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Europese Aanbestedingen\Aanbestedingen 2025\Gemeente Krimpen aan den IJssel\Brand\"/>
    </mc:Choice>
  </mc:AlternateContent>
  <bookViews>
    <workbookView xWindow="28680" yWindow="-120" windowWidth="29040" windowHeight="1584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4" i="1" l="1"/>
  <c r="K53" i="1"/>
  <c r="I53" i="1"/>
  <c r="G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</calcChain>
</file>

<file path=xl/sharedStrings.xml><?xml version="1.0" encoding="utf-8"?>
<sst xmlns="http://schemas.openxmlformats.org/spreadsheetml/2006/main" count="604" uniqueCount="168">
  <si>
    <t/>
  </si>
  <si>
    <t>NR.</t>
  </si>
  <si>
    <t>CLUSTER</t>
  </si>
  <si>
    <t>ADRES</t>
  </si>
  <si>
    <t>PLAATS</t>
  </si>
  <si>
    <t>POSTCODE</t>
  </si>
  <si>
    <t>BESTEMMING</t>
  </si>
  <si>
    <t>GEBOUWEN</t>
  </si>
  <si>
    <t>BEDRIJFSUITRUSTING_INVENTARIS</t>
  </si>
  <si>
    <t>GROEPSDEKKINGEN</t>
  </si>
  <si>
    <t>UITGEBREID</t>
  </si>
  <si>
    <t>Verzekerd bedrag</t>
  </si>
  <si>
    <t>Overig</t>
  </si>
  <si>
    <t>Stormsweg 11</t>
  </si>
  <si>
    <t>Krimpen aan den IJssel</t>
  </si>
  <si>
    <t>2921 LZ</t>
  </si>
  <si>
    <t>Overige dienstverlening</t>
  </si>
  <si>
    <t>1</t>
  </si>
  <si>
    <t>Nieuwe Tiendweg 19</t>
  </si>
  <si>
    <t>2922 EN</t>
  </si>
  <si>
    <t>Onderwijs</t>
  </si>
  <si>
    <t>Wielerbaan 17</t>
  </si>
  <si>
    <t>2924 XP</t>
  </si>
  <si>
    <t>Jozef Israëlsstraat 2</t>
  </si>
  <si>
    <t>2923 CH</t>
  </si>
  <si>
    <t>Ouverturelaan 103 en 105</t>
  </si>
  <si>
    <t>2926 PT</t>
  </si>
  <si>
    <t>Berk 2</t>
  </si>
  <si>
    <t>2925 CB</t>
  </si>
  <si>
    <t>2921 XH</t>
  </si>
  <si>
    <t>Hyacint 1a</t>
  </si>
  <si>
    <t>2925 EN</t>
  </si>
  <si>
    <t>Da Capo 4 / 6</t>
  </si>
  <si>
    <t>2925 BH</t>
  </si>
  <si>
    <t>Allegro 1</t>
  </si>
  <si>
    <t>2925 BA</t>
  </si>
  <si>
    <t>Sport</t>
  </si>
  <si>
    <t>Buys Ballotsingel 45</t>
  </si>
  <si>
    <t>2922 HG</t>
  </si>
  <si>
    <t>Vijverlaan 513</t>
  </si>
  <si>
    <t>2925 VH</t>
  </si>
  <si>
    <t>Memlingstraat 2</t>
  </si>
  <si>
    <t>2923 XS</t>
  </si>
  <si>
    <t>Boezemdreef 1a</t>
  </si>
  <si>
    <t>2922 BA</t>
  </si>
  <si>
    <t>Driekamp 7 / 5</t>
  </si>
  <si>
    <t>2924 AN</t>
  </si>
  <si>
    <t>Groenendaal 7</t>
  </si>
  <si>
    <t>2922 CJ</t>
  </si>
  <si>
    <t>Kerkdreef 31a</t>
  </si>
  <si>
    <t>2922 BH</t>
  </si>
  <si>
    <t>Krimpenerbosweg 2a</t>
  </si>
  <si>
    <t>2923 LA</t>
  </si>
  <si>
    <t>van Ostadelaan 4</t>
  </si>
  <si>
    <t>2923 AM</t>
  </si>
  <si>
    <t>Dr. Thijsselaan 20</t>
  </si>
  <si>
    <t>2922 HL</t>
  </si>
  <si>
    <t>Groenendaal 5a</t>
  </si>
  <si>
    <t>IJsseldijk 82 / 84</t>
  </si>
  <si>
    <t>2924 AS</t>
  </si>
  <si>
    <t>IJsseldijk 232</t>
  </si>
  <si>
    <t>2922 BL</t>
  </si>
  <si>
    <t>Cultuur / recreatie</t>
  </si>
  <si>
    <t>Nachtegaalstraat 8</t>
  </si>
  <si>
    <t>2922 VL</t>
  </si>
  <si>
    <t>Cultuur en recreatie</t>
  </si>
  <si>
    <t>Meerkoetstraat 81</t>
  </si>
  <si>
    <t>2922 GM</t>
  </si>
  <si>
    <t>Groenendaal 3</t>
  </si>
  <si>
    <t>Tuinstraat 43</t>
  </si>
  <si>
    <t>Tiendweg 47</t>
  </si>
  <si>
    <t>2921 LW</t>
  </si>
  <si>
    <t>Wonen</t>
  </si>
  <si>
    <t>Stormpolderdijk 5 / 9</t>
  </si>
  <si>
    <t>2921 LK</t>
  </si>
  <si>
    <t>Ouverturelaan 103 - 105</t>
  </si>
  <si>
    <t>Patrijzenstraat 53 - 55</t>
  </si>
  <si>
    <t>2922 GN</t>
  </si>
  <si>
    <t>Kerkdreef 1a - 1b</t>
  </si>
  <si>
    <t>2922 BG</t>
  </si>
  <si>
    <t>Kantoor</t>
  </si>
  <si>
    <t>Raadhuisplein 2 - 4</t>
  </si>
  <si>
    <t>2922 AD</t>
  </si>
  <si>
    <t>Groene Wetering 1 - 3</t>
  </si>
  <si>
    <t>2922 CX</t>
  </si>
  <si>
    <t>IJsseldijk 312 -314</t>
  </si>
  <si>
    <t>2922 BM</t>
  </si>
  <si>
    <t>Van Utrechtweg 36a</t>
  </si>
  <si>
    <t>2921 LN</t>
  </si>
  <si>
    <t>Opslag</t>
  </si>
  <si>
    <t>Raadhuisplein 2 en 4; Van Ostadelaan 4, 2923AM Krimpen aan den IJssel</t>
  </si>
  <si>
    <t>Raadhuisplein 2 en 4</t>
  </si>
  <si>
    <t>Alle genoemde risicoadressen 1/ea</t>
  </si>
  <si>
    <t>5706 BL</t>
  </si>
  <si>
    <t>Populierenlaan 1b</t>
  </si>
  <si>
    <t>2925 CP</t>
  </si>
  <si>
    <t>Populierenlaan 1a</t>
  </si>
  <si>
    <t>De Noord 102</t>
  </si>
  <si>
    <t>2921 AJ</t>
  </si>
  <si>
    <t>Totalen</t>
  </si>
  <si>
    <t>inbraakinstallatie</t>
  </si>
  <si>
    <t>Brandmeldinstallatie</t>
  </si>
  <si>
    <t>Sprinklerinstallatie</t>
  </si>
  <si>
    <t>Zonnepanelen op de daken</t>
  </si>
  <si>
    <t>Asbestdaken</t>
  </si>
  <si>
    <t>monument</t>
  </si>
  <si>
    <t>voornemen sloop?</t>
  </si>
  <si>
    <t>omschrijving</t>
  </si>
  <si>
    <t>bestemming</t>
  </si>
  <si>
    <t>Leegstand</t>
  </si>
  <si>
    <t>Gebouw van de Mak  (Gemeentewerken)
BTW-compensatie 96,21%
Kostenplaats 6030004
Taxatierapport 2022.04.20542.001-O</t>
  </si>
  <si>
    <t>Brandweerkazerne
BTW-compensatie 0%
Kostenplaats 6110003
Taxatierapport 2022.04.20542.003-O</t>
  </si>
  <si>
    <t>OBS Kortland  (Basisschool / Stichting BLICK op onderwijs)
BTW-compensatie 0%
Kostenplaats 6420003
Taxatierapport  2022.04.20542.005-O en 2022.04.20542.005-I</t>
  </si>
  <si>
    <t>OBS Kortland  (Huisnr 103 is peuterspeelzaal / Huisnr 105 basisschool  Stichting BLICK op onderwijs)
BTW-compensatie 0%
Kostenplaats 6420003
Taxatierapport 2022.04.20542.007-O en  2022.04.20542.007-I</t>
  </si>
  <si>
    <t>OBS De Groeiplaneet  (Basisschool /  Stichting BLICK op onderwijs)
BTW-compensatie 0%
Kostenplaats 6420002
Taxatierapport 2022.04.20542.008-O en  2022.04.20542.008-I</t>
  </si>
  <si>
    <t>- Dependance School Het Kompas I (Basisschool / Stichting. PCPO Capelle-Krimpen)
BTW-compensatie 0%
Kostenplaats 6420009
Taxatierapport 2022.04.20542.009-O en  2022.04.20542.009-I
- Gymzaal  (huisnr 25a)
BTW-compensatie 0%
Kostenplaats 6520032
Taxatierapport 2022.04.20542.010-O</t>
  </si>
  <si>
    <t>PCBS De Wegwijzer  (Basisschool / Stichting PCPO Capelle-Krimpen)
BTW-compensatie 0%
Kostenplaats 6420010
Taxatierapport 2022.04.20542.011-O en 2022.04.20542.011-I</t>
  </si>
  <si>
    <t>RKBS Het Octaaf - PCGV Het Mozaïek  (Basisschool / R'damse Ver. voor Kath. Onderwijs)
BTW-compensatie 0%
Kostenplaats 6420011
Taxatierapport 2022.04.20542.012-O
Taxatierapport 2022.04.20542.014-I (RKBS Het Octaaf)</t>
  </si>
  <si>
    <t>Sporthal/zaal
Inventaris PCGV Het Mozaïek
BTW-compensatie 0%
Kostenplaats 6420011
Taxatierapport  2022.04.20542.013-O en 2022.04.20542.015-I</t>
  </si>
  <si>
    <t>PCGG Joh. Calvijnschool  (Basisschool / Ver. verstr. van ond. op Geref.Gr.)
BTW-compensatie 0%
Kostenplaats 6420012
Taxatierapport 2022.04.20542.016-O en 2022.04.20542.016-I</t>
  </si>
  <si>
    <t>PCGG Jac. Koelmanschool  (Basisschool / Ver. verstr. van ond. op Geref.Gr.)
BTW-compensatie 0%
Kostenplaats 6420013
Taxatierapport 2022.04.20542.017-O en  2022.04.20542.017-I</t>
  </si>
  <si>
    <t>NBBS Rudolf Steinerschool  (Basisschool / Stichting Samenwerkende Vrijescholen Zuid-Holland)
excl. noodlokalen
BTW-compensatie 0%
Kostenplaats 6420015
Taxatierapport 2022.04.20542.018-O en  2022.04.20542.018-I</t>
  </si>
  <si>
    <t>Comenius College Christelijke Mavo  (incl. sporthal/sportzaal / Vereniging CVO te Rotterdam e.o.) 
BTW-compensatie 0%
Kostenplaats 6420017
Taxatierapport 2022.04.20542.019-O  en  2022.04.20542.019-I</t>
  </si>
  <si>
    <t>Clubgebouw KOAG-MHC  (Huisnr 5 Sportterrein / Huisnr 7 Sportterrein) 
BTW-compensatie 0%
Kostenplaats 6520006
Taxatierapport 2022.04.20542.020-O</t>
  </si>
  <si>
    <t>Gebouw handbalvereniging "De Treffers"  (Kantine)
BTW-compensatie 0%
Kostenplaats 6520009
Taxatierapport 2022.04.20542.021-O</t>
  </si>
  <si>
    <t>Clubgebouw Tennis Club Krimpen
BTW-compensatie 0%
Kostenplaats 6520018
Taxatierapport 2022.04.20542.022-O</t>
  </si>
  <si>
    <t>Sporthal De Boog
BTW-compensatie 0%
Kostenplaats 6520028
Taxatierapport 2022.04.20542.023-O</t>
  </si>
  <si>
    <t>Zwembad De Lansingh
BTW-compensatie 0%
Kostenplaats 6520041
Taxatierapport 2022.04.20542.024-O</t>
  </si>
  <si>
    <t>Gymlokaal
BTW-compensatie 0%
Kostenplaats 6520030
Taxatierapport 2022.04.20542.025-O</t>
  </si>
  <si>
    <t>Sportzaal
BTW-compensatie 0%
Kostenplaats 6520038
Taxatierapport 2022.04.20542.027-O</t>
  </si>
  <si>
    <t>Kinderboerderij  (Huisnr 82 is kinderboerderij / Huisnr 84 is woning)
BTW-compensatie 100%
Kostenplaats 6570015
Taxatierapport 2022.04.20542.028-O en 2022.04.20542.028-I</t>
  </si>
  <si>
    <t>Kerktoren
BTW-compensatie 100%
Kostenplaats 6550003
Taxatierapport 2022.04.20542.029-O</t>
  </si>
  <si>
    <t>Gebouw De Tuyter  (Wijk/buurtcentrum)
BTW-compensatie 37,85%
Kostenplaats 6530012
Taxatierapport 2022.04.20542.030-O en  2022.04.20542.030-I</t>
  </si>
  <si>
    <t>Gebouw stichting UMAM  (Wijk/buurtcentrum)
BTW-compensatie 50%  
Kostenplaats 6610006
Taxatierapport 2022.04.20542.031-O</t>
  </si>
  <si>
    <t>Kinderdagverblijf  (gebruiker KindeRdam Kinderopvang B.V. )
BTW-compensatie 0%
Kostenplaats 6610035
Taxatierapport 2022.04.20542.032-O</t>
  </si>
  <si>
    <t>Opvang vluchtelingen  (voormalige muziekschool
Opvan)g Oekraïners
BTW-compensatie 0%
Kostenplaats 6030013
Taxatierapport 2022.04.20542.033-O</t>
  </si>
  <si>
    <t>Aula
BTW-compensatie 0%
Kostenplaats 6750005
Taxatierapport 2022.04.20542.034-O en  2022.04.20542.034-I</t>
  </si>
  <si>
    <t>2 woningen
BTW-compensatie 100%
Kostenplaats PG00040
Taxatierapport 2022.04.20542.045-O</t>
  </si>
  <si>
    <t>2 Noodlokalen obs Kortland  (incl. inloophuis Crimpen-Inn)
BTW-compensatie 0%</t>
  </si>
  <si>
    <t>PCB Het Kompas en peuterspeelzaal De Madelief  (Stichting PCPO Capelle-Krimpen)
BTW-compensatie 0%
Kostenplaats 6420008
Taxatierapport 2022.04.20542.039-O en 2022.04.20542.039-I</t>
  </si>
  <si>
    <t>Admiraal de Ruyterschool  (Ver. verstr. van ond. op Geref.Gr.)
BTW-compensatie 0%
Kostenplaats 6420014
Taxatierapport 2022.04.20542.040-O en 2022.04.20542.040-I</t>
  </si>
  <si>
    <t>Gemeentehuis
BTW-compensatie 96,21%
Kostenplaats 6040105
Taxatierapport 2022.04.20542.041-O en 2022.04.20542.041-I</t>
  </si>
  <si>
    <t>School voortgezet onderwijs met clubhuizen sporthal
BTW-compensatie 0%
Kostenplaats 6420018
Taxatierapport 2022.04.20542.042-O</t>
  </si>
  <si>
    <t>Streekmuseum
BTW-compensatie 100%
Kostenplaats 6540002
Taxatierapport 2022.04.20542.044-O</t>
  </si>
  <si>
    <t>Opslag/distributie  (Buitendienst openbare werken)
BTW-compensatie 0%
Kostenplaats 6040158
Taxatierapport 2022.04.20542.046-O en 2022.04.20542.046-I</t>
  </si>
  <si>
    <t>Sportzaal Taxatierapport 2025.05.20542.002-0 Kostenplaats?
Kostenplaats 6520034</t>
  </si>
  <si>
    <t>Opvanglocatie Oekrainers Taxatierapport  2025.05.20542.004-O kostenplaats 6030007</t>
  </si>
  <si>
    <t>- Gymzaal (huisnr 25a) BTW-compensatie 0% Kostenplaats 6520032 Taxatierapport 2022.04.20542.010-0</t>
  </si>
  <si>
    <t xml:space="preserve">Tuinstraat 25 </t>
  </si>
  <si>
    <t>Tuinstraat 25a</t>
  </si>
  <si>
    <t>anti-kraak</t>
  </si>
  <si>
    <t>of bv Ad Hoc</t>
  </si>
  <si>
    <t>andere bijzonderheden</t>
  </si>
  <si>
    <t>Rijks of</t>
  </si>
  <si>
    <t>gemeentelijk</t>
  </si>
  <si>
    <t>X</t>
  </si>
  <si>
    <t>-</t>
  </si>
  <si>
    <t>1=taxatie</t>
  </si>
  <si>
    <t>TOTALEN</t>
  </si>
  <si>
    <t xml:space="preserve"> </t>
  </si>
  <si>
    <t>Controletelling</t>
  </si>
  <si>
    <t>Bijlage C.2</t>
  </si>
  <si>
    <t>Objectenspecifiatie met aanvullende (risico)informatie</t>
  </si>
  <si>
    <t xml:space="preserve">Behorende bij EA Brandverzekering </t>
  </si>
  <si>
    <t>Referentienummer gemeente: 1988172</t>
  </si>
  <si>
    <t>OBS De Groeiplaneet  (Basisschool / Stichting BLICK op onderwijs)
BTW-compensatie 0%
Kostenplaats 6420002
Taxatierapport 2022.04.20542.004-O en 2022.04.20542.004-I</t>
  </si>
  <si>
    <r>
      <t>De Groeiplaneet basisonderwijs Taxatierapport 2025.05.20542.001-0</t>
    </r>
    <r>
      <rPr>
        <b/>
        <sz val="9"/>
        <rFont val="Calibri"/>
        <family val="2"/>
      </rPr>
      <t xml:space="preserve"> Kostenplaats?</t>
    </r>
  </si>
  <si>
    <t>Datum: 11-08-2025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</si>
</sst>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€&quot;\ * #,##0.00_ ;_ &quot;€&quot;\ * \-#,##0.00_ ;_ &quot;€&quot;\ * &quot;-&quot;??_ ;_ @_ "/>
  </numFmts>
  <fonts count="13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9"/>
      <color rgb="FFFFFFFF"/>
      <name val="Calibri"/>
      <family val="2"/>
    </font>
    <font>
      <sz val="9"/>
      <color rgb="FF000000"/>
      <name val="Calibri"/>
      <family val="2"/>
    </font>
    <font>
      <vertAlign val="superscript"/>
      <sz val="9"/>
      <color rgb="FF000000"/>
      <name val="Calibri"/>
      <family val="2"/>
    </font>
    <font>
      <b/>
      <sz val="11"/>
      <color rgb="FFFFFFFF"/>
      <name val="Calibri"/>
      <family val="2"/>
    </font>
    <font>
      <b/>
      <sz val="10"/>
      <color rgb="FF000000"/>
      <name val="Calibri"/>
      <family val="2"/>
    </font>
    <font>
      <b/>
      <sz val="9"/>
      <color rgb="FFFF000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9"/>
      <color rgb="FF000000"/>
      <name val="Calibri"/>
      <family val="2"/>
    </font>
    <font>
      <i/>
      <sz val="9"/>
      <color theme="1"/>
      <name val="Calibri"/>
      <family val="2"/>
    </font>
    <font>
      <b/>
      <i/>
      <sz val="9"/>
      <color rgb="FFFFFF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1F4E78"/>
        <bgColor rgb="FF1F4E7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05">
    <xf numFmtId="0" fontId="0" fillId="0" borderId="0" xfId="0"/>
    <xf numFmtId="44" fontId="3" fillId="0" borderId="12" xfId="1" applyNumberFormat="1" applyFont="1" applyBorder="1" applyAlignment="1">
      <alignment horizontal="left"/>
    </xf>
    <xf numFmtId="49" fontId="3" fillId="0" borderId="0" xfId="1" applyNumberFormat="1" applyFont="1"/>
    <xf numFmtId="49" fontId="3" fillId="0" borderId="7" xfId="1" applyNumberFormat="1" applyFont="1" applyBorder="1" applyAlignment="1">
      <alignment wrapText="1"/>
    </xf>
    <xf numFmtId="1" fontId="3" fillId="0" borderId="7" xfId="1" applyNumberFormat="1" applyFont="1" applyBorder="1" applyAlignment="1">
      <alignment horizontal="left"/>
    </xf>
    <xf numFmtId="49" fontId="3" fillId="0" borderId="6" xfId="1" applyNumberFormat="1" applyFont="1" applyBorder="1" applyAlignment="1">
      <alignment wrapText="1"/>
    </xf>
    <xf numFmtId="49" fontId="3" fillId="0" borderId="10" xfId="1" applyNumberFormat="1" applyFont="1" applyBorder="1"/>
    <xf numFmtId="49" fontId="3" fillId="0" borderId="13" xfId="1" applyNumberFormat="1" applyFont="1" applyBorder="1"/>
    <xf numFmtId="49" fontId="4" fillId="0" borderId="0" xfId="1" applyNumberFormat="1" applyFont="1" applyAlignment="1">
      <alignment horizontal="left"/>
    </xf>
    <xf numFmtId="49" fontId="3" fillId="0" borderId="11" xfId="1" applyNumberFormat="1" applyFont="1" applyBorder="1"/>
    <xf numFmtId="49" fontId="3" fillId="0" borderId="3" xfId="1" applyNumberFormat="1" applyFont="1" applyBorder="1" applyAlignment="1">
      <alignment wrapText="1"/>
    </xf>
    <xf numFmtId="49" fontId="3" fillId="0" borderId="5" xfId="1" applyNumberFormat="1" applyFont="1" applyBorder="1"/>
    <xf numFmtId="49" fontId="3" fillId="0" borderId="8" xfId="1" applyNumberFormat="1" applyFont="1" applyBorder="1"/>
    <xf numFmtId="1" fontId="3" fillId="0" borderId="4" xfId="1" applyNumberFormat="1" applyFont="1" applyBorder="1" applyAlignment="1">
      <alignment horizontal="left"/>
    </xf>
    <xf numFmtId="49" fontId="5" fillId="2" borderId="3" xfId="1" applyNumberFormat="1" applyFont="1" applyFill="1" applyBorder="1" applyAlignment="1">
      <alignment vertical="top"/>
    </xf>
    <xf numFmtId="49" fontId="5" fillId="2" borderId="1" xfId="1" applyNumberFormat="1" applyFont="1" applyFill="1" applyBorder="1"/>
    <xf numFmtId="49" fontId="3" fillId="0" borderId="13" xfId="1" applyNumberFormat="1" applyFont="1" applyBorder="1" applyAlignment="1">
      <alignment horizontal="left"/>
    </xf>
    <xf numFmtId="49" fontId="2" fillId="2" borderId="0" xfId="1" applyNumberFormat="1" applyFont="1" applyFill="1" applyAlignment="1">
      <alignment horizontal="center"/>
    </xf>
    <xf numFmtId="49" fontId="3" fillId="0" borderId="4" xfId="1" applyNumberFormat="1" applyFont="1" applyBorder="1" applyAlignment="1">
      <alignment wrapText="1"/>
    </xf>
    <xf numFmtId="49" fontId="3" fillId="0" borderId="11" xfId="1" applyNumberFormat="1" applyFont="1" applyBorder="1" applyAlignment="1">
      <alignment horizontal="left"/>
    </xf>
    <xf numFmtId="44" fontId="4" fillId="0" borderId="16" xfId="1" applyNumberFormat="1" applyFont="1" applyBorder="1" applyAlignment="1">
      <alignment shrinkToFit="1"/>
    </xf>
    <xf numFmtId="49" fontId="5" fillId="2" borderId="0" xfId="1" applyNumberFormat="1" applyFont="1" applyFill="1" applyAlignment="1">
      <alignment horizontal="center"/>
    </xf>
    <xf numFmtId="49" fontId="5" fillId="2" borderId="0" xfId="1" applyNumberFormat="1" applyFont="1" applyFill="1" applyAlignment="1">
      <alignment horizontal="center" vertical="top"/>
    </xf>
    <xf numFmtId="49" fontId="2" fillId="2" borderId="18" xfId="1" applyNumberFormat="1" applyFont="1" applyFill="1" applyBorder="1" applyAlignment="1">
      <alignment horizontal="left"/>
    </xf>
    <xf numFmtId="49" fontId="2" fillId="2" borderId="21" xfId="1" applyNumberFormat="1" applyFont="1" applyFill="1" applyBorder="1" applyAlignment="1">
      <alignment horizontal="left"/>
    </xf>
    <xf numFmtId="49" fontId="2" fillId="2" borderId="23" xfId="1" applyNumberFormat="1" applyFont="1" applyFill="1" applyBorder="1" applyAlignment="1">
      <alignment horizontal="left"/>
    </xf>
    <xf numFmtId="49" fontId="7" fillId="0" borderId="0" xfId="1" applyNumberFormat="1" applyFont="1" applyAlignment="1">
      <alignment wrapText="1"/>
    </xf>
    <xf numFmtId="0" fontId="7" fillId="0" borderId="0" xfId="0" applyFont="1"/>
    <xf numFmtId="49" fontId="3" fillId="0" borderId="0" xfId="0" applyNumberFormat="1" applyFont="1"/>
    <xf numFmtId="49" fontId="2" fillId="2" borderId="20" xfId="1" applyNumberFormat="1" applyFont="1" applyFill="1" applyBorder="1" applyAlignment="1">
      <alignment horizontal="center"/>
    </xf>
    <xf numFmtId="49" fontId="2" fillId="2" borderId="22" xfId="1" applyNumberFormat="1" applyFont="1" applyFill="1" applyBorder="1" applyAlignment="1">
      <alignment horizontal="center"/>
    </xf>
    <xf numFmtId="49" fontId="2" fillId="2" borderId="25" xfId="1" applyNumberFormat="1" applyFont="1" applyFill="1" applyBorder="1" applyAlignment="1">
      <alignment horizontal="center"/>
    </xf>
    <xf numFmtId="49" fontId="2" fillId="2" borderId="26" xfId="1" applyNumberFormat="1" applyFont="1" applyFill="1" applyBorder="1" applyAlignment="1">
      <alignment horizontal="center"/>
    </xf>
    <xf numFmtId="49" fontId="2" fillId="2" borderId="27" xfId="1" applyNumberFormat="1" applyFont="1" applyFill="1" applyBorder="1" applyAlignment="1">
      <alignment horizontal="center"/>
    </xf>
    <xf numFmtId="49" fontId="2" fillId="2" borderId="28" xfId="1" applyNumberFormat="1" applyFont="1" applyFill="1" applyBorder="1" applyAlignment="1">
      <alignment horizontal="center"/>
    </xf>
    <xf numFmtId="49" fontId="2" fillId="2" borderId="19" xfId="1" applyNumberFormat="1" applyFont="1" applyFill="1" applyBorder="1" applyAlignment="1">
      <alignment horizontal="center"/>
    </xf>
    <xf numFmtId="49" fontId="2" fillId="2" borderId="24" xfId="1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49" fontId="3" fillId="3" borderId="0" xfId="0" applyNumberFormat="1" applyFont="1" applyFill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0" xfId="0" quotePrefix="1" applyAlignment="1">
      <alignment horizontal="center"/>
    </xf>
    <xf numFmtId="0" fontId="0" fillId="3" borderId="0" xfId="0" quotePrefix="1" applyFill="1" applyAlignment="1">
      <alignment horizontal="center"/>
    </xf>
    <xf numFmtId="49" fontId="3" fillId="0" borderId="0" xfId="0" quotePrefix="1" applyNumberFormat="1" applyFont="1" applyAlignment="1">
      <alignment horizontal="center"/>
    </xf>
    <xf numFmtId="49" fontId="3" fillId="3" borderId="0" xfId="0" quotePrefix="1" applyNumberFormat="1" applyFont="1" applyFill="1" applyAlignment="1">
      <alignment horizontal="center"/>
    </xf>
    <xf numFmtId="49" fontId="3" fillId="4" borderId="7" xfId="1" applyNumberFormat="1" applyFont="1" applyFill="1" applyBorder="1" applyAlignment="1">
      <alignment wrapText="1"/>
    </xf>
    <xf numFmtId="49" fontId="2" fillId="2" borderId="0" xfId="1" applyNumberFormat="1" applyFont="1" applyFill="1" applyAlignment="1">
      <alignment horizontal="center"/>
    </xf>
    <xf numFmtId="49" fontId="2" fillId="2" borderId="2" xfId="1" applyNumberFormat="1" applyFont="1" applyFill="1" applyBorder="1" applyAlignment="1">
      <alignment horizontal="center"/>
    </xf>
    <xf numFmtId="1" fontId="3" fillId="0" borderId="7" xfId="1" applyNumberFormat="1" applyFont="1" applyFill="1" applyBorder="1" applyAlignment="1">
      <alignment horizontal="left"/>
    </xf>
    <xf numFmtId="49" fontId="3" fillId="0" borderId="7" xfId="1" applyNumberFormat="1" applyFont="1" applyFill="1" applyBorder="1" applyAlignment="1">
      <alignment wrapText="1"/>
    </xf>
    <xf numFmtId="49" fontId="3" fillId="0" borderId="6" xfId="1" applyNumberFormat="1" applyFont="1" applyFill="1" applyBorder="1" applyAlignment="1">
      <alignment wrapText="1"/>
    </xf>
    <xf numFmtId="49" fontId="3" fillId="0" borderId="0" xfId="1" applyNumberFormat="1" applyFont="1" applyFill="1"/>
    <xf numFmtId="49" fontId="3" fillId="0" borderId="10" xfId="1" applyNumberFormat="1" applyFont="1" applyFill="1" applyBorder="1"/>
    <xf numFmtId="49" fontId="3" fillId="0" borderId="13" xfId="1" applyNumberFormat="1" applyFont="1" applyFill="1" applyBorder="1"/>
    <xf numFmtId="44" fontId="3" fillId="0" borderId="12" xfId="1" applyNumberFormat="1" applyFont="1" applyFill="1" applyBorder="1" applyAlignment="1">
      <alignment horizontal="left"/>
    </xf>
    <xf numFmtId="49" fontId="4" fillId="0" borderId="0" xfId="1" applyNumberFormat="1" applyFont="1" applyFill="1" applyAlignment="1">
      <alignment horizontal="left"/>
    </xf>
    <xf numFmtId="49" fontId="3" fillId="0" borderId="13" xfId="1" applyNumberFormat="1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49" fontId="9" fillId="0" borderId="13" xfId="1" applyNumberFormat="1" applyFont="1" applyBorder="1"/>
    <xf numFmtId="49" fontId="5" fillId="2" borderId="0" xfId="1" applyNumberFormat="1" applyFont="1" applyFill="1" applyBorder="1" applyAlignment="1">
      <alignment horizontal="center"/>
    </xf>
    <xf numFmtId="49" fontId="2" fillId="2" borderId="0" xfId="1" applyNumberFormat="1" applyFont="1" applyFill="1" applyBorder="1" applyAlignment="1">
      <alignment horizontal="center"/>
    </xf>
    <xf numFmtId="44" fontId="3" fillId="0" borderId="0" xfId="1" applyNumberFormat="1" applyFont="1" applyBorder="1" applyAlignment="1">
      <alignment horizontal="left"/>
    </xf>
    <xf numFmtId="49" fontId="6" fillId="0" borderId="3" xfId="1" applyNumberFormat="1" applyFont="1" applyBorder="1"/>
    <xf numFmtId="44" fontId="10" fillId="5" borderId="29" xfId="1" applyNumberFormat="1" applyFont="1" applyFill="1" applyBorder="1" applyAlignment="1">
      <alignment horizontal="left"/>
    </xf>
    <xf numFmtId="44" fontId="3" fillId="0" borderId="0" xfId="1" applyNumberFormat="1" applyFont="1" applyFill="1" applyBorder="1" applyAlignment="1">
      <alignment horizontal="left"/>
    </xf>
    <xf numFmtId="0" fontId="11" fillId="0" borderId="0" xfId="0" applyFont="1"/>
    <xf numFmtId="44" fontId="11" fillId="0" borderId="0" xfId="0" applyNumberFormat="1" applyFont="1"/>
    <xf numFmtId="49" fontId="5" fillId="2" borderId="6" xfId="1" applyNumberFormat="1" applyFont="1" applyFill="1" applyBorder="1"/>
    <xf numFmtId="49" fontId="5" fillId="2" borderId="10" xfId="1" applyNumberFormat="1" applyFont="1" applyFill="1" applyBorder="1" applyAlignment="1">
      <alignment horizontal="center"/>
    </xf>
    <xf numFmtId="49" fontId="5" fillId="2" borderId="0" xfId="1" applyNumberFormat="1" applyFont="1" applyFill="1" applyBorder="1" applyAlignment="1">
      <alignment horizontal="left"/>
    </xf>
    <xf numFmtId="49" fontId="9" fillId="0" borderId="7" xfId="0" applyNumberFormat="1" applyFont="1" applyBorder="1"/>
    <xf numFmtId="49" fontId="9" fillId="0" borderId="7" xfId="0" applyNumberFormat="1" applyFont="1" applyFill="1" applyBorder="1"/>
    <xf numFmtId="0" fontId="9" fillId="0" borderId="4" xfId="0" applyFont="1" applyBorder="1"/>
    <xf numFmtId="49" fontId="3" fillId="4" borderId="7" xfId="1" applyNumberFormat="1" applyFont="1" applyFill="1" applyBorder="1" applyAlignment="1">
      <alignment vertical="top" wrapText="1"/>
    </xf>
    <xf numFmtId="49" fontId="3" fillId="4" borderId="6" xfId="0" applyNumberFormat="1" applyFont="1" applyFill="1" applyBorder="1"/>
    <xf numFmtId="49" fontId="3" fillId="0" borderId="6" xfId="0" applyNumberFormat="1" applyFont="1" applyBorder="1"/>
    <xf numFmtId="49" fontId="3" fillId="0" borderId="13" xfId="0" applyNumberFormat="1" applyFont="1" applyBorder="1"/>
    <xf numFmtId="49" fontId="2" fillId="2" borderId="12" xfId="1" applyNumberFormat="1" applyFont="1" applyFill="1" applyBorder="1" applyAlignment="1">
      <alignment horizontal="center"/>
    </xf>
    <xf numFmtId="49" fontId="2" fillId="2" borderId="0" xfId="1" applyNumberFormat="1" applyFont="1" applyFill="1" applyAlignment="1">
      <alignment horizontal="center"/>
    </xf>
    <xf numFmtId="49" fontId="2" fillId="2" borderId="14" xfId="1" applyNumberFormat="1" applyFont="1" applyFill="1" applyBorder="1" applyAlignment="1">
      <alignment horizontal="left"/>
    </xf>
    <xf numFmtId="49" fontId="2" fillId="2" borderId="13" xfId="1" applyNumberFormat="1" applyFont="1" applyFill="1" applyBorder="1" applyAlignment="1">
      <alignment horizontal="left"/>
    </xf>
    <xf numFmtId="49" fontId="2" fillId="2" borderId="1" xfId="1" applyNumberFormat="1" applyFont="1" applyFill="1" applyBorder="1" applyAlignment="1">
      <alignment horizontal="left"/>
    </xf>
    <xf numFmtId="49" fontId="2" fillId="2" borderId="6" xfId="1" applyNumberFormat="1" applyFont="1" applyFill="1" applyBorder="1" applyAlignment="1">
      <alignment horizontal="left"/>
    </xf>
    <xf numFmtId="49" fontId="2" fillId="2" borderId="26" xfId="1" applyNumberFormat="1" applyFont="1" applyFill="1" applyBorder="1" applyAlignment="1">
      <alignment horizontal="left"/>
    </xf>
    <xf numFmtId="49" fontId="2" fillId="2" borderId="27" xfId="1" applyNumberFormat="1" applyFont="1" applyFill="1" applyBorder="1" applyAlignment="1">
      <alignment horizontal="left"/>
    </xf>
    <xf numFmtId="49" fontId="2" fillId="2" borderId="28" xfId="1" applyNumberFormat="1" applyFont="1" applyFill="1" applyBorder="1" applyAlignment="1">
      <alignment horizontal="left"/>
    </xf>
    <xf numFmtId="49" fontId="2" fillId="2" borderId="26" xfId="1" applyNumberFormat="1" applyFont="1" applyFill="1" applyBorder="1" applyAlignment="1">
      <alignment horizontal="left" wrapText="1"/>
    </xf>
    <xf numFmtId="49" fontId="2" fillId="2" borderId="27" xfId="1" applyNumberFormat="1" applyFont="1" applyFill="1" applyBorder="1" applyAlignment="1">
      <alignment horizontal="left" wrapText="1"/>
    </xf>
    <xf numFmtId="49" fontId="2" fillId="2" borderId="28" xfId="1" applyNumberFormat="1" applyFont="1" applyFill="1" applyBorder="1" applyAlignment="1">
      <alignment horizontal="left" wrapText="1"/>
    </xf>
    <xf numFmtId="49" fontId="2" fillId="2" borderId="2" xfId="1" applyNumberFormat="1" applyFont="1" applyFill="1" applyBorder="1" applyAlignment="1">
      <alignment horizontal="left"/>
    </xf>
    <xf numFmtId="49" fontId="2" fillId="2" borderId="0" xfId="1" applyNumberFormat="1" applyFont="1" applyFill="1" applyAlignment="1">
      <alignment horizontal="left"/>
    </xf>
    <xf numFmtId="49" fontId="2" fillId="2" borderId="9" xfId="1" applyNumberFormat="1" applyFont="1" applyFill="1" applyBorder="1" applyAlignment="1">
      <alignment horizontal="left"/>
    </xf>
    <xf numFmtId="49" fontId="2" fillId="2" borderId="10" xfId="1" applyNumberFormat="1" applyFont="1" applyFill="1" applyBorder="1" applyAlignment="1">
      <alignment horizontal="left"/>
    </xf>
    <xf numFmtId="49" fontId="5" fillId="2" borderId="2" xfId="1" applyNumberFormat="1" applyFont="1" applyFill="1" applyBorder="1" applyAlignment="1">
      <alignment horizontal="center"/>
    </xf>
    <xf numFmtId="49" fontId="5" fillId="2" borderId="9" xfId="1" applyNumberFormat="1" applyFont="1" applyFill="1" applyBorder="1" applyAlignment="1">
      <alignment horizontal="center"/>
    </xf>
    <xf numFmtId="49" fontId="12" fillId="2" borderId="0" xfId="1" applyNumberFormat="1" applyFont="1" applyFill="1" applyAlignment="1">
      <alignment horizontal="left" vertical="top"/>
    </xf>
    <xf numFmtId="49" fontId="12" fillId="2" borderId="5" xfId="1" applyNumberFormat="1" applyFont="1" applyFill="1" applyBorder="1" applyAlignment="1">
      <alignment horizontal="left" vertical="top"/>
    </xf>
    <xf numFmtId="49" fontId="12" fillId="2" borderId="8" xfId="1" applyNumberFormat="1" applyFont="1" applyFill="1" applyBorder="1" applyAlignment="1">
      <alignment horizontal="left" vertical="top"/>
    </xf>
    <xf numFmtId="49" fontId="2" fillId="2" borderId="14" xfId="1" applyNumberFormat="1" applyFont="1" applyFill="1" applyBorder="1" applyAlignment="1">
      <alignment horizontal="left" wrapText="1"/>
    </xf>
    <xf numFmtId="49" fontId="2" fillId="2" borderId="13" xfId="1" applyNumberFormat="1" applyFont="1" applyFill="1" applyBorder="1" applyAlignment="1">
      <alignment horizontal="left" wrapText="1"/>
    </xf>
    <xf numFmtId="49" fontId="2" fillId="2" borderId="17" xfId="1" applyNumberFormat="1" applyFont="1" applyFill="1" applyBorder="1" applyAlignment="1">
      <alignment horizontal="center"/>
    </xf>
    <xf numFmtId="49" fontId="2" fillId="2" borderId="16" xfId="1" applyNumberFormat="1" applyFont="1" applyFill="1" applyBorder="1" applyAlignment="1">
      <alignment horizontal="center"/>
    </xf>
    <xf numFmtId="49" fontId="2" fillId="2" borderId="15" xfId="1" applyNumberFormat="1" applyFont="1" applyFill="1" applyBorder="1" applyAlignment="1">
      <alignment horizontal="center"/>
    </xf>
    <xf numFmtId="49" fontId="2" fillId="2" borderId="2" xfId="1" applyNumberFormat="1" applyFont="1" applyFill="1" applyBorder="1" applyAlignment="1">
      <alignment horizontal="center"/>
    </xf>
  </cellXfs>
  <cellStyles count="3">
    <cellStyle name="Standaard" xfId="0" builtinId="0"/>
    <cellStyle name="Standaard 2" xfId="1"/>
    <cellStyle name="Valuta 2" xfId="2"/>
  </cellStyles>
  <dxfs count="37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6"/>
  <sheetViews>
    <sheetView tabSelected="1" zoomScale="118" zoomScaleNormal="118" workbookViewId="0">
      <pane xSplit="3" ySplit="9" topLeftCell="D10" activePane="bottomRight" state="frozen"/>
      <selection pane="topRight" activeCell="D1" sqref="D1"/>
      <selection pane="bottomLeft" activeCell="A6" sqref="A6"/>
      <selection pane="bottomRight" activeCell="B5" sqref="B5"/>
    </sheetView>
  </sheetViews>
  <sheetFormatPr defaultRowHeight="14.25"/>
  <cols>
    <col min="1" max="1" width="3.625" bestFit="1" customWidth="1"/>
    <col min="2" max="2" width="19.125" customWidth="1"/>
    <col min="3" max="3" width="31.375" customWidth="1"/>
    <col min="4" max="4" width="19.375" customWidth="1"/>
    <col min="5" max="5" width="8.75" customWidth="1"/>
    <col min="6" max="6" width="19.875" customWidth="1"/>
    <col min="7" max="7" width="14" customWidth="1"/>
    <col min="8" max="8" width="9.125" customWidth="1"/>
    <col min="9" max="9" width="22.75" customWidth="1"/>
    <col min="10" max="10" width="1.25" customWidth="1"/>
    <col min="11" max="11" width="16.5" customWidth="1"/>
    <col min="12" max="12" width="4.25" customWidth="1"/>
    <col min="13" max="13" width="235.125" bestFit="1" customWidth="1"/>
    <col min="14" max="14" width="16.875" style="38" bestFit="1" customWidth="1"/>
    <col min="15" max="15" width="19.875" style="38" bestFit="1" customWidth="1"/>
    <col min="16" max="16" width="18.125" style="38" bestFit="1" customWidth="1"/>
    <col min="17" max="17" width="25.75" style="38" bestFit="1" customWidth="1"/>
    <col min="18" max="18" width="12.375" style="38" bestFit="1" customWidth="1"/>
    <col min="19" max="19" width="14.625" style="38" customWidth="1"/>
    <col min="20" max="20" width="23.25" style="38" bestFit="1" customWidth="1"/>
    <col min="21" max="21" width="13.125" style="38" bestFit="1" customWidth="1"/>
  </cols>
  <sheetData>
    <row r="1" spans="1:21" ht="15">
      <c r="A1" s="15"/>
      <c r="B1" s="94" t="s">
        <v>159</v>
      </c>
      <c r="C1" s="94"/>
      <c r="D1" s="94"/>
      <c r="E1" s="94"/>
      <c r="F1" s="94"/>
      <c r="G1" s="94"/>
      <c r="H1" s="94"/>
      <c r="I1" s="94"/>
      <c r="J1" s="95"/>
      <c r="K1" s="94"/>
      <c r="L1" s="94" t="s">
        <v>0</v>
      </c>
      <c r="M1" s="21"/>
      <c r="N1" s="17"/>
      <c r="O1" s="17"/>
      <c r="P1" s="17"/>
      <c r="Q1" s="17"/>
      <c r="R1" s="17"/>
      <c r="S1" s="17"/>
      <c r="T1" s="17"/>
      <c r="U1" s="17"/>
    </row>
    <row r="2" spans="1:21" ht="15">
      <c r="A2" s="68"/>
      <c r="B2" s="70" t="s">
        <v>161</v>
      </c>
      <c r="C2" s="60"/>
      <c r="D2" s="60"/>
      <c r="E2" s="60"/>
      <c r="F2" s="60"/>
      <c r="G2" s="60"/>
      <c r="H2" s="60"/>
      <c r="I2" s="60"/>
      <c r="J2" s="69"/>
      <c r="K2" s="60"/>
      <c r="L2" s="60"/>
      <c r="M2" s="21"/>
      <c r="N2" s="46"/>
      <c r="O2" s="46"/>
      <c r="P2" s="46"/>
      <c r="Q2" s="46"/>
      <c r="R2" s="46"/>
      <c r="S2" s="46"/>
      <c r="T2" s="46"/>
      <c r="U2" s="46"/>
    </row>
    <row r="3" spans="1:21" ht="15">
      <c r="A3" s="68"/>
      <c r="B3" s="70" t="s">
        <v>162</v>
      </c>
      <c r="C3" s="60"/>
      <c r="D3" s="60"/>
      <c r="E3" s="60"/>
      <c r="F3" s="60"/>
      <c r="G3" s="60"/>
      <c r="H3" s="60"/>
      <c r="I3" s="60"/>
      <c r="J3" s="69"/>
      <c r="K3" s="60"/>
      <c r="L3" s="60"/>
      <c r="M3" s="21"/>
      <c r="N3" s="46"/>
      <c r="O3" s="46"/>
      <c r="P3" s="46"/>
      <c r="Q3" s="46"/>
      <c r="R3" s="46"/>
      <c r="S3" s="46"/>
      <c r="T3" s="46"/>
      <c r="U3" s="46"/>
    </row>
    <row r="4" spans="1:21" ht="15">
      <c r="A4" s="68"/>
      <c r="B4" s="70" t="s">
        <v>167</v>
      </c>
      <c r="C4" s="60"/>
      <c r="D4" s="60"/>
      <c r="E4" s="60"/>
      <c r="F4" s="60"/>
      <c r="G4" s="60"/>
      <c r="H4" s="60"/>
      <c r="I4" s="60"/>
      <c r="J4" s="69"/>
      <c r="K4" s="60"/>
      <c r="L4" s="60"/>
      <c r="M4" s="21"/>
      <c r="N4" s="46"/>
      <c r="O4" s="46"/>
      <c r="P4" s="46"/>
      <c r="Q4" s="46"/>
      <c r="R4" s="46"/>
      <c r="S4" s="46"/>
      <c r="T4" s="46"/>
      <c r="U4" s="46"/>
    </row>
    <row r="5" spans="1:21" ht="15">
      <c r="A5" s="68"/>
      <c r="B5" s="70" t="s">
        <v>163</v>
      </c>
      <c r="C5" s="60"/>
      <c r="D5" s="60"/>
      <c r="E5" s="60"/>
      <c r="F5" s="60"/>
      <c r="G5" s="60"/>
      <c r="H5" s="60"/>
      <c r="I5" s="60"/>
      <c r="J5" s="69"/>
      <c r="K5" s="60"/>
      <c r="L5" s="60"/>
      <c r="M5" s="21"/>
      <c r="N5" s="46"/>
      <c r="O5" s="46"/>
      <c r="P5" s="46"/>
      <c r="Q5" s="46"/>
      <c r="R5" s="46"/>
      <c r="S5" s="46"/>
      <c r="T5" s="46"/>
      <c r="U5" s="46"/>
    </row>
    <row r="6" spans="1:21" ht="15.75" thickBot="1">
      <c r="A6" s="14"/>
      <c r="B6" s="96" t="s">
        <v>164</v>
      </c>
      <c r="C6" s="96"/>
      <c r="D6" s="97"/>
      <c r="E6" s="97"/>
      <c r="F6" s="97"/>
      <c r="G6" s="97"/>
      <c r="H6" s="97"/>
      <c r="I6" s="97"/>
      <c r="J6" s="98"/>
      <c r="K6" s="97"/>
      <c r="L6" s="97" t="s">
        <v>0</v>
      </c>
      <c r="M6" s="22"/>
      <c r="N6" s="17"/>
      <c r="O6" s="17"/>
      <c r="P6" s="17"/>
      <c r="Q6" s="17"/>
      <c r="R6" s="17"/>
      <c r="S6" s="17"/>
      <c r="T6" s="17"/>
      <c r="U6" s="17"/>
    </row>
    <row r="7" spans="1:21">
      <c r="A7" s="82" t="s">
        <v>1</v>
      </c>
      <c r="B7" s="84" t="s">
        <v>2</v>
      </c>
      <c r="C7" s="87" t="s">
        <v>3</v>
      </c>
      <c r="D7" s="90" t="s">
        <v>4</v>
      </c>
      <c r="E7" s="92" t="s">
        <v>5</v>
      </c>
      <c r="F7" s="80" t="s">
        <v>6</v>
      </c>
      <c r="G7" s="101" t="s">
        <v>7</v>
      </c>
      <c r="H7" s="102"/>
      <c r="I7" s="101" t="s">
        <v>8</v>
      </c>
      <c r="J7" s="102" t="s">
        <v>9</v>
      </c>
      <c r="K7" s="47" t="s">
        <v>158</v>
      </c>
      <c r="L7" s="99" t="s">
        <v>157</v>
      </c>
      <c r="M7" s="23" t="s">
        <v>107</v>
      </c>
      <c r="N7" s="32" t="s">
        <v>100</v>
      </c>
      <c r="O7" s="35" t="s">
        <v>101</v>
      </c>
      <c r="P7" s="32" t="s">
        <v>102</v>
      </c>
      <c r="Q7" s="35" t="s">
        <v>103</v>
      </c>
      <c r="R7" s="32" t="s">
        <v>104</v>
      </c>
      <c r="S7" s="35" t="s">
        <v>105</v>
      </c>
      <c r="T7" s="32" t="s">
        <v>106</v>
      </c>
      <c r="U7" s="29" t="s">
        <v>109</v>
      </c>
    </row>
    <row r="8" spans="1:21">
      <c r="A8" s="83"/>
      <c r="B8" s="85"/>
      <c r="C8" s="88"/>
      <c r="D8" s="91"/>
      <c r="E8" s="93"/>
      <c r="F8" s="81"/>
      <c r="G8" s="103" t="s">
        <v>10</v>
      </c>
      <c r="H8" s="104" t="s">
        <v>0</v>
      </c>
      <c r="I8" s="103" t="s">
        <v>10</v>
      </c>
      <c r="J8" s="104" t="s">
        <v>0</v>
      </c>
      <c r="K8" s="61"/>
      <c r="L8" s="100" t="s">
        <v>0</v>
      </c>
      <c r="M8" s="24" t="s">
        <v>108</v>
      </c>
      <c r="N8" s="33"/>
      <c r="O8" s="17"/>
      <c r="P8" s="33"/>
      <c r="Q8" s="17"/>
      <c r="R8" s="33"/>
      <c r="S8" s="17" t="s">
        <v>153</v>
      </c>
      <c r="T8" s="33" t="s">
        <v>152</v>
      </c>
      <c r="U8" s="30" t="s">
        <v>150</v>
      </c>
    </row>
    <row r="9" spans="1:21" ht="15" thickBot="1">
      <c r="A9" s="83"/>
      <c r="B9" s="86" t="s">
        <v>2</v>
      </c>
      <c r="C9" s="89" t="s">
        <v>3</v>
      </c>
      <c r="D9" s="91"/>
      <c r="E9" s="93"/>
      <c r="F9" s="81"/>
      <c r="G9" s="78" t="s">
        <v>11</v>
      </c>
      <c r="H9" s="79"/>
      <c r="I9" s="78" t="s">
        <v>11</v>
      </c>
      <c r="J9" s="79" t="s">
        <v>0</v>
      </c>
      <c r="K9" s="46"/>
      <c r="L9" s="100" t="s">
        <v>0</v>
      </c>
      <c r="M9" s="25"/>
      <c r="N9" s="34"/>
      <c r="O9" s="36"/>
      <c r="P9" s="34"/>
      <c r="Q9" s="36"/>
      <c r="R9" s="34"/>
      <c r="S9" s="36" t="s">
        <v>154</v>
      </c>
      <c r="T9" s="34"/>
      <c r="U9" s="31" t="s">
        <v>151</v>
      </c>
    </row>
    <row r="10" spans="1:21">
      <c r="A10" s="4">
        <v>2</v>
      </c>
      <c r="B10" s="3" t="s">
        <v>12</v>
      </c>
      <c r="C10" s="5" t="s">
        <v>13</v>
      </c>
      <c r="D10" s="2" t="s">
        <v>14</v>
      </c>
      <c r="E10" s="6" t="s">
        <v>15</v>
      </c>
      <c r="F10" s="7" t="s">
        <v>16</v>
      </c>
      <c r="G10" s="1">
        <v>936700</v>
      </c>
      <c r="H10" s="8" t="s">
        <v>17</v>
      </c>
      <c r="I10" s="1"/>
      <c r="J10" s="8" t="s">
        <v>0</v>
      </c>
      <c r="K10" s="1">
        <f>G10+I10</f>
        <v>936700</v>
      </c>
      <c r="L10" s="16" t="s">
        <v>17</v>
      </c>
      <c r="M10" s="71" t="s">
        <v>110</v>
      </c>
      <c r="N10" s="37"/>
      <c r="P10" s="37"/>
      <c r="R10" s="37"/>
      <c r="T10" s="37"/>
    </row>
    <row r="11" spans="1:21">
      <c r="A11" s="4">
        <v>3</v>
      </c>
      <c r="B11" s="3" t="s">
        <v>12</v>
      </c>
      <c r="C11" s="5" t="s">
        <v>18</v>
      </c>
      <c r="D11" s="2" t="s">
        <v>14</v>
      </c>
      <c r="E11" s="6" t="s">
        <v>19</v>
      </c>
      <c r="F11" s="7" t="s">
        <v>16</v>
      </c>
      <c r="G11" s="1">
        <v>3877000</v>
      </c>
      <c r="H11" s="8" t="s">
        <v>17</v>
      </c>
      <c r="I11" s="1"/>
      <c r="J11" s="8" t="s">
        <v>0</v>
      </c>
      <c r="K11" s="1">
        <f t="shared" ref="K11:K52" si="0">G11+I11</f>
        <v>3877000</v>
      </c>
      <c r="L11" s="16" t="s">
        <v>17</v>
      </c>
      <c r="M11" s="71" t="s">
        <v>111</v>
      </c>
      <c r="N11" s="37"/>
      <c r="P11" s="37"/>
      <c r="R11" s="37"/>
      <c r="T11" s="37"/>
    </row>
    <row r="12" spans="1:21">
      <c r="A12" s="4">
        <v>4</v>
      </c>
      <c r="B12" s="3" t="s">
        <v>20</v>
      </c>
      <c r="C12" s="5" t="s">
        <v>21</v>
      </c>
      <c r="D12" s="2" t="s">
        <v>14</v>
      </c>
      <c r="E12" s="6" t="s">
        <v>22</v>
      </c>
      <c r="F12" s="7" t="s">
        <v>20</v>
      </c>
      <c r="G12" s="1">
        <v>4228950</v>
      </c>
      <c r="H12" s="8" t="s">
        <v>17</v>
      </c>
      <c r="I12" s="1">
        <v>889350</v>
      </c>
      <c r="J12" s="8" t="s">
        <v>17</v>
      </c>
      <c r="K12" s="1">
        <f t="shared" si="0"/>
        <v>5118300</v>
      </c>
      <c r="L12" s="16" t="s">
        <v>17</v>
      </c>
      <c r="M12" s="71" t="s">
        <v>165</v>
      </c>
      <c r="N12" s="37"/>
      <c r="P12" s="37"/>
      <c r="R12" s="37"/>
      <c r="T12" s="37"/>
    </row>
    <row r="13" spans="1:21">
      <c r="A13" s="4">
        <v>5</v>
      </c>
      <c r="B13" s="3" t="s">
        <v>20</v>
      </c>
      <c r="C13" s="5" t="s">
        <v>23</v>
      </c>
      <c r="D13" s="2" t="s">
        <v>14</v>
      </c>
      <c r="E13" s="6" t="s">
        <v>24</v>
      </c>
      <c r="F13" s="7" t="s">
        <v>20</v>
      </c>
      <c r="G13" s="1">
        <v>2954900</v>
      </c>
      <c r="H13" s="8" t="s">
        <v>17</v>
      </c>
      <c r="I13" s="1">
        <v>893800</v>
      </c>
      <c r="J13" s="8" t="s">
        <v>17</v>
      </c>
      <c r="K13" s="1">
        <f t="shared" si="0"/>
        <v>3848700</v>
      </c>
      <c r="L13" s="16" t="s">
        <v>17</v>
      </c>
      <c r="M13" s="71" t="s">
        <v>112</v>
      </c>
      <c r="N13" s="37"/>
      <c r="P13" s="37"/>
      <c r="R13" s="37"/>
      <c r="T13" s="37"/>
    </row>
    <row r="14" spans="1:21">
      <c r="A14" s="4">
        <v>6</v>
      </c>
      <c r="B14" s="3" t="s">
        <v>20</v>
      </c>
      <c r="C14" s="5" t="s">
        <v>25</v>
      </c>
      <c r="D14" s="2" t="s">
        <v>14</v>
      </c>
      <c r="E14" s="6" t="s">
        <v>26</v>
      </c>
      <c r="F14" s="7" t="s">
        <v>20</v>
      </c>
      <c r="G14" s="1">
        <v>5263600</v>
      </c>
      <c r="H14" s="8" t="s">
        <v>17</v>
      </c>
      <c r="I14" s="1">
        <v>1022600</v>
      </c>
      <c r="J14" s="8" t="s">
        <v>17</v>
      </c>
      <c r="K14" s="1">
        <f t="shared" si="0"/>
        <v>6286200</v>
      </c>
      <c r="L14" s="16" t="s">
        <v>17</v>
      </c>
      <c r="M14" s="71" t="s">
        <v>113</v>
      </c>
      <c r="N14" s="37"/>
      <c r="P14" s="37"/>
      <c r="R14" s="37"/>
      <c r="T14" s="37"/>
    </row>
    <row r="15" spans="1:21">
      <c r="A15" s="4">
        <v>7</v>
      </c>
      <c r="B15" s="3" t="s">
        <v>12</v>
      </c>
      <c r="C15" s="5" t="s">
        <v>27</v>
      </c>
      <c r="D15" s="2" t="s">
        <v>14</v>
      </c>
      <c r="E15" s="6" t="s">
        <v>28</v>
      </c>
      <c r="F15" s="7" t="s">
        <v>16</v>
      </c>
      <c r="G15" s="1">
        <v>4820800</v>
      </c>
      <c r="H15" s="8" t="s">
        <v>17</v>
      </c>
      <c r="I15" s="1"/>
      <c r="J15" s="8" t="s">
        <v>0</v>
      </c>
      <c r="K15" s="1">
        <f t="shared" si="0"/>
        <v>4820800</v>
      </c>
      <c r="L15" s="16" t="s">
        <v>17</v>
      </c>
      <c r="M15" s="71" t="s">
        <v>114</v>
      </c>
      <c r="N15" s="37"/>
      <c r="P15" s="37"/>
      <c r="R15" s="37"/>
      <c r="T15" s="37"/>
    </row>
    <row r="16" spans="1:21">
      <c r="A16" s="4">
        <v>8</v>
      </c>
      <c r="B16" s="3" t="s">
        <v>20</v>
      </c>
      <c r="C16" s="5" t="s">
        <v>148</v>
      </c>
      <c r="D16" s="2" t="s">
        <v>14</v>
      </c>
      <c r="E16" s="6" t="s">
        <v>29</v>
      </c>
      <c r="F16" s="7" t="s">
        <v>20</v>
      </c>
      <c r="G16" s="1">
        <v>3259900</v>
      </c>
      <c r="H16" s="8" t="s">
        <v>17</v>
      </c>
      <c r="I16" s="1">
        <v>666700</v>
      </c>
      <c r="J16" s="8" t="s">
        <v>17</v>
      </c>
      <c r="K16" s="1">
        <f t="shared" si="0"/>
        <v>3926600</v>
      </c>
      <c r="L16" s="16" t="s">
        <v>17</v>
      </c>
      <c r="M16" s="71" t="s">
        <v>115</v>
      </c>
      <c r="N16" s="37"/>
      <c r="P16" s="37"/>
      <c r="R16" s="37"/>
      <c r="T16" s="37" t="s">
        <v>155</v>
      </c>
    </row>
    <row r="17" spans="1:21">
      <c r="A17" s="4">
        <v>8</v>
      </c>
      <c r="B17" s="3" t="s">
        <v>20</v>
      </c>
      <c r="C17" s="5" t="s">
        <v>149</v>
      </c>
      <c r="D17" s="2" t="s">
        <v>14</v>
      </c>
      <c r="E17" s="6" t="s">
        <v>29</v>
      </c>
      <c r="F17" s="59" t="s">
        <v>36</v>
      </c>
      <c r="G17" s="1">
        <v>1306900</v>
      </c>
      <c r="H17" s="8" t="s">
        <v>17</v>
      </c>
      <c r="I17" s="1"/>
      <c r="J17" s="8" t="s">
        <v>0</v>
      </c>
      <c r="K17" s="1">
        <f t="shared" si="0"/>
        <v>1306900</v>
      </c>
      <c r="L17" s="16" t="s">
        <v>17</v>
      </c>
      <c r="M17" s="71" t="s">
        <v>147</v>
      </c>
      <c r="N17" s="42" t="s">
        <v>156</v>
      </c>
      <c r="O17" s="41" t="s">
        <v>156</v>
      </c>
      <c r="P17" s="42" t="s">
        <v>156</v>
      </c>
      <c r="Q17" s="41" t="s">
        <v>156</v>
      </c>
      <c r="R17" s="42" t="s">
        <v>156</v>
      </c>
      <c r="S17" s="41" t="s">
        <v>156</v>
      </c>
      <c r="T17" s="37" t="s">
        <v>155</v>
      </c>
    </row>
    <row r="18" spans="1:21">
      <c r="A18" s="4">
        <v>9</v>
      </c>
      <c r="B18" s="3" t="s">
        <v>20</v>
      </c>
      <c r="C18" s="5" t="s">
        <v>30</v>
      </c>
      <c r="D18" s="2" t="s">
        <v>14</v>
      </c>
      <c r="E18" s="6" t="s">
        <v>31</v>
      </c>
      <c r="F18" s="7" t="s">
        <v>20</v>
      </c>
      <c r="G18" s="1">
        <v>4218100</v>
      </c>
      <c r="H18" s="8" t="s">
        <v>17</v>
      </c>
      <c r="I18" s="1">
        <v>969600</v>
      </c>
      <c r="J18" s="8" t="s">
        <v>17</v>
      </c>
      <c r="K18" s="1">
        <f t="shared" si="0"/>
        <v>5187700</v>
      </c>
      <c r="L18" s="16" t="s">
        <v>17</v>
      </c>
      <c r="M18" s="71" t="s">
        <v>116</v>
      </c>
      <c r="N18" s="37"/>
      <c r="P18" s="37"/>
      <c r="R18" s="37"/>
      <c r="T18" s="37"/>
    </row>
    <row r="19" spans="1:21">
      <c r="A19" s="4">
        <v>10</v>
      </c>
      <c r="B19" s="3" t="s">
        <v>20</v>
      </c>
      <c r="C19" s="5" t="s">
        <v>32</v>
      </c>
      <c r="D19" s="2" t="s">
        <v>14</v>
      </c>
      <c r="E19" s="6" t="s">
        <v>33</v>
      </c>
      <c r="F19" s="7" t="s">
        <v>20</v>
      </c>
      <c r="G19" s="1">
        <v>10875500</v>
      </c>
      <c r="H19" s="8" t="s">
        <v>17</v>
      </c>
      <c r="I19" s="1">
        <v>1416400</v>
      </c>
      <c r="J19" s="8" t="s">
        <v>17</v>
      </c>
      <c r="K19" s="1">
        <f t="shared" si="0"/>
        <v>12291900</v>
      </c>
      <c r="L19" s="16" t="s">
        <v>17</v>
      </c>
      <c r="M19" s="71" t="s">
        <v>117</v>
      </c>
      <c r="N19" s="37"/>
      <c r="P19" s="37"/>
      <c r="R19" s="37"/>
      <c r="T19" s="37" t="s">
        <v>155</v>
      </c>
    </row>
    <row r="20" spans="1:21">
      <c r="A20" s="4">
        <v>11</v>
      </c>
      <c r="B20" s="3" t="s">
        <v>20</v>
      </c>
      <c r="C20" s="5" t="s">
        <v>34</v>
      </c>
      <c r="D20" s="2" t="s">
        <v>14</v>
      </c>
      <c r="E20" s="6" t="s">
        <v>35</v>
      </c>
      <c r="F20" s="7" t="s">
        <v>36</v>
      </c>
      <c r="G20" s="1">
        <v>1212500</v>
      </c>
      <c r="H20" s="8" t="s">
        <v>17</v>
      </c>
      <c r="I20" s="1">
        <v>893800</v>
      </c>
      <c r="J20" s="8" t="s">
        <v>17</v>
      </c>
      <c r="K20" s="1">
        <f t="shared" si="0"/>
        <v>2106300</v>
      </c>
      <c r="L20" s="16" t="s">
        <v>17</v>
      </c>
      <c r="M20" s="71" t="s">
        <v>118</v>
      </c>
      <c r="N20" s="42" t="s">
        <v>156</v>
      </c>
      <c r="O20" s="41" t="s">
        <v>156</v>
      </c>
      <c r="P20" s="42" t="s">
        <v>156</v>
      </c>
      <c r="Q20" s="41" t="s">
        <v>156</v>
      </c>
      <c r="R20" s="42" t="s">
        <v>156</v>
      </c>
      <c r="S20" s="41" t="s">
        <v>156</v>
      </c>
      <c r="T20" s="37" t="s">
        <v>155</v>
      </c>
      <c r="U20" s="41" t="s">
        <v>156</v>
      </c>
    </row>
    <row r="21" spans="1:21">
      <c r="A21" s="4">
        <v>12</v>
      </c>
      <c r="B21" s="3" t="s">
        <v>20</v>
      </c>
      <c r="C21" s="5" t="s">
        <v>37</v>
      </c>
      <c r="D21" s="2" t="s">
        <v>14</v>
      </c>
      <c r="E21" s="6" t="s">
        <v>38</v>
      </c>
      <c r="F21" s="7" t="s">
        <v>20</v>
      </c>
      <c r="G21" s="1">
        <v>5757300</v>
      </c>
      <c r="H21" s="8" t="s">
        <v>17</v>
      </c>
      <c r="I21" s="1">
        <v>1484600</v>
      </c>
      <c r="J21" s="8" t="s">
        <v>17</v>
      </c>
      <c r="K21" s="1">
        <f t="shared" si="0"/>
        <v>7241900</v>
      </c>
      <c r="L21" s="16" t="s">
        <v>17</v>
      </c>
      <c r="M21" s="71" t="s">
        <v>119</v>
      </c>
      <c r="N21" s="37"/>
      <c r="P21" s="37"/>
      <c r="R21" s="37"/>
      <c r="T21" s="37"/>
    </row>
    <row r="22" spans="1:21">
      <c r="A22" s="4">
        <v>13</v>
      </c>
      <c r="B22" s="3" t="s">
        <v>20</v>
      </c>
      <c r="C22" s="5" t="s">
        <v>39</v>
      </c>
      <c r="D22" s="2" t="s">
        <v>14</v>
      </c>
      <c r="E22" s="6" t="s">
        <v>40</v>
      </c>
      <c r="F22" s="7" t="s">
        <v>20</v>
      </c>
      <c r="G22" s="1">
        <v>4174600</v>
      </c>
      <c r="H22" s="8" t="s">
        <v>17</v>
      </c>
      <c r="I22" s="1">
        <v>977100</v>
      </c>
      <c r="J22" s="8" t="s">
        <v>17</v>
      </c>
      <c r="K22" s="1">
        <f t="shared" si="0"/>
        <v>5151700</v>
      </c>
      <c r="L22" s="16" t="s">
        <v>17</v>
      </c>
      <c r="M22" s="71" t="s">
        <v>120</v>
      </c>
      <c r="N22" s="37"/>
      <c r="P22" s="37"/>
      <c r="R22" s="37"/>
      <c r="T22" s="37"/>
    </row>
    <row r="23" spans="1:21">
      <c r="A23" s="4">
        <v>14</v>
      </c>
      <c r="B23" s="3" t="s">
        <v>20</v>
      </c>
      <c r="C23" s="5" t="s">
        <v>41</v>
      </c>
      <c r="D23" s="2" t="s">
        <v>14</v>
      </c>
      <c r="E23" s="6" t="s">
        <v>42</v>
      </c>
      <c r="F23" s="7" t="s">
        <v>20</v>
      </c>
      <c r="G23" s="1">
        <v>3310600</v>
      </c>
      <c r="H23" s="8" t="s">
        <v>17</v>
      </c>
      <c r="I23" s="1">
        <v>848300</v>
      </c>
      <c r="J23" s="8" t="s">
        <v>17</v>
      </c>
      <c r="K23" s="1">
        <f t="shared" si="0"/>
        <v>4158900</v>
      </c>
      <c r="L23" s="16" t="s">
        <v>17</v>
      </c>
      <c r="M23" s="71" t="s">
        <v>121</v>
      </c>
      <c r="N23" s="37"/>
      <c r="P23" s="37"/>
      <c r="R23" s="37"/>
      <c r="T23" s="37"/>
    </row>
    <row r="24" spans="1:21">
      <c r="A24" s="4">
        <v>15</v>
      </c>
      <c r="B24" s="3" t="s">
        <v>20</v>
      </c>
      <c r="C24" s="5" t="s">
        <v>43</v>
      </c>
      <c r="D24" s="2" t="s">
        <v>14</v>
      </c>
      <c r="E24" s="6" t="s">
        <v>44</v>
      </c>
      <c r="F24" s="7" t="s">
        <v>20</v>
      </c>
      <c r="G24" s="1">
        <v>8436200</v>
      </c>
      <c r="H24" s="8" t="s">
        <v>17</v>
      </c>
      <c r="I24" s="1">
        <v>2461700</v>
      </c>
      <c r="J24" s="8" t="s">
        <v>17</v>
      </c>
      <c r="K24" s="1">
        <f t="shared" si="0"/>
        <v>10897900</v>
      </c>
      <c r="L24" s="16" t="s">
        <v>17</v>
      </c>
      <c r="M24" s="71" t="s">
        <v>122</v>
      </c>
      <c r="N24" s="37"/>
      <c r="P24" s="37"/>
      <c r="R24" s="37"/>
      <c r="T24" s="37"/>
    </row>
    <row r="25" spans="1:21">
      <c r="A25" s="4">
        <v>16</v>
      </c>
      <c r="B25" s="3" t="s">
        <v>36</v>
      </c>
      <c r="C25" s="5" t="s">
        <v>45</v>
      </c>
      <c r="D25" s="2" t="s">
        <v>14</v>
      </c>
      <c r="E25" s="6" t="s">
        <v>46</v>
      </c>
      <c r="F25" s="7" t="s">
        <v>36</v>
      </c>
      <c r="G25" s="1">
        <v>1495600</v>
      </c>
      <c r="H25" s="8" t="s">
        <v>17</v>
      </c>
      <c r="I25" s="1"/>
      <c r="J25" s="8" t="s">
        <v>0</v>
      </c>
      <c r="K25" s="1">
        <f t="shared" si="0"/>
        <v>1495600</v>
      </c>
      <c r="L25" s="16" t="s">
        <v>17</v>
      </c>
      <c r="M25" s="71" t="s">
        <v>123</v>
      </c>
      <c r="N25" s="37" t="s">
        <v>155</v>
      </c>
      <c r="O25" s="41" t="s">
        <v>156</v>
      </c>
      <c r="P25" s="42" t="s">
        <v>156</v>
      </c>
      <c r="Q25" s="38" t="s">
        <v>155</v>
      </c>
      <c r="R25" s="42" t="s">
        <v>156</v>
      </c>
      <c r="S25" s="41" t="s">
        <v>156</v>
      </c>
      <c r="T25" s="42" t="s">
        <v>156</v>
      </c>
      <c r="U25" s="41" t="s">
        <v>156</v>
      </c>
    </row>
    <row r="26" spans="1:21">
      <c r="A26" s="4">
        <v>17</v>
      </c>
      <c r="B26" s="3" t="s">
        <v>36</v>
      </c>
      <c r="C26" s="5" t="s">
        <v>47</v>
      </c>
      <c r="D26" s="2" t="s">
        <v>14</v>
      </c>
      <c r="E26" s="6" t="s">
        <v>48</v>
      </c>
      <c r="F26" s="7" t="s">
        <v>36</v>
      </c>
      <c r="G26" s="1">
        <v>544600</v>
      </c>
      <c r="H26" s="8" t="s">
        <v>17</v>
      </c>
      <c r="I26" s="1"/>
      <c r="J26" s="8" t="s">
        <v>0</v>
      </c>
      <c r="K26" s="1">
        <f t="shared" si="0"/>
        <v>544600</v>
      </c>
      <c r="L26" s="16" t="s">
        <v>17</v>
      </c>
      <c r="M26" s="71" t="s">
        <v>124</v>
      </c>
      <c r="N26" s="42" t="s">
        <v>156</v>
      </c>
      <c r="P26" s="42" t="s">
        <v>156</v>
      </c>
      <c r="Q26" s="41" t="s">
        <v>156</v>
      </c>
      <c r="R26" s="42" t="s">
        <v>156</v>
      </c>
      <c r="S26" s="41" t="s">
        <v>156</v>
      </c>
      <c r="T26" s="42" t="s">
        <v>156</v>
      </c>
      <c r="U26" s="41" t="s">
        <v>156</v>
      </c>
    </row>
    <row r="27" spans="1:21">
      <c r="A27" s="4">
        <v>18</v>
      </c>
      <c r="B27" s="3" t="s">
        <v>36</v>
      </c>
      <c r="C27" s="5" t="s">
        <v>49</v>
      </c>
      <c r="D27" s="2" t="s">
        <v>14</v>
      </c>
      <c r="E27" s="6" t="s">
        <v>50</v>
      </c>
      <c r="F27" s="7" t="s">
        <v>36</v>
      </c>
      <c r="G27" s="1">
        <v>682600</v>
      </c>
      <c r="H27" s="8" t="s">
        <v>17</v>
      </c>
      <c r="I27" s="1"/>
      <c r="J27" s="8" t="s">
        <v>0</v>
      </c>
      <c r="K27" s="1">
        <f t="shared" si="0"/>
        <v>682600</v>
      </c>
      <c r="L27" s="16" t="s">
        <v>17</v>
      </c>
      <c r="M27" s="71" t="s">
        <v>125</v>
      </c>
      <c r="N27" s="37" t="s">
        <v>155</v>
      </c>
      <c r="O27" s="41" t="s">
        <v>156</v>
      </c>
      <c r="P27" s="42" t="s">
        <v>156</v>
      </c>
      <c r="Q27" s="38" t="s">
        <v>155</v>
      </c>
      <c r="R27" s="42" t="s">
        <v>156</v>
      </c>
      <c r="S27" s="41" t="s">
        <v>156</v>
      </c>
      <c r="T27" s="42" t="s">
        <v>156</v>
      </c>
      <c r="U27" s="41" t="s">
        <v>156</v>
      </c>
    </row>
    <row r="28" spans="1:21">
      <c r="A28" s="4">
        <v>19</v>
      </c>
      <c r="B28" s="45" t="s">
        <v>36</v>
      </c>
      <c r="C28" s="5" t="s">
        <v>51</v>
      </c>
      <c r="D28" s="2" t="s">
        <v>14</v>
      </c>
      <c r="E28" s="6" t="s">
        <v>52</v>
      </c>
      <c r="F28" s="7" t="s">
        <v>36</v>
      </c>
      <c r="G28" s="1">
        <v>5321700</v>
      </c>
      <c r="H28" s="8" t="s">
        <v>17</v>
      </c>
      <c r="I28" s="1"/>
      <c r="J28" s="8" t="s">
        <v>0</v>
      </c>
      <c r="K28" s="1">
        <f t="shared" si="0"/>
        <v>5321700</v>
      </c>
      <c r="L28" s="16" t="s">
        <v>17</v>
      </c>
      <c r="M28" s="71" t="s">
        <v>126</v>
      </c>
      <c r="N28" s="37" t="s">
        <v>155</v>
      </c>
      <c r="O28" s="38" t="s">
        <v>155</v>
      </c>
      <c r="P28" s="42" t="s">
        <v>156</v>
      </c>
      <c r="Q28" s="38" t="s">
        <v>155</v>
      </c>
      <c r="R28" s="42" t="s">
        <v>156</v>
      </c>
      <c r="S28" s="41" t="s">
        <v>156</v>
      </c>
      <c r="T28" s="42" t="s">
        <v>156</v>
      </c>
      <c r="U28" s="41" t="s">
        <v>156</v>
      </c>
    </row>
    <row r="29" spans="1:21">
      <c r="A29" s="4">
        <v>20</v>
      </c>
      <c r="B29" s="45" t="s">
        <v>36</v>
      </c>
      <c r="C29" s="5" t="s">
        <v>53</v>
      </c>
      <c r="D29" s="2" t="s">
        <v>14</v>
      </c>
      <c r="E29" s="6" t="s">
        <v>54</v>
      </c>
      <c r="F29" s="7" t="s">
        <v>36</v>
      </c>
      <c r="G29" s="1">
        <v>14360400</v>
      </c>
      <c r="H29" s="8" t="s">
        <v>17</v>
      </c>
      <c r="I29" s="1">
        <v>155700</v>
      </c>
      <c r="J29" s="8" t="s">
        <v>0</v>
      </c>
      <c r="K29" s="1">
        <f t="shared" si="0"/>
        <v>14516100</v>
      </c>
      <c r="L29" s="16" t="s">
        <v>17</v>
      </c>
      <c r="M29" s="71" t="s">
        <v>127</v>
      </c>
      <c r="N29" s="37" t="s">
        <v>155</v>
      </c>
      <c r="O29" s="38" t="s">
        <v>155</v>
      </c>
      <c r="P29" s="42" t="s">
        <v>156</v>
      </c>
      <c r="Q29" s="38" t="s">
        <v>155</v>
      </c>
      <c r="R29" s="42" t="s">
        <v>156</v>
      </c>
      <c r="S29" s="41" t="s">
        <v>156</v>
      </c>
      <c r="T29" s="42" t="s">
        <v>155</v>
      </c>
      <c r="U29" s="41" t="s">
        <v>156</v>
      </c>
    </row>
    <row r="30" spans="1:21">
      <c r="A30" s="4">
        <v>21</v>
      </c>
      <c r="B30" s="45" t="s">
        <v>36</v>
      </c>
      <c r="C30" s="5" t="s">
        <v>55</v>
      </c>
      <c r="D30" s="2" t="s">
        <v>14</v>
      </c>
      <c r="E30" s="6" t="s">
        <v>56</v>
      </c>
      <c r="F30" s="7" t="s">
        <v>36</v>
      </c>
      <c r="G30" s="1">
        <v>1248800</v>
      </c>
      <c r="H30" s="8" t="s">
        <v>17</v>
      </c>
      <c r="I30" s="1"/>
      <c r="J30" s="8" t="s">
        <v>0</v>
      </c>
      <c r="K30" s="1">
        <f t="shared" si="0"/>
        <v>1248800</v>
      </c>
      <c r="L30" s="16" t="s">
        <v>17</v>
      </c>
      <c r="M30" s="71" t="s">
        <v>128</v>
      </c>
      <c r="N30" s="42" t="s">
        <v>156</v>
      </c>
      <c r="O30" s="41" t="s">
        <v>156</v>
      </c>
      <c r="P30" s="42" t="s">
        <v>156</v>
      </c>
      <c r="Q30" s="38" t="s">
        <v>155</v>
      </c>
      <c r="R30" s="42" t="s">
        <v>156</v>
      </c>
      <c r="S30" s="41" t="s">
        <v>156</v>
      </c>
      <c r="T30" s="42" t="s">
        <v>156</v>
      </c>
      <c r="U30" s="41" t="s">
        <v>156</v>
      </c>
    </row>
    <row r="31" spans="1:21">
      <c r="A31" s="4">
        <v>23</v>
      </c>
      <c r="B31" s="45" t="s">
        <v>36</v>
      </c>
      <c r="C31" s="5" t="s">
        <v>57</v>
      </c>
      <c r="D31" s="2" t="s">
        <v>14</v>
      </c>
      <c r="E31" s="6" t="s">
        <v>48</v>
      </c>
      <c r="F31" s="7" t="s">
        <v>36</v>
      </c>
      <c r="G31" s="1">
        <v>2947700</v>
      </c>
      <c r="H31" s="8" t="s">
        <v>17</v>
      </c>
      <c r="I31" s="1"/>
      <c r="J31" s="8" t="s">
        <v>0</v>
      </c>
      <c r="K31" s="1">
        <f t="shared" si="0"/>
        <v>2947700</v>
      </c>
      <c r="L31" s="16" t="s">
        <v>17</v>
      </c>
      <c r="M31" s="71" t="s">
        <v>129</v>
      </c>
      <c r="N31" s="42" t="s">
        <v>156</v>
      </c>
      <c r="O31" s="38" t="s">
        <v>155</v>
      </c>
      <c r="P31" s="42" t="s">
        <v>156</v>
      </c>
      <c r="Q31" s="41" t="s">
        <v>156</v>
      </c>
      <c r="R31" s="42" t="s">
        <v>156</v>
      </c>
      <c r="S31" s="41" t="s">
        <v>156</v>
      </c>
      <c r="T31" s="37" t="s">
        <v>155</v>
      </c>
    </row>
    <row r="32" spans="1:21">
      <c r="A32" s="4">
        <v>24</v>
      </c>
      <c r="B32" s="45" t="s">
        <v>12</v>
      </c>
      <c r="C32" s="5" t="s">
        <v>58</v>
      </c>
      <c r="D32" s="2" t="s">
        <v>14</v>
      </c>
      <c r="E32" s="6" t="s">
        <v>59</v>
      </c>
      <c r="F32" s="7" t="s">
        <v>16</v>
      </c>
      <c r="G32" s="1">
        <v>2047400</v>
      </c>
      <c r="H32" s="8" t="s">
        <v>17</v>
      </c>
      <c r="I32" s="1">
        <v>431800</v>
      </c>
      <c r="J32" s="8" t="s">
        <v>17</v>
      </c>
      <c r="K32" s="1">
        <f t="shared" si="0"/>
        <v>2479200</v>
      </c>
      <c r="L32" s="16" t="s">
        <v>17</v>
      </c>
      <c r="M32" s="71" t="s">
        <v>130</v>
      </c>
      <c r="N32" s="42" t="s">
        <v>156</v>
      </c>
      <c r="O32" s="41" t="s">
        <v>156</v>
      </c>
      <c r="P32" s="42" t="s">
        <v>156</v>
      </c>
      <c r="Q32" s="38" t="s">
        <v>155</v>
      </c>
      <c r="R32" s="42" t="s">
        <v>156</v>
      </c>
      <c r="S32" s="41" t="s">
        <v>156</v>
      </c>
      <c r="T32" s="42" t="s">
        <v>156</v>
      </c>
      <c r="U32" s="41" t="s">
        <v>156</v>
      </c>
    </row>
    <row r="33" spans="1:21">
      <c r="A33" s="4">
        <v>25</v>
      </c>
      <c r="B33" s="45" t="s">
        <v>12</v>
      </c>
      <c r="C33" s="5" t="s">
        <v>60</v>
      </c>
      <c r="D33" s="2" t="s">
        <v>14</v>
      </c>
      <c r="E33" s="6" t="s">
        <v>61</v>
      </c>
      <c r="F33" s="7" t="s">
        <v>16</v>
      </c>
      <c r="G33" s="1">
        <v>1321400</v>
      </c>
      <c r="H33" s="8" t="s">
        <v>17</v>
      </c>
      <c r="I33" s="1"/>
      <c r="J33" s="8" t="s">
        <v>0</v>
      </c>
      <c r="K33" s="1">
        <f t="shared" si="0"/>
        <v>1321400</v>
      </c>
      <c r="L33" s="16" t="s">
        <v>17</v>
      </c>
      <c r="M33" s="71" t="s">
        <v>131</v>
      </c>
      <c r="N33" s="42" t="s">
        <v>156</v>
      </c>
      <c r="O33" s="41" t="s">
        <v>156</v>
      </c>
      <c r="P33" s="42" t="s">
        <v>156</v>
      </c>
      <c r="Q33" s="41" t="s">
        <v>156</v>
      </c>
      <c r="R33" s="42" t="s">
        <v>156</v>
      </c>
      <c r="S33" s="38" t="s">
        <v>155</v>
      </c>
      <c r="T33" s="42" t="s">
        <v>156</v>
      </c>
      <c r="U33" s="41" t="s">
        <v>156</v>
      </c>
    </row>
    <row r="34" spans="1:21">
      <c r="A34" s="4">
        <v>26</v>
      </c>
      <c r="B34" s="45" t="s">
        <v>62</v>
      </c>
      <c r="C34" s="5" t="s">
        <v>63</v>
      </c>
      <c r="D34" s="2" t="s">
        <v>14</v>
      </c>
      <c r="E34" s="6" t="s">
        <v>64</v>
      </c>
      <c r="F34" s="7" t="s">
        <v>65</v>
      </c>
      <c r="G34" s="1">
        <v>8036900</v>
      </c>
      <c r="H34" s="8" t="s">
        <v>17</v>
      </c>
      <c r="I34" s="1">
        <v>787800</v>
      </c>
      <c r="J34" s="8" t="s">
        <v>17</v>
      </c>
      <c r="K34" s="1">
        <f t="shared" si="0"/>
        <v>8824700</v>
      </c>
      <c r="L34" s="16" t="s">
        <v>17</v>
      </c>
      <c r="M34" s="71" t="s">
        <v>132</v>
      </c>
      <c r="N34" s="37" t="s">
        <v>155</v>
      </c>
      <c r="O34" s="38" t="s">
        <v>155</v>
      </c>
      <c r="P34" s="42" t="s">
        <v>156</v>
      </c>
      <c r="Q34" s="41" t="s">
        <v>156</v>
      </c>
      <c r="R34" s="42" t="s">
        <v>156</v>
      </c>
      <c r="S34" s="41" t="s">
        <v>156</v>
      </c>
      <c r="T34" s="42" t="s">
        <v>156</v>
      </c>
      <c r="U34" s="41" t="s">
        <v>156</v>
      </c>
    </row>
    <row r="35" spans="1:21">
      <c r="A35" s="4">
        <v>27</v>
      </c>
      <c r="B35" s="45" t="s">
        <v>62</v>
      </c>
      <c r="C35" s="5" t="s">
        <v>66</v>
      </c>
      <c r="D35" s="2" t="s">
        <v>14</v>
      </c>
      <c r="E35" s="6" t="s">
        <v>67</v>
      </c>
      <c r="F35" s="7" t="s">
        <v>65</v>
      </c>
      <c r="G35" s="1">
        <v>994700</v>
      </c>
      <c r="H35" s="8" t="s">
        <v>17</v>
      </c>
      <c r="I35" s="1">
        <v>37600</v>
      </c>
      <c r="J35" s="8" t="s">
        <v>0</v>
      </c>
      <c r="K35" s="1">
        <f t="shared" si="0"/>
        <v>1032300</v>
      </c>
      <c r="L35" s="16" t="s">
        <v>17</v>
      </c>
      <c r="M35" s="71" t="s">
        <v>133</v>
      </c>
      <c r="N35" s="42" t="s">
        <v>156</v>
      </c>
      <c r="O35" s="41" t="s">
        <v>156</v>
      </c>
      <c r="P35" s="42" t="s">
        <v>156</v>
      </c>
      <c r="Q35" s="38" t="s">
        <v>155</v>
      </c>
      <c r="R35" s="42" t="s">
        <v>156</v>
      </c>
      <c r="S35" s="41" t="s">
        <v>156</v>
      </c>
      <c r="T35" s="42" t="s">
        <v>156</v>
      </c>
      <c r="U35" s="41" t="s">
        <v>156</v>
      </c>
    </row>
    <row r="36" spans="1:21">
      <c r="A36" s="4">
        <v>28</v>
      </c>
      <c r="B36" s="45" t="s">
        <v>20</v>
      </c>
      <c r="C36" s="5" t="s">
        <v>68</v>
      </c>
      <c r="D36" s="2" t="s">
        <v>14</v>
      </c>
      <c r="E36" s="6" t="s">
        <v>48</v>
      </c>
      <c r="F36" s="7" t="s">
        <v>20</v>
      </c>
      <c r="G36" s="1">
        <v>2403200</v>
      </c>
      <c r="H36" s="8" t="s">
        <v>17</v>
      </c>
      <c r="I36" s="1"/>
      <c r="J36" s="8" t="s">
        <v>0</v>
      </c>
      <c r="K36" s="1">
        <f t="shared" si="0"/>
        <v>2403200</v>
      </c>
      <c r="L36" s="16" t="s">
        <v>17</v>
      </c>
      <c r="M36" s="71" t="s">
        <v>134</v>
      </c>
      <c r="N36" s="37" t="s">
        <v>155</v>
      </c>
      <c r="O36" s="38" t="s">
        <v>155</v>
      </c>
      <c r="P36" s="42" t="s">
        <v>156</v>
      </c>
      <c r="Q36" s="41" t="s">
        <v>156</v>
      </c>
      <c r="R36" s="42" t="s">
        <v>156</v>
      </c>
      <c r="S36" s="41" t="s">
        <v>156</v>
      </c>
      <c r="T36" s="42" t="s">
        <v>156</v>
      </c>
      <c r="U36" s="41" t="s">
        <v>156</v>
      </c>
    </row>
    <row r="37" spans="1:21">
      <c r="A37" s="4">
        <v>29</v>
      </c>
      <c r="B37" s="45" t="s">
        <v>12</v>
      </c>
      <c r="C37" s="5" t="s">
        <v>69</v>
      </c>
      <c r="D37" s="2" t="s">
        <v>14</v>
      </c>
      <c r="E37" s="6" t="s">
        <v>29</v>
      </c>
      <c r="F37" s="7" t="s">
        <v>65</v>
      </c>
      <c r="G37" s="1">
        <v>3579200</v>
      </c>
      <c r="H37" s="8" t="s">
        <v>17</v>
      </c>
      <c r="I37" s="1"/>
      <c r="J37" s="8" t="s">
        <v>0</v>
      </c>
      <c r="K37" s="1">
        <f t="shared" si="0"/>
        <v>3579200</v>
      </c>
      <c r="L37" s="16" t="s">
        <v>17</v>
      </c>
      <c r="M37" s="71" t="s">
        <v>135</v>
      </c>
      <c r="N37" s="42" t="s">
        <v>155</v>
      </c>
      <c r="O37" s="38" t="s">
        <v>155</v>
      </c>
      <c r="P37" s="42" t="s">
        <v>156</v>
      </c>
      <c r="Q37" s="41" t="s">
        <v>156</v>
      </c>
      <c r="R37" s="42" t="s">
        <v>156</v>
      </c>
      <c r="S37" s="41" t="s">
        <v>156</v>
      </c>
      <c r="T37" s="42" t="s">
        <v>156</v>
      </c>
      <c r="U37" s="41" t="s">
        <v>156</v>
      </c>
    </row>
    <row r="38" spans="1:21">
      <c r="A38" s="4">
        <v>30</v>
      </c>
      <c r="B38" s="45" t="s">
        <v>12</v>
      </c>
      <c r="C38" s="5" t="s">
        <v>70</v>
      </c>
      <c r="D38" s="2" t="s">
        <v>14</v>
      </c>
      <c r="E38" s="6" t="s">
        <v>71</v>
      </c>
      <c r="F38" s="7" t="s">
        <v>16</v>
      </c>
      <c r="G38" s="1">
        <v>1691600</v>
      </c>
      <c r="H38" s="8" t="s">
        <v>17</v>
      </c>
      <c r="I38" s="1">
        <v>295500</v>
      </c>
      <c r="J38" s="8" t="s">
        <v>17</v>
      </c>
      <c r="K38" s="1">
        <f t="shared" si="0"/>
        <v>1987100</v>
      </c>
      <c r="L38" s="16" t="s">
        <v>17</v>
      </c>
      <c r="M38" s="71" t="s">
        <v>136</v>
      </c>
      <c r="N38" s="42" t="s">
        <v>156</v>
      </c>
      <c r="O38" s="41" t="s">
        <v>156</v>
      </c>
      <c r="P38" s="42" t="s">
        <v>156</v>
      </c>
      <c r="Q38" s="41" t="s">
        <v>156</v>
      </c>
      <c r="R38" s="42" t="s">
        <v>156</v>
      </c>
      <c r="S38" s="41" t="s">
        <v>156</v>
      </c>
      <c r="T38" s="42" t="s">
        <v>156</v>
      </c>
      <c r="U38" s="41" t="s">
        <v>156</v>
      </c>
    </row>
    <row r="39" spans="1:21" s="58" customFormat="1">
      <c r="A39" s="48">
        <v>33</v>
      </c>
      <c r="B39" s="49" t="s">
        <v>72</v>
      </c>
      <c r="C39" s="50" t="s">
        <v>73</v>
      </c>
      <c r="D39" s="51" t="s">
        <v>14</v>
      </c>
      <c r="E39" s="52" t="s">
        <v>74</v>
      </c>
      <c r="F39" s="53" t="s">
        <v>72</v>
      </c>
      <c r="G39" s="54">
        <v>806000</v>
      </c>
      <c r="H39" s="55" t="s">
        <v>17</v>
      </c>
      <c r="I39" s="54"/>
      <c r="J39" s="55" t="s">
        <v>0</v>
      </c>
      <c r="K39" s="1">
        <f t="shared" si="0"/>
        <v>806000</v>
      </c>
      <c r="L39" s="56" t="s">
        <v>17</v>
      </c>
      <c r="M39" s="72" t="s">
        <v>137</v>
      </c>
      <c r="N39" s="37"/>
      <c r="O39" s="57"/>
      <c r="P39" s="37"/>
      <c r="Q39" s="57"/>
      <c r="R39" s="37"/>
      <c r="S39" s="57"/>
      <c r="T39" s="37"/>
      <c r="U39" s="57"/>
    </row>
    <row r="40" spans="1:21">
      <c r="A40" s="4">
        <v>35</v>
      </c>
      <c r="B40" s="45" t="s">
        <v>20</v>
      </c>
      <c r="C40" s="5" t="s">
        <v>75</v>
      </c>
      <c r="D40" s="2" t="s">
        <v>14</v>
      </c>
      <c r="E40" s="6" t="s">
        <v>26</v>
      </c>
      <c r="F40" s="7" t="s">
        <v>20</v>
      </c>
      <c r="G40" s="1">
        <v>559100</v>
      </c>
      <c r="H40" s="8" t="s">
        <v>0</v>
      </c>
      <c r="I40" s="1">
        <v>34500</v>
      </c>
      <c r="J40" s="8" t="s">
        <v>0</v>
      </c>
      <c r="K40" s="1">
        <f t="shared" si="0"/>
        <v>593600</v>
      </c>
      <c r="L40" s="16" t="s">
        <v>0</v>
      </c>
      <c r="M40" s="71" t="s">
        <v>138</v>
      </c>
      <c r="N40" s="37"/>
      <c r="P40" s="37"/>
      <c r="R40" s="37"/>
      <c r="T40" s="37"/>
    </row>
    <row r="41" spans="1:21">
      <c r="A41" s="4">
        <v>37</v>
      </c>
      <c r="B41" s="45" t="s">
        <v>20</v>
      </c>
      <c r="C41" s="5" t="s">
        <v>76</v>
      </c>
      <c r="D41" s="2" t="s">
        <v>14</v>
      </c>
      <c r="E41" s="6" t="s">
        <v>77</v>
      </c>
      <c r="F41" s="7" t="s">
        <v>20</v>
      </c>
      <c r="G41" s="1">
        <v>6962400</v>
      </c>
      <c r="H41" s="8" t="s">
        <v>17</v>
      </c>
      <c r="I41" s="1">
        <v>1015000</v>
      </c>
      <c r="J41" s="8" t="s">
        <v>17</v>
      </c>
      <c r="K41" s="1">
        <f t="shared" si="0"/>
        <v>7977400</v>
      </c>
      <c r="L41" s="16" t="s">
        <v>17</v>
      </c>
      <c r="M41" s="71" t="s">
        <v>139</v>
      </c>
      <c r="N41" s="37"/>
      <c r="P41" s="37"/>
      <c r="R41" s="37"/>
      <c r="T41" s="37"/>
    </row>
    <row r="42" spans="1:21">
      <c r="A42" s="4">
        <v>38</v>
      </c>
      <c r="B42" s="45" t="s">
        <v>20</v>
      </c>
      <c r="C42" s="5" t="s">
        <v>78</v>
      </c>
      <c r="D42" s="2" t="s">
        <v>14</v>
      </c>
      <c r="E42" s="6" t="s">
        <v>79</v>
      </c>
      <c r="F42" s="7" t="s">
        <v>20</v>
      </c>
      <c r="G42" s="1">
        <v>4929700</v>
      </c>
      <c r="H42" s="8" t="s">
        <v>17</v>
      </c>
      <c r="I42" s="1">
        <v>1272600</v>
      </c>
      <c r="J42" s="8" t="s">
        <v>17</v>
      </c>
      <c r="K42" s="1">
        <f t="shared" si="0"/>
        <v>6202300</v>
      </c>
      <c r="L42" s="16" t="s">
        <v>17</v>
      </c>
      <c r="M42" s="71" t="s">
        <v>140</v>
      </c>
      <c r="N42" s="37"/>
      <c r="P42" s="37"/>
      <c r="R42" s="37"/>
      <c r="T42" s="37"/>
    </row>
    <row r="43" spans="1:21">
      <c r="A43" s="4">
        <v>39</v>
      </c>
      <c r="B43" s="45" t="s">
        <v>80</v>
      </c>
      <c r="C43" s="5" t="s">
        <v>81</v>
      </c>
      <c r="D43" s="2" t="s">
        <v>14</v>
      </c>
      <c r="E43" s="6" t="s">
        <v>82</v>
      </c>
      <c r="F43" s="7" t="s">
        <v>80</v>
      </c>
      <c r="G43" s="1">
        <v>19972400</v>
      </c>
      <c r="H43" s="8" t="s">
        <v>17</v>
      </c>
      <c r="I43" s="1">
        <v>2802500</v>
      </c>
      <c r="J43" s="8" t="s">
        <v>17</v>
      </c>
      <c r="K43" s="1">
        <f t="shared" si="0"/>
        <v>22774900</v>
      </c>
      <c r="L43" s="16" t="s">
        <v>17</v>
      </c>
      <c r="M43" s="71" t="s">
        <v>141</v>
      </c>
      <c r="N43" s="37" t="s">
        <v>155</v>
      </c>
      <c r="O43" s="38" t="s">
        <v>155</v>
      </c>
      <c r="P43" s="42" t="s">
        <v>156</v>
      </c>
      <c r="Q43" s="38" t="s">
        <v>155</v>
      </c>
      <c r="R43" s="42" t="s">
        <v>156</v>
      </c>
      <c r="S43" s="41" t="s">
        <v>156</v>
      </c>
      <c r="T43" s="42" t="s">
        <v>156</v>
      </c>
      <c r="U43" s="41" t="s">
        <v>156</v>
      </c>
    </row>
    <row r="44" spans="1:21">
      <c r="A44" s="4">
        <v>40</v>
      </c>
      <c r="B44" s="45" t="s">
        <v>20</v>
      </c>
      <c r="C44" s="5" t="s">
        <v>83</v>
      </c>
      <c r="D44" s="2" t="s">
        <v>14</v>
      </c>
      <c r="E44" s="6" t="s">
        <v>84</v>
      </c>
      <c r="F44" s="7" t="s">
        <v>20</v>
      </c>
      <c r="G44" s="1">
        <v>26629800</v>
      </c>
      <c r="H44" s="8" t="s">
        <v>17</v>
      </c>
      <c r="I44" s="1"/>
      <c r="J44" s="8" t="s">
        <v>0</v>
      </c>
      <c r="K44" s="1">
        <f t="shared" si="0"/>
        <v>26629800</v>
      </c>
      <c r="L44" s="16" t="s">
        <v>17</v>
      </c>
      <c r="M44" s="71" t="s">
        <v>142</v>
      </c>
      <c r="N44" s="37"/>
      <c r="P44" s="37"/>
      <c r="R44" s="37"/>
      <c r="T44" s="37"/>
    </row>
    <row r="45" spans="1:21">
      <c r="A45" s="4">
        <v>41</v>
      </c>
      <c r="B45" s="45" t="s">
        <v>62</v>
      </c>
      <c r="C45" s="5" t="s">
        <v>85</v>
      </c>
      <c r="D45" s="2" t="s">
        <v>14</v>
      </c>
      <c r="E45" s="6" t="s">
        <v>86</v>
      </c>
      <c r="F45" s="7" t="s">
        <v>65</v>
      </c>
      <c r="G45" s="1">
        <v>3179900</v>
      </c>
      <c r="H45" s="8" t="s">
        <v>17</v>
      </c>
      <c r="I45" s="1"/>
      <c r="J45" s="8" t="s">
        <v>0</v>
      </c>
      <c r="K45" s="1">
        <f t="shared" si="0"/>
        <v>3179900</v>
      </c>
      <c r="L45" s="16" t="s">
        <v>17</v>
      </c>
      <c r="M45" s="71" t="s">
        <v>143</v>
      </c>
      <c r="N45" s="37" t="s">
        <v>155</v>
      </c>
      <c r="O45" s="38" t="s">
        <v>155</v>
      </c>
      <c r="P45" s="42" t="s">
        <v>156</v>
      </c>
      <c r="Q45" s="41" t="s">
        <v>156</v>
      </c>
      <c r="R45" s="42" t="s">
        <v>156</v>
      </c>
      <c r="S45" s="38" t="s">
        <v>155</v>
      </c>
      <c r="T45" s="42" t="s">
        <v>156</v>
      </c>
      <c r="U45" s="41" t="s">
        <v>156</v>
      </c>
    </row>
    <row r="46" spans="1:21">
      <c r="A46" s="4">
        <v>47</v>
      </c>
      <c r="B46" s="45" t="s">
        <v>12</v>
      </c>
      <c r="C46" s="5" t="s">
        <v>87</v>
      </c>
      <c r="D46" s="2" t="s">
        <v>14</v>
      </c>
      <c r="E46" s="6" t="s">
        <v>88</v>
      </c>
      <c r="F46" s="7" t="s">
        <v>89</v>
      </c>
      <c r="G46" s="1">
        <v>922100</v>
      </c>
      <c r="H46" s="8" t="s">
        <v>17</v>
      </c>
      <c r="I46" s="1">
        <v>651400</v>
      </c>
      <c r="J46" s="8" t="s">
        <v>17</v>
      </c>
      <c r="K46" s="1">
        <f t="shared" si="0"/>
        <v>1573500</v>
      </c>
      <c r="L46" s="16" t="s">
        <v>17</v>
      </c>
      <c r="M46" s="71" t="s">
        <v>144</v>
      </c>
      <c r="N46" s="42" t="s">
        <v>156</v>
      </c>
      <c r="O46" s="41" t="s">
        <v>156</v>
      </c>
      <c r="P46" s="42" t="s">
        <v>156</v>
      </c>
      <c r="Q46" s="38" t="s">
        <v>155</v>
      </c>
      <c r="R46" s="42" t="s">
        <v>156</v>
      </c>
      <c r="S46" s="41" t="s">
        <v>156</v>
      </c>
      <c r="T46" s="42" t="s">
        <v>156</v>
      </c>
      <c r="U46" s="41" t="s">
        <v>156</v>
      </c>
    </row>
    <row r="47" spans="1:21" ht="24">
      <c r="A47" s="4">
        <v>50</v>
      </c>
      <c r="B47" s="74" t="s">
        <v>12</v>
      </c>
      <c r="C47" s="5" t="s">
        <v>90</v>
      </c>
      <c r="D47" s="2" t="s">
        <v>14</v>
      </c>
      <c r="E47" s="6" t="s">
        <v>82</v>
      </c>
      <c r="F47" s="7" t="s">
        <v>16</v>
      </c>
      <c r="G47" s="1"/>
      <c r="H47" s="8" t="s">
        <v>0</v>
      </c>
      <c r="I47" s="1"/>
      <c r="J47" s="8" t="s">
        <v>0</v>
      </c>
      <c r="K47" s="1">
        <f t="shared" si="0"/>
        <v>0</v>
      </c>
      <c r="L47" s="16" t="s">
        <v>0</v>
      </c>
      <c r="M47" s="71"/>
      <c r="N47" s="37"/>
      <c r="P47" s="37"/>
      <c r="R47" s="37"/>
      <c r="T47" s="37"/>
    </row>
    <row r="48" spans="1:21">
      <c r="A48" s="4">
        <v>51</v>
      </c>
      <c r="B48" s="45" t="s">
        <v>0</v>
      </c>
      <c r="C48" s="5" t="s">
        <v>91</v>
      </c>
      <c r="D48" s="2" t="s">
        <v>14</v>
      </c>
      <c r="E48" s="6" t="s">
        <v>82</v>
      </c>
      <c r="F48" s="7" t="s">
        <v>80</v>
      </c>
      <c r="G48" s="1"/>
      <c r="H48" s="8" t="s">
        <v>0</v>
      </c>
      <c r="I48" s="1"/>
      <c r="J48" s="8" t="s">
        <v>0</v>
      </c>
      <c r="K48" s="1">
        <f t="shared" si="0"/>
        <v>0</v>
      </c>
      <c r="L48" s="16" t="s">
        <v>0</v>
      </c>
      <c r="M48" s="71"/>
      <c r="N48" s="37" t="s">
        <v>155</v>
      </c>
      <c r="P48" s="37"/>
      <c r="R48" s="37"/>
      <c r="T48" s="37"/>
    </row>
    <row r="49" spans="1:21">
      <c r="A49" s="4">
        <v>52</v>
      </c>
      <c r="B49" s="45" t="s">
        <v>0</v>
      </c>
      <c r="C49" s="5" t="s">
        <v>92</v>
      </c>
      <c r="D49" s="2" t="s">
        <v>14</v>
      </c>
      <c r="E49" s="6" t="s">
        <v>93</v>
      </c>
      <c r="F49" s="7" t="s">
        <v>16</v>
      </c>
      <c r="G49" s="1"/>
      <c r="H49" s="8" t="s">
        <v>0</v>
      </c>
      <c r="I49" s="1"/>
      <c r="J49" s="8" t="s">
        <v>0</v>
      </c>
      <c r="K49" s="1">
        <f t="shared" si="0"/>
        <v>0</v>
      </c>
      <c r="L49" s="16" t="s">
        <v>0</v>
      </c>
      <c r="M49" s="71"/>
      <c r="N49" s="37"/>
      <c r="P49" s="37"/>
      <c r="R49" s="37"/>
      <c r="T49" s="37"/>
    </row>
    <row r="50" spans="1:21" s="28" customFormat="1" ht="12">
      <c r="A50" s="28">
        <v>53</v>
      </c>
      <c r="B50" s="75" t="s">
        <v>36</v>
      </c>
      <c r="C50" s="76" t="s">
        <v>94</v>
      </c>
      <c r="D50" s="28" t="s">
        <v>14</v>
      </c>
      <c r="E50" s="28" t="s">
        <v>95</v>
      </c>
      <c r="F50" s="77" t="s">
        <v>36</v>
      </c>
      <c r="G50" s="1">
        <v>3623950</v>
      </c>
      <c r="H50" s="28" t="s">
        <v>17</v>
      </c>
      <c r="I50" s="1">
        <v>786500</v>
      </c>
      <c r="J50" s="28" t="s">
        <v>17</v>
      </c>
      <c r="K50" s="1">
        <f t="shared" si="0"/>
        <v>4410450</v>
      </c>
      <c r="L50" s="28" t="s">
        <v>17</v>
      </c>
      <c r="M50" s="71" t="s">
        <v>145</v>
      </c>
      <c r="N50" s="39" t="s">
        <v>155</v>
      </c>
      <c r="O50" s="40" t="s">
        <v>155</v>
      </c>
      <c r="P50" s="44" t="s">
        <v>156</v>
      </c>
      <c r="Q50" s="43" t="s">
        <v>155</v>
      </c>
      <c r="R50" s="44" t="s">
        <v>156</v>
      </c>
      <c r="S50" s="43" t="s">
        <v>156</v>
      </c>
      <c r="T50" s="44" t="s">
        <v>156</v>
      </c>
      <c r="U50" s="43" t="s">
        <v>156</v>
      </c>
    </row>
    <row r="51" spans="1:21">
      <c r="A51" s="4">
        <v>54</v>
      </c>
      <c r="B51" s="45" t="s">
        <v>20</v>
      </c>
      <c r="C51" s="5" t="s">
        <v>96</v>
      </c>
      <c r="D51" s="2" t="s">
        <v>14</v>
      </c>
      <c r="E51" s="6" t="s">
        <v>95</v>
      </c>
      <c r="F51" s="7" t="s">
        <v>20</v>
      </c>
      <c r="G51" s="1">
        <v>6540050</v>
      </c>
      <c r="H51" s="8" t="s">
        <v>17</v>
      </c>
      <c r="I51" s="1">
        <v>1512500</v>
      </c>
      <c r="J51" s="8" t="s">
        <v>17</v>
      </c>
      <c r="K51" s="1">
        <f t="shared" si="0"/>
        <v>8052550</v>
      </c>
      <c r="L51" s="16" t="s">
        <v>17</v>
      </c>
      <c r="M51" s="71" t="s">
        <v>166</v>
      </c>
      <c r="N51" s="37"/>
      <c r="P51" s="37"/>
      <c r="R51" s="37"/>
      <c r="T51" s="37"/>
    </row>
    <row r="52" spans="1:21" ht="15" thickBot="1">
      <c r="A52" s="13">
        <v>55</v>
      </c>
      <c r="B52" s="18" t="s">
        <v>12</v>
      </c>
      <c r="C52" s="10" t="s">
        <v>97</v>
      </c>
      <c r="D52" s="11" t="s">
        <v>14</v>
      </c>
      <c r="E52" s="12" t="s">
        <v>98</v>
      </c>
      <c r="F52" s="9" t="s">
        <v>72</v>
      </c>
      <c r="G52" s="1">
        <v>1551825</v>
      </c>
      <c r="H52" s="8" t="s">
        <v>17</v>
      </c>
      <c r="I52" s="1"/>
      <c r="J52" s="8" t="s">
        <v>0</v>
      </c>
      <c r="K52" s="1">
        <f t="shared" si="0"/>
        <v>1551825</v>
      </c>
      <c r="L52" s="19" t="s">
        <v>17</v>
      </c>
      <c r="M52" s="73" t="s">
        <v>146</v>
      </c>
      <c r="N52" s="37" t="s">
        <v>155</v>
      </c>
      <c r="O52" s="38" t="s">
        <v>155</v>
      </c>
      <c r="P52" s="42" t="s">
        <v>156</v>
      </c>
      <c r="Q52" s="41" t="s">
        <v>156</v>
      </c>
      <c r="R52" s="42" t="s">
        <v>156</v>
      </c>
      <c r="S52" s="41" t="s">
        <v>156</v>
      </c>
      <c r="T52" s="42" t="s">
        <v>156</v>
      </c>
      <c r="U52" s="41" t="s">
        <v>156</v>
      </c>
    </row>
    <row r="53" spans="1:21" ht="15" thickBot="1">
      <c r="F53" s="63" t="s">
        <v>99</v>
      </c>
      <c r="G53" s="64">
        <f>SUM(G10:G52)</f>
        <v>186986575</v>
      </c>
      <c r="H53" s="20" t="s">
        <v>0</v>
      </c>
      <c r="I53" s="64">
        <f>SUM(I10:I52)</f>
        <v>22307350</v>
      </c>
      <c r="J53" s="20" t="s">
        <v>0</v>
      </c>
      <c r="K53" s="64">
        <f>SUM(K10:K52)</f>
        <v>209293925</v>
      </c>
    </row>
    <row r="54" spans="1:21">
      <c r="B54" s="26"/>
      <c r="I54" s="66" t="s">
        <v>160</v>
      </c>
      <c r="J54" s="66"/>
      <c r="K54" s="67">
        <f>K53-I53-G53</f>
        <v>0</v>
      </c>
    </row>
    <row r="55" spans="1:21">
      <c r="B55" s="27"/>
      <c r="G55" s="62" t="s">
        <v>159</v>
      </c>
      <c r="I55" s="65" t="s">
        <v>159</v>
      </c>
      <c r="J55" t="s">
        <v>159</v>
      </c>
    </row>
    <row r="56" spans="1:21">
      <c r="B56" s="26"/>
    </row>
  </sheetData>
  <mergeCells count="15">
    <mergeCell ref="B1:L1"/>
    <mergeCell ref="B6:L6"/>
    <mergeCell ref="L7:L9"/>
    <mergeCell ref="G7:H7"/>
    <mergeCell ref="G8:H8"/>
    <mergeCell ref="G9:H9"/>
    <mergeCell ref="I7:J7"/>
    <mergeCell ref="I8:J8"/>
    <mergeCell ref="I9:J9"/>
    <mergeCell ref="F7:F9"/>
    <mergeCell ref="A7:A9"/>
    <mergeCell ref="B7:B9"/>
    <mergeCell ref="C7:C9"/>
    <mergeCell ref="D7:D9"/>
    <mergeCell ref="E7:E9"/>
  </mergeCells>
  <conditionalFormatting sqref="N50:XFD50 A50:F50 H50 J50 L50">
    <cfRule type="expression" dxfId="36" priority="2">
      <formula>#REF!&lt;&gt;""</formula>
    </cfRule>
  </conditionalFormatting>
  <conditionalFormatting sqref="M10">
    <cfRule type="expression" dxfId="35" priority="42">
      <formula>#REF!&lt;&gt;""</formula>
    </cfRule>
  </conditionalFormatting>
  <conditionalFormatting sqref="M11">
    <cfRule type="expression" dxfId="34" priority="41">
      <formula>#REF!&lt;&gt;""</formula>
    </cfRule>
  </conditionalFormatting>
  <conditionalFormatting sqref="M12:M13">
    <cfRule type="expression" dxfId="33" priority="39">
      <formula>#REF!&lt;&gt;""</formula>
    </cfRule>
  </conditionalFormatting>
  <conditionalFormatting sqref="M14">
    <cfRule type="expression" dxfId="32" priority="38">
      <formula>#REF!&lt;&gt;""</formula>
    </cfRule>
  </conditionalFormatting>
  <conditionalFormatting sqref="M15:M17">
    <cfRule type="expression" dxfId="31" priority="37">
      <formula>#REF!&lt;&gt;""</formula>
    </cfRule>
  </conditionalFormatting>
  <conditionalFormatting sqref="M18">
    <cfRule type="expression" dxfId="30" priority="35">
      <formula>#REF!&lt;&gt;""</formula>
    </cfRule>
  </conditionalFormatting>
  <conditionalFormatting sqref="M19">
    <cfRule type="expression" dxfId="29" priority="34">
      <formula>#REF!&lt;&gt;""</formula>
    </cfRule>
  </conditionalFormatting>
  <conditionalFormatting sqref="M20">
    <cfRule type="expression" dxfId="28" priority="33">
      <formula>#REF!&lt;&gt;""</formula>
    </cfRule>
  </conditionalFormatting>
  <conditionalFormatting sqref="M21">
    <cfRule type="expression" dxfId="27" priority="32">
      <formula>#REF!&lt;&gt;""</formula>
    </cfRule>
  </conditionalFormatting>
  <conditionalFormatting sqref="M22">
    <cfRule type="expression" dxfId="26" priority="31">
      <formula>#REF!&lt;&gt;""</formula>
    </cfRule>
  </conditionalFormatting>
  <conditionalFormatting sqref="M23">
    <cfRule type="expression" dxfId="25" priority="30">
      <formula>#REF!&lt;&gt;""</formula>
    </cfRule>
  </conditionalFormatting>
  <conditionalFormatting sqref="M24">
    <cfRule type="expression" dxfId="24" priority="29">
      <formula>#REF!&lt;&gt;""</formula>
    </cfRule>
  </conditionalFormatting>
  <conditionalFormatting sqref="M25">
    <cfRule type="expression" dxfId="23" priority="28">
      <formula>#REF!&lt;&gt;""</formula>
    </cfRule>
  </conditionalFormatting>
  <conditionalFormatting sqref="M26">
    <cfRule type="expression" dxfId="22" priority="27">
      <formula>#REF!&lt;&gt;""</formula>
    </cfRule>
  </conditionalFormatting>
  <conditionalFormatting sqref="M27">
    <cfRule type="expression" dxfId="21" priority="26">
      <formula>#REF!&lt;&gt;""</formula>
    </cfRule>
  </conditionalFormatting>
  <conditionalFormatting sqref="M28">
    <cfRule type="expression" dxfId="20" priority="25">
      <formula>#REF!&lt;&gt;""</formula>
    </cfRule>
  </conditionalFormatting>
  <conditionalFormatting sqref="M29">
    <cfRule type="expression" dxfId="19" priority="24">
      <formula>#REF!&lt;&gt;""</formula>
    </cfRule>
  </conditionalFormatting>
  <conditionalFormatting sqref="M30">
    <cfRule type="expression" dxfId="18" priority="23">
      <formula>#REF!&lt;&gt;""</formula>
    </cfRule>
  </conditionalFormatting>
  <conditionalFormatting sqref="M31">
    <cfRule type="expression" dxfId="17" priority="22">
      <formula>#REF!&lt;&gt;""</formula>
    </cfRule>
  </conditionalFormatting>
  <conditionalFormatting sqref="M32">
    <cfRule type="expression" dxfId="16" priority="21">
      <formula>#REF!&lt;&gt;""</formula>
    </cfRule>
  </conditionalFormatting>
  <conditionalFormatting sqref="M33">
    <cfRule type="expression" dxfId="15" priority="20">
      <formula>#REF!&lt;&gt;""</formula>
    </cfRule>
  </conditionalFormatting>
  <conditionalFormatting sqref="M34">
    <cfRule type="expression" dxfId="14" priority="19">
      <formula>#REF!&lt;&gt;""</formula>
    </cfRule>
  </conditionalFormatting>
  <conditionalFormatting sqref="M35">
    <cfRule type="expression" dxfId="13" priority="18">
      <formula>#REF!&lt;&gt;""</formula>
    </cfRule>
  </conditionalFormatting>
  <conditionalFormatting sqref="M36">
    <cfRule type="expression" dxfId="12" priority="17">
      <formula>#REF!&lt;&gt;""</formula>
    </cfRule>
  </conditionalFormatting>
  <conditionalFormatting sqref="M37">
    <cfRule type="expression" dxfId="11" priority="16">
      <formula>#REF!&lt;&gt;""</formula>
    </cfRule>
  </conditionalFormatting>
  <conditionalFormatting sqref="M38">
    <cfRule type="expression" dxfId="10" priority="15">
      <formula>#REF!&lt;&gt;""</formula>
    </cfRule>
  </conditionalFormatting>
  <conditionalFormatting sqref="M39">
    <cfRule type="expression" dxfId="9" priority="14">
      <formula>#REF!&lt;&gt;""</formula>
    </cfRule>
  </conditionalFormatting>
  <conditionalFormatting sqref="M40">
    <cfRule type="expression" dxfId="8" priority="13">
      <formula>#REF!&lt;&gt;""</formula>
    </cfRule>
  </conditionalFormatting>
  <conditionalFormatting sqref="M41">
    <cfRule type="expression" dxfId="7" priority="12">
      <formula>#REF!&lt;&gt;""</formula>
    </cfRule>
  </conditionalFormatting>
  <conditionalFormatting sqref="M42">
    <cfRule type="expression" dxfId="6" priority="11">
      <formula>#REF!&lt;&gt;""</formula>
    </cfRule>
  </conditionalFormatting>
  <conditionalFormatting sqref="M43">
    <cfRule type="expression" dxfId="5" priority="10">
      <formula>#REF!&lt;&gt;""</formula>
    </cfRule>
  </conditionalFormatting>
  <conditionalFormatting sqref="M44">
    <cfRule type="expression" dxfId="4" priority="9">
      <formula>#REF!&lt;&gt;""</formula>
    </cfRule>
  </conditionalFormatting>
  <conditionalFormatting sqref="M45">
    <cfRule type="expression" dxfId="3" priority="8">
      <formula>#REF!&lt;&gt;""</formula>
    </cfRule>
  </conditionalFormatting>
  <conditionalFormatting sqref="M46:M50">
    <cfRule type="expression" dxfId="2" priority="7">
      <formula>#REF!&lt;&gt;""</formula>
    </cfRule>
  </conditionalFormatting>
  <conditionalFormatting sqref="M51">
    <cfRule type="expression" dxfId="1" priority="5">
      <formula>#REF!&lt;&gt;""</formula>
    </cfRule>
  </conditionalFormatting>
  <conditionalFormatting sqref="M52">
    <cfRule type="expression" dxfId="0" priority="4">
      <formula>#REF!&lt;&gt;""</formula>
    </cfRule>
  </conditionalFormatting>
  <pageMargins left="0.7" right="0.7" top="0.75" bottom="0.75" header="0.3" footer="0.3"/>
  <pageSetup paperSize="8" scale="5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GR IJsselgemeenten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Jolanda de Langen-de Jong</dc:creator>
  <cp:lastModifiedBy>John van der Woude</cp:lastModifiedBy>
  <cp:lastPrinted>2025-08-11T07:38:38Z</cp:lastPrinted>
  <dcterms:created xsi:type="dcterms:W3CDTF">2025-08-11T07:17:45Z</dcterms:created>
  <dcterms:modified xsi:type="dcterms:W3CDTF">2025-10-05T10:20:58Z</dcterms:modified>
</cp:coreProperties>
</file>