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earanl.sharepoint.com/sites/Keara/Gedeelde documenten/Keara Advies/Projecten/Utrechtse Heuvelrug/BOR systeem/Bijlagen/"/>
    </mc:Choice>
  </mc:AlternateContent>
  <xr:revisionPtr revIDLastSave="2" documentId="8_{A5792341-9C18-4550-829F-DADA290E6A87}" xr6:coauthVersionLast="47" xr6:coauthVersionMax="47" xr10:uidLastSave="{BAEA2714-D6A9-4B16-8DC1-71EB34736C17}"/>
  <bookViews>
    <workbookView xWindow="-120" yWindow="-120" windowWidth="29040" windowHeight="15720" xr2:uid="{00000000-000D-0000-FFFF-FFFF00000000}"/>
  </bookViews>
  <sheets>
    <sheet name="Tarievenblad" sheetId="1" r:id="rId1"/>
    <sheet name="Eenmalige vergoedingen" sheetId="4" r:id="rId2"/>
    <sheet name="Periodieke vergoedingen 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D8" i="1"/>
  <c r="E8" i="1"/>
  <c r="F8" i="1"/>
  <c r="C8" i="1"/>
  <c r="G6" i="1"/>
  <c r="F11" i="1"/>
  <c r="E11" i="1"/>
  <c r="D11" i="1"/>
  <c r="C11" i="1"/>
  <c r="H16" i="1"/>
  <c r="H17" i="1"/>
  <c r="H18" i="1"/>
  <c r="H19" i="1"/>
  <c r="G11" i="1" l="1"/>
  <c r="G12" i="1" s="1"/>
  <c r="H20" i="1"/>
</calcChain>
</file>

<file path=xl/sharedStrings.xml><?xml version="1.0" encoding="utf-8"?>
<sst xmlns="http://schemas.openxmlformats.org/spreadsheetml/2006/main" count="47" uniqueCount="44">
  <si>
    <t xml:space="preserve">Inschrijver vult de gele cellen en tabbladen in. </t>
  </si>
  <si>
    <t>Naam inschrijver:</t>
  </si>
  <si>
    <t>Omschrijving</t>
  </si>
  <si>
    <t>Totale all-in eenmalige vergoeding voor Implementatie</t>
  </si>
  <si>
    <t xml:space="preserve">All-in Periodieke maandelijkse vergoeding </t>
  </si>
  <si>
    <t>Aantal maanden in de periode</t>
  </si>
  <si>
    <t>Sub-totaal per periode</t>
  </si>
  <si>
    <t>Inschrijfprijs 1</t>
  </si>
  <si>
    <t>Consultancy op afroep basis</t>
  </si>
  <si>
    <t>All-in tarief per dagdeel**</t>
  </si>
  <si>
    <t>All-in tarief per dag*</t>
  </si>
  <si>
    <t>Aantal dag delen</t>
  </si>
  <si>
    <t>Aantal dagen</t>
  </si>
  <si>
    <t>Aantal uren</t>
  </si>
  <si>
    <t>Totaal</t>
  </si>
  <si>
    <t>datamigratie, Training</t>
  </si>
  <si>
    <t>Installatie, update, koppelingen en onderhoud</t>
  </si>
  <si>
    <t>Zorgt dat de applicatie dagelijks gebruikt kan worden. Verzorgt o.a. formulieren, rapporten, dasbboards.</t>
  </si>
  <si>
    <t>Begeleidt het project</t>
  </si>
  <si>
    <t>Inschrijfprijs 2</t>
  </si>
  <si>
    <t>***Voert werkzaamheden 1 uur uit vanaf locatie Opdrachtnemer. Tijdsregistratie vindt per 10 minuten plaats en wordt naar beneden afgerond. (incl online bijeenkomst)</t>
  </si>
  <si>
    <t>De verwachte inzet is ten behoeve van de berekening (een indicatie). U kunt hier geen rechten aan ontlenen.</t>
  </si>
  <si>
    <t xml:space="preserve">Optionele werkzaamheden </t>
  </si>
  <si>
    <t>Vergoeding voor de PoC****</t>
  </si>
  <si>
    <t>**** de in mindering te brengen bedrag op de Totale all-in eenmalige vergoeding voor Implementatie bij de geslaagde PoC</t>
  </si>
  <si>
    <t>Specificatie Eenmalige vergoedingen</t>
  </si>
  <si>
    <t>Kosten</t>
  </si>
  <si>
    <t>Toelichting</t>
  </si>
  <si>
    <t>bedrag</t>
  </si>
  <si>
    <t xml:space="preserve">Specificatie priodieke vergoedingen </t>
  </si>
  <si>
    <t>kosten berekend per</t>
  </si>
  <si>
    <t>&lt;type medewerker&gt; / &lt; per inwoner&gt; / &lt;vast&gt;</t>
  </si>
  <si>
    <t>Bijlage 5 Prijzenformulier voor Aanschaf 'BOR-beheersysteem' voor gemeente Utrechtse Heuvelrug</t>
  </si>
  <si>
    <t>In 2026 t/m in gebruik name (IMPF02)</t>
  </si>
  <si>
    <t>In 2026 na in gebruik name t/m integrale Acceptatie (IMPF04)</t>
  </si>
  <si>
    <t>In 2027 na in gebruik name t/m aanvullendde implementatie periode 2 (IMPF06)</t>
  </si>
  <si>
    <t>In 2027 na in gebruik name t/m aanvullendde implementatie periode 4 (IMPF08)</t>
  </si>
  <si>
    <t>In 2028 na in gebruik name t/m integrale Acceptatie (IMPF90)</t>
  </si>
  <si>
    <t>Totaal 2026-2027</t>
  </si>
  <si>
    <t>All-in tarief per uur***</t>
  </si>
  <si>
    <t>Uitvoering van de Proof of Concept voorafgaand aan de definitieve gunning****</t>
  </si>
  <si>
    <t>Aangeboden prijzen/tarieven/vergoedingen moeten worden afgerond tot twee cijfers achter de komma. 
Aangeboden prijzen/tarieven/vergoedingen moeten worden opgegeven in Euro’s en exclusief omzetbelasting (BTW); 
Aangeboden prijzen/tarieven/vergoedingen zijn gebaseerd op kengetallen(uit paragraaf 1.5.1 van het Aanbestedingsdocument). 
Aangeboden prijzen/tarieven/vergoedingen zijn all-in waarin onder meer de volgende kosten inbegrepen zijn:
-	de kosten van alle voorkomende leveringen, diensten, werkzaamheden uit de opdracht (overeenkomstig de aanbestedingsstukken);
-	de kosten van alle voorkomende leveringen, diensten, werkzaamheden uit de door inschrijver ingediende inschrijving;
-	overheadkosten, reis- en verblijfkosten, voorrijkosten, verpakkingskosten, verwijderingskosten, transportkosten, indirecte salariskosten (bureaukosten), verzekeringspremies, winst/risico en alle overige bijkomende kosten en toeslagen. 
All-in betekent dat de gemeente, behalve de door de inschrijver aangeboden tarieven/prijzen/vergoedingen geen aanvullende kosten in rekening worden gebracht
De acties die de inschrijver bij de (kwalitatieve) gunningcriteria beschrijft/presenteert (bijvoorbeeld de levering van alle in de inschrijving opgenomen diensten/functionaliteiten), moeten ook daadwerkelijk worden uitgevoerd gedurende de looptijd van de opdracht. De kosten hiervoor dienen in de aangeboden prijzen/tarieven/vergoedingen inbegrepen te zijn.</t>
  </si>
  <si>
    <t>*Voert werkzaamheden op locatie Opdrachtgever uit gedurende 7 uur. Alle overige kosten, zoals reiskosten en reistijd zijn daarbij inbegrepen.</t>
  </si>
  <si>
    <t>**Voert werkzaamheden op locatie Opdrachtgever uit gedurende 3,5 uur. Alle overige kosten, zoals reiskosten en reistijd zijn daarbij inbegrepen.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</si>
</sst>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  <numFmt numFmtId="165" formatCode="#,##0_ ;\-#,##0\ "/>
    <numFmt numFmtId="166" formatCode="_ [$€-2]\ * #,##0.00_ ;_ [$€-2]\ * \-#,##0.00_ ;_ [$€-2]\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i/>
      <sz val="10"/>
      <color theme="1"/>
      <name val="Arial"/>
      <family val="2"/>
    </font>
    <font>
      <sz val="10"/>
      <name val="Arial"/>
      <family val="2"/>
    </font>
    <font>
      <sz val="11"/>
      <color rgb="FF808080"/>
      <name val="Calibri"/>
      <family val="2"/>
      <scheme val="minor"/>
    </font>
    <font>
      <i/>
      <sz val="10"/>
      <color rgb="FFFF0000"/>
      <name val="Arial"/>
      <family val="2"/>
    </font>
    <font>
      <i/>
      <sz val="10"/>
      <color theme="4"/>
      <name val="Arial"/>
      <family val="2"/>
    </font>
    <font>
      <sz val="9"/>
      <color theme="1"/>
      <name val="Verdana"/>
      <family val="2"/>
    </font>
    <font>
      <b/>
      <i/>
      <sz val="10"/>
      <name val="Arial"/>
      <family val="2"/>
    </font>
    <font>
      <sz val="10"/>
      <color rgb="FF000000"/>
      <name val="Arial"/>
      <family val="2"/>
    </font>
    <font>
      <sz val="9"/>
      <color theme="1"/>
      <name val="Verdana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indexed="64"/>
      </diagonal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165" fontId="3" fillId="0" borderId="1" xfId="1" applyNumberFormat="1" applyFont="1" applyBorder="1" applyAlignment="1">
      <alignment horizontal="right" wrapText="1"/>
    </xf>
    <xf numFmtId="0" fontId="2" fillId="0" borderId="0" xfId="0" applyFont="1" applyAlignment="1">
      <alignment wrapText="1"/>
    </xf>
    <xf numFmtId="0" fontId="2" fillId="2" borderId="2" xfId="0" applyFont="1" applyFill="1" applyBorder="1" applyAlignment="1">
      <alignment horizontal="left" wrapText="1"/>
    </xf>
    <xf numFmtId="0" fontId="7" fillId="3" borderId="2" xfId="0" applyFont="1" applyFill="1" applyBorder="1"/>
    <xf numFmtId="0" fontId="0" fillId="3" borderId="2" xfId="0" applyFill="1" applyBorder="1"/>
    <xf numFmtId="164" fontId="3" fillId="4" borderId="3" xfId="0" applyNumberFormat="1" applyFont="1" applyFill="1" applyBorder="1"/>
    <xf numFmtId="164" fontId="3" fillId="0" borderId="0" xfId="1" applyNumberFormat="1" applyFont="1" applyFill="1" applyBorder="1" applyAlignment="1">
      <alignment horizontal="right" wrapText="1"/>
    </xf>
    <xf numFmtId="165" fontId="3" fillId="0" borderId="0" xfId="1" applyNumberFormat="1" applyFont="1" applyFill="1" applyBorder="1" applyAlignment="1">
      <alignment horizontal="right" wrapText="1"/>
    </xf>
    <xf numFmtId="164" fontId="3" fillId="0" borderId="0" xfId="0" applyNumberFormat="1" applyFont="1"/>
    <xf numFmtId="164" fontId="8" fillId="0" borderId="0" xfId="1" applyNumberFormat="1" applyFont="1" applyFill="1" applyBorder="1" applyAlignment="1">
      <alignment horizontal="right"/>
    </xf>
    <xf numFmtId="0" fontId="6" fillId="0" borderId="8" xfId="0" applyFont="1" applyBorder="1" applyAlignment="1">
      <alignment wrapText="1"/>
    </xf>
    <xf numFmtId="164" fontId="3" fillId="0" borderId="9" xfId="0" applyNumberFormat="1" applyFont="1" applyBorder="1"/>
    <xf numFmtId="0" fontId="12" fillId="0" borderId="0" xfId="0" applyFont="1" applyAlignment="1">
      <alignment wrapText="1"/>
    </xf>
    <xf numFmtId="0" fontId="3" fillId="0" borderId="11" xfId="0" applyFont="1" applyBorder="1" applyAlignment="1">
      <alignment wrapText="1"/>
    </xf>
    <xf numFmtId="0" fontId="12" fillId="0" borderId="0" xfId="0" applyFont="1"/>
    <xf numFmtId="0" fontId="3" fillId="0" borderId="0" xfId="0" applyFont="1" applyAlignment="1">
      <alignment horizontal="right"/>
    </xf>
    <xf numFmtId="0" fontId="14" fillId="0" borderId="0" xfId="0" applyFont="1" applyAlignment="1">
      <alignment wrapText="1"/>
    </xf>
    <xf numFmtId="166" fontId="3" fillId="3" borderId="1" xfId="1" applyNumberFormat="1" applyFont="1" applyFill="1" applyBorder="1" applyAlignment="1">
      <alignment horizontal="right" wrapText="1"/>
    </xf>
    <xf numFmtId="0" fontId="3" fillId="4" borderId="15" xfId="0" applyFont="1" applyFill="1" applyBorder="1" applyAlignment="1">
      <alignment wrapText="1"/>
    </xf>
    <xf numFmtId="166" fontId="3" fillId="3" borderId="15" xfId="1" applyNumberFormat="1" applyFont="1" applyFill="1" applyBorder="1" applyAlignment="1">
      <alignment horizontal="right" wrapText="1"/>
    </xf>
    <xf numFmtId="0" fontId="4" fillId="0" borderId="2" xfId="0" applyFont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164" fontId="2" fillId="2" borderId="6" xfId="1" applyNumberFormat="1" applyFont="1" applyFill="1" applyBorder="1" applyAlignment="1">
      <alignment horizontal="left" wrapText="1"/>
    </xf>
    <xf numFmtId="165" fontId="2" fillId="2" borderId="6" xfId="1" applyNumberFormat="1" applyFont="1" applyFill="1" applyBorder="1" applyAlignment="1">
      <alignment horizontal="left" wrapText="1"/>
    </xf>
    <xf numFmtId="0" fontId="2" fillId="2" borderId="7" xfId="0" applyFont="1" applyFill="1" applyBorder="1" applyAlignment="1">
      <alignment horizontal="left"/>
    </xf>
    <xf numFmtId="0" fontId="2" fillId="2" borderId="2" xfId="0" applyFont="1" applyFill="1" applyBorder="1" applyAlignment="1">
      <alignment wrapText="1"/>
    </xf>
    <xf numFmtId="166" fontId="3" fillId="3" borderId="3" xfId="1" applyNumberFormat="1" applyFont="1" applyFill="1" applyBorder="1" applyAlignment="1">
      <alignment horizontal="right" wrapText="1"/>
    </xf>
    <xf numFmtId="0" fontId="2" fillId="2" borderId="6" xfId="0" applyFont="1" applyFill="1" applyBorder="1" applyAlignment="1">
      <alignment horizontal="left" wrapText="1"/>
    </xf>
    <xf numFmtId="0" fontId="2" fillId="2" borderId="16" xfId="0" applyFont="1" applyFill="1" applyBorder="1" applyAlignment="1">
      <alignment horizontal="left" wrapText="1"/>
    </xf>
    <xf numFmtId="0" fontId="4" fillId="2" borderId="17" xfId="0" applyFont="1" applyFill="1" applyBorder="1" applyAlignment="1">
      <alignment horizontal="left" wrapText="1"/>
    </xf>
    <xf numFmtId="0" fontId="4" fillId="2" borderId="7" xfId="0" applyFont="1" applyFill="1" applyBorder="1" applyAlignment="1">
      <alignment horizontal="left" wrapText="1"/>
    </xf>
    <xf numFmtId="0" fontId="3" fillId="0" borderId="8" xfId="0" applyFont="1" applyBorder="1" applyAlignment="1">
      <alignment wrapText="1"/>
    </xf>
    <xf numFmtId="164" fontId="9" fillId="0" borderId="9" xfId="1" applyNumberFormat="1" applyFont="1" applyBorder="1" applyAlignment="1">
      <alignment horizontal="right"/>
    </xf>
    <xf numFmtId="0" fontId="3" fillId="0" borderId="18" xfId="0" applyFont="1" applyBorder="1" applyAlignment="1">
      <alignment horizontal="right" wrapText="1"/>
    </xf>
    <xf numFmtId="0" fontId="3" fillId="3" borderId="2" xfId="0" applyFont="1" applyFill="1" applyBorder="1" applyAlignment="1">
      <alignment horizontal="right" wrapText="1"/>
    </xf>
    <xf numFmtId="0" fontId="3" fillId="0" borderId="20" xfId="0" applyFont="1" applyBorder="1" applyAlignment="1">
      <alignment wrapText="1"/>
    </xf>
    <xf numFmtId="166" fontId="3" fillId="0" borderId="22" xfId="1" applyNumberFormat="1" applyFont="1" applyFill="1" applyBorder="1" applyAlignment="1">
      <alignment horizontal="right" wrapText="1"/>
    </xf>
    <xf numFmtId="0" fontId="3" fillId="0" borderId="19" xfId="0" applyFont="1" applyBorder="1" applyAlignment="1">
      <alignment horizontal="right" wrapText="1"/>
    </xf>
    <xf numFmtId="164" fontId="3" fillId="0" borderId="21" xfId="1" applyNumberFormat="1" applyFont="1" applyFill="1" applyBorder="1" applyAlignment="1">
      <alignment horizontal="right" wrapText="1"/>
    </xf>
    <xf numFmtId="164" fontId="3" fillId="0" borderId="23" xfId="1" applyNumberFormat="1" applyFont="1" applyFill="1" applyBorder="1" applyAlignment="1">
      <alignment horizontal="right" wrapText="1"/>
    </xf>
    <xf numFmtId="166" fontId="3" fillId="3" borderId="2" xfId="0" applyNumberFormat="1" applyFont="1" applyFill="1" applyBorder="1" applyAlignment="1">
      <alignment horizontal="right" wrapText="1"/>
    </xf>
    <xf numFmtId="166" fontId="3" fillId="3" borderId="2" xfId="1" applyNumberFormat="1" applyFont="1" applyFill="1" applyBorder="1" applyAlignment="1">
      <alignment horizontal="right" wrapText="1"/>
    </xf>
    <xf numFmtId="164" fontId="3" fillId="4" borderId="2" xfId="0" applyNumberFormat="1" applyFont="1" applyFill="1" applyBorder="1"/>
    <xf numFmtId="0" fontId="2" fillId="2" borderId="24" xfId="0" applyFont="1" applyFill="1" applyBorder="1" applyAlignment="1">
      <alignment horizontal="left" wrapText="1"/>
    </xf>
    <xf numFmtId="0" fontId="4" fillId="2" borderId="25" xfId="0" applyFont="1" applyFill="1" applyBorder="1" applyAlignment="1">
      <alignment horizontal="left" wrapText="1"/>
    </xf>
    <xf numFmtId="0" fontId="3" fillId="0" borderId="26" xfId="0" applyFont="1" applyBorder="1" applyAlignment="1">
      <alignment wrapText="1"/>
    </xf>
    <xf numFmtId="0" fontId="3" fillId="0" borderId="27" xfId="0" applyFont="1" applyBorder="1"/>
    <xf numFmtId="164" fontId="9" fillId="0" borderId="27" xfId="1" applyNumberFormat="1" applyFont="1" applyBorder="1" applyAlignment="1">
      <alignment horizontal="right"/>
    </xf>
    <xf numFmtId="0" fontId="3" fillId="0" borderId="28" xfId="0" applyFont="1" applyBorder="1" applyAlignment="1">
      <alignment wrapText="1"/>
    </xf>
    <xf numFmtId="164" fontId="9" fillId="0" borderId="29" xfId="1" applyNumberFormat="1" applyFont="1" applyBorder="1" applyAlignment="1">
      <alignment horizontal="right"/>
    </xf>
    <xf numFmtId="164" fontId="3" fillId="0" borderId="22" xfId="0" applyNumberFormat="1" applyFont="1" applyBorder="1"/>
    <xf numFmtId="164" fontId="9" fillId="0" borderId="30" xfId="1" applyNumberFormat="1" applyFont="1" applyFill="1" applyBorder="1" applyAlignment="1">
      <alignment horizontal="right"/>
    </xf>
    <xf numFmtId="164" fontId="3" fillId="0" borderId="0" xfId="1" applyNumberFormat="1" applyFont="1" applyBorder="1" applyAlignment="1">
      <alignment horizontal="right" wrapText="1"/>
    </xf>
    <xf numFmtId="164" fontId="3" fillId="4" borderId="19" xfId="0" applyNumberFormat="1" applyFont="1" applyFill="1" applyBorder="1"/>
    <xf numFmtId="166" fontId="3" fillId="0" borderId="18" xfId="0" applyNumberFormat="1" applyFont="1" applyBorder="1" applyAlignment="1">
      <alignment horizontal="right" wrapText="1"/>
    </xf>
    <xf numFmtId="164" fontId="2" fillId="4" borderId="33" xfId="0" applyNumberFormat="1" applyFont="1" applyFill="1" applyBorder="1"/>
    <xf numFmtId="166" fontId="3" fillId="0" borderId="19" xfId="0" applyNumberFormat="1" applyFont="1" applyBorder="1" applyAlignment="1">
      <alignment horizontal="right" wrapText="1"/>
    </xf>
    <xf numFmtId="0" fontId="6" fillId="0" borderId="34" xfId="0" applyFont="1" applyBorder="1" applyAlignment="1">
      <alignment wrapText="1"/>
    </xf>
    <xf numFmtId="166" fontId="3" fillId="3" borderId="35" xfId="1" applyNumberFormat="1" applyFont="1" applyFill="1" applyBorder="1" applyAlignment="1">
      <alignment horizontal="right" wrapText="1"/>
    </xf>
    <xf numFmtId="165" fontId="3" fillId="0" borderId="35" xfId="1" applyNumberFormat="1" applyFont="1" applyFill="1" applyBorder="1" applyAlignment="1">
      <alignment horizontal="right" wrapText="1"/>
    </xf>
    <xf numFmtId="164" fontId="3" fillId="0" borderId="10" xfId="0" applyNumberFormat="1" applyFont="1" applyBorder="1"/>
    <xf numFmtId="164" fontId="11" fillId="0" borderId="36" xfId="1" applyNumberFormat="1" applyFont="1" applyFill="1" applyBorder="1" applyAlignment="1">
      <alignment horizontal="right"/>
    </xf>
    <xf numFmtId="164" fontId="2" fillId="0" borderId="37" xfId="0" applyNumberFormat="1" applyFont="1" applyBorder="1"/>
    <xf numFmtId="0" fontId="10" fillId="0" borderId="0" xfId="0" applyFont="1" applyAlignment="1">
      <alignment vertical="top" wrapText="1"/>
    </xf>
    <xf numFmtId="0" fontId="15" fillId="0" borderId="0" xfId="0" applyFont="1" applyAlignment="1">
      <alignment wrapText="1"/>
    </xf>
    <xf numFmtId="164" fontId="3" fillId="0" borderId="38" xfId="1" applyNumberFormat="1" applyFont="1" applyBorder="1" applyAlignment="1">
      <alignment horizontal="right" wrapText="1"/>
    </xf>
    <xf numFmtId="164" fontId="3" fillId="3" borderId="39" xfId="1" applyNumberFormat="1" applyFont="1" applyFill="1" applyBorder="1" applyAlignment="1">
      <alignment horizontal="right" wrapText="1"/>
    </xf>
    <xf numFmtId="0" fontId="3" fillId="0" borderId="40" xfId="0" applyFont="1" applyBorder="1" applyAlignment="1">
      <alignment horizontal="right" wrapText="1"/>
    </xf>
    <xf numFmtId="0" fontId="6" fillId="3" borderId="12" xfId="0" applyFont="1" applyFill="1" applyBorder="1" applyAlignment="1">
      <alignment horizontal="left" wrapText="1"/>
    </xf>
    <xf numFmtId="0" fontId="6" fillId="3" borderId="13" xfId="0" applyFont="1" applyFill="1" applyBorder="1" applyAlignment="1">
      <alignment horizontal="left" wrapText="1"/>
    </xf>
    <xf numFmtId="0" fontId="6" fillId="3" borderId="14" xfId="0" applyFont="1" applyFill="1" applyBorder="1" applyAlignment="1">
      <alignment horizontal="left" wrapText="1"/>
    </xf>
    <xf numFmtId="165" fontId="5" fillId="0" borderId="31" xfId="1" applyNumberFormat="1" applyFont="1" applyBorder="1" applyAlignment="1">
      <alignment horizontal="right" wrapText="1"/>
    </xf>
    <xf numFmtId="165" fontId="5" fillId="0" borderId="32" xfId="1" applyNumberFormat="1" applyFont="1" applyBorder="1" applyAlignment="1">
      <alignment horizontal="right" wrapText="1"/>
    </xf>
    <xf numFmtId="0" fontId="13" fillId="0" borderId="4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topLeftCell="A2" zoomScaleNormal="100" workbookViewId="0">
      <selection activeCell="A24" sqref="A24"/>
    </sheetView>
  </sheetViews>
  <sheetFormatPr defaultColWidth="9.140625" defaultRowHeight="12.75" x14ac:dyDescent="0.2"/>
  <cols>
    <col min="1" max="1" width="45.28515625" style="4" customWidth="1"/>
    <col min="2" max="2" width="14.7109375" style="5" customWidth="1"/>
    <col min="3" max="3" width="16" style="5" customWidth="1"/>
    <col min="4" max="4" width="14.85546875" style="5" customWidth="1"/>
    <col min="5" max="5" width="13.42578125" style="5" customWidth="1"/>
    <col min="6" max="6" width="12.85546875" style="5" bestFit="1" customWidth="1"/>
    <col min="7" max="7" width="16.85546875" style="1" customWidth="1"/>
    <col min="8" max="8" width="17.140625" style="1" customWidth="1"/>
    <col min="9" max="9" width="14.140625" style="1" customWidth="1"/>
    <col min="10" max="10" width="63.42578125" style="1" customWidth="1"/>
    <col min="11" max="16384" width="9.140625" style="1"/>
  </cols>
  <sheetData>
    <row r="1" spans="1:10" ht="12.75" customHeight="1" x14ac:dyDescent="0.2">
      <c r="A1" s="2" t="s">
        <v>32</v>
      </c>
      <c r="B1" s="7"/>
      <c r="C1" s="7"/>
      <c r="D1" s="7"/>
      <c r="E1" s="7"/>
      <c r="F1" s="3"/>
      <c r="J1" s="79" t="s">
        <v>41</v>
      </c>
    </row>
    <row r="2" spans="1:10" ht="30" x14ac:dyDescent="0.25">
      <c r="A2" s="70" t="s">
        <v>0</v>
      </c>
      <c r="B2" s="22"/>
      <c r="C2" s="22"/>
      <c r="D2" s="22"/>
      <c r="E2" s="22"/>
      <c r="F2" s="22"/>
      <c r="J2" s="80"/>
    </row>
    <row r="3" spans="1:10" x14ac:dyDescent="0.2">
      <c r="A3" s="26" t="s">
        <v>1</v>
      </c>
      <c r="B3" s="74"/>
      <c r="C3" s="75"/>
      <c r="D3" s="75"/>
      <c r="E3" s="75"/>
      <c r="F3" s="76"/>
      <c r="J3" s="80"/>
    </row>
    <row r="4" spans="1:10" ht="13.5" thickBot="1" x14ac:dyDescent="0.25">
      <c r="J4" s="80"/>
    </row>
    <row r="5" spans="1:10" ht="102" x14ac:dyDescent="0.2">
      <c r="A5" s="27" t="s">
        <v>2</v>
      </c>
      <c r="B5" s="33" t="s">
        <v>33</v>
      </c>
      <c r="C5" s="34" t="s">
        <v>34</v>
      </c>
      <c r="D5" s="34" t="s">
        <v>35</v>
      </c>
      <c r="E5" s="34" t="s">
        <v>36</v>
      </c>
      <c r="F5" s="34" t="s">
        <v>37</v>
      </c>
      <c r="G5" s="35" t="s">
        <v>38</v>
      </c>
      <c r="H5" s="36"/>
      <c r="J5" s="80"/>
    </row>
    <row r="6" spans="1:10" ht="28.5" customHeight="1" x14ac:dyDescent="0.2">
      <c r="A6" s="37" t="s">
        <v>3</v>
      </c>
      <c r="B6" s="32"/>
      <c r="C6" s="32"/>
      <c r="D6" s="32"/>
      <c r="E6" s="32"/>
      <c r="F6" s="72"/>
      <c r="G6" s="11">
        <f>SUM(B6:F6)</f>
        <v>0</v>
      </c>
      <c r="H6" s="38"/>
      <c r="J6" s="80"/>
    </row>
    <row r="7" spans="1:10" ht="8.25" customHeight="1" thickBot="1" x14ac:dyDescent="0.25">
      <c r="A7" s="41"/>
      <c r="B7" s="42"/>
      <c r="C7" s="43"/>
      <c r="D7" s="43"/>
      <c r="E7" s="43"/>
      <c r="F7" s="44"/>
      <c r="G7" s="56"/>
      <c r="H7" s="57"/>
      <c r="J7" s="80"/>
    </row>
    <row r="8" spans="1:10" ht="40.5" customHeight="1" x14ac:dyDescent="0.2">
      <c r="A8" s="49" t="s">
        <v>2</v>
      </c>
      <c r="B8" s="34"/>
      <c r="C8" s="34" t="str">
        <f>C5</f>
        <v>In 2026 na in gebruik name t/m integrale Acceptatie (IMPF04)</v>
      </c>
      <c r="D8" s="34" t="str">
        <f t="shared" ref="D8:G8" si="0">D5</f>
        <v>In 2027 na in gebruik name t/m aanvullendde implementatie periode 2 (IMPF06)</v>
      </c>
      <c r="E8" s="34" t="str">
        <f t="shared" si="0"/>
        <v>In 2027 na in gebruik name t/m aanvullendde implementatie periode 4 (IMPF08)</v>
      </c>
      <c r="F8" s="34" t="str">
        <f t="shared" si="0"/>
        <v>In 2028 na in gebruik name t/m integrale Acceptatie (IMPF90)</v>
      </c>
      <c r="G8" s="34" t="str">
        <f t="shared" si="0"/>
        <v>Totaal 2026-2027</v>
      </c>
      <c r="H8" s="50"/>
      <c r="J8" s="80"/>
    </row>
    <row r="9" spans="1:10" x14ac:dyDescent="0.2">
      <c r="A9" s="51" t="s">
        <v>4</v>
      </c>
      <c r="B9" s="45"/>
      <c r="C9" s="46"/>
      <c r="D9" s="46"/>
      <c r="E9" s="46"/>
      <c r="F9" s="47"/>
      <c r="G9" s="48"/>
      <c r="H9" s="52"/>
      <c r="J9" s="80"/>
    </row>
    <row r="10" spans="1:10" x14ac:dyDescent="0.2">
      <c r="A10" s="51" t="s">
        <v>5</v>
      </c>
      <c r="B10" s="73"/>
      <c r="C10" s="40"/>
      <c r="D10" s="40"/>
      <c r="E10" s="40"/>
      <c r="F10" s="40"/>
      <c r="G10" s="48"/>
      <c r="H10" s="53"/>
      <c r="J10" s="80"/>
    </row>
    <row r="11" spans="1:10" ht="13.5" thickBot="1" x14ac:dyDescent="0.25">
      <c r="A11" s="54" t="s">
        <v>6</v>
      </c>
      <c r="B11" s="39"/>
      <c r="C11" s="60">
        <f>C9*C10</f>
        <v>0</v>
      </c>
      <c r="D11" s="60">
        <f>D9*D10</f>
        <v>0</v>
      </c>
      <c r="E11" s="62">
        <f>E9*E10</f>
        <v>0</v>
      </c>
      <c r="F11" s="62">
        <f>F9*F10</f>
        <v>0</v>
      </c>
      <c r="G11" s="59">
        <f>SUM(C11:F11)</f>
        <v>0</v>
      </c>
      <c r="H11" s="55"/>
      <c r="J11" s="80"/>
    </row>
    <row r="12" spans="1:10" ht="15" customHeight="1" thickBot="1" x14ac:dyDescent="0.25">
      <c r="A12" s="58"/>
      <c r="B12" s="58"/>
      <c r="E12" s="77" t="s">
        <v>7</v>
      </c>
      <c r="F12" s="78"/>
      <c r="G12" s="61">
        <f>G11+G6</f>
        <v>0</v>
      </c>
      <c r="J12" s="80"/>
    </row>
    <row r="13" spans="1:10" x14ac:dyDescent="0.2">
      <c r="J13" s="80"/>
    </row>
    <row r="14" spans="1:10" ht="13.5" thickBot="1" x14ac:dyDescent="0.25">
      <c r="B14" s="12"/>
      <c r="C14" s="12"/>
      <c r="D14" s="12"/>
      <c r="E14" s="12"/>
      <c r="F14" s="13"/>
      <c r="G14" s="14"/>
      <c r="H14" s="15"/>
      <c r="J14" s="80"/>
    </row>
    <row r="15" spans="1:10" ht="25.5" x14ac:dyDescent="0.2">
      <c r="A15" s="27" t="s">
        <v>8</v>
      </c>
      <c r="B15" s="28" t="s">
        <v>9</v>
      </c>
      <c r="C15" s="28" t="s">
        <v>10</v>
      </c>
      <c r="D15" s="28" t="s">
        <v>39</v>
      </c>
      <c r="E15" s="29" t="s">
        <v>11</v>
      </c>
      <c r="F15" s="29" t="s">
        <v>12</v>
      </c>
      <c r="G15" s="29" t="s">
        <v>13</v>
      </c>
      <c r="H15" s="30" t="s">
        <v>14</v>
      </c>
      <c r="J15" s="80"/>
    </row>
    <row r="16" spans="1:10" x14ac:dyDescent="0.2">
      <c r="A16" s="16" t="s">
        <v>15</v>
      </c>
      <c r="B16" s="23"/>
      <c r="C16" s="23"/>
      <c r="D16" s="23"/>
      <c r="E16" s="6">
        <v>8</v>
      </c>
      <c r="F16" s="6">
        <v>4</v>
      </c>
      <c r="G16" s="6">
        <v>20</v>
      </c>
      <c r="H16" s="17">
        <f>(B16*E16)+(C16*F16)+(D16*G16)</f>
        <v>0</v>
      </c>
      <c r="J16" s="80"/>
    </row>
    <row r="17" spans="1:10" x14ac:dyDescent="0.2">
      <c r="A17" s="16" t="s">
        <v>16</v>
      </c>
      <c r="B17" s="23"/>
      <c r="C17" s="23"/>
      <c r="D17" s="23"/>
      <c r="E17" s="6">
        <v>1</v>
      </c>
      <c r="F17" s="6">
        <v>1</v>
      </c>
      <c r="G17" s="6">
        <v>6</v>
      </c>
      <c r="H17" s="17">
        <f>(B17*E17)+(C17*F17)+(D17*G17)</f>
        <v>0</v>
      </c>
      <c r="J17" s="80"/>
    </row>
    <row r="18" spans="1:10" ht="38.25" x14ac:dyDescent="0.2">
      <c r="A18" s="16" t="s">
        <v>17</v>
      </c>
      <c r="B18" s="23"/>
      <c r="C18" s="23"/>
      <c r="D18" s="23"/>
      <c r="E18" s="6">
        <v>1</v>
      </c>
      <c r="F18" s="6">
        <v>1</v>
      </c>
      <c r="G18" s="6">
        <v>6</v>
      </c>
      <c r="H18" s="17">
        <f>(B18*E18)+(C18*F18)+(D18*G18)</f>
        <v>0</v>
      </c>
      <c r="J18" s="80"/>
    </row>
    <row r="19" spans="1:10" ht="13.5" thickBot="1" x14ac:dyDescent="0.25">
      <c r="A19" s="63" t="s">
        <v>18</v>
      </c>
      <c r="B19" s="64"/>
      <c r="C19" s="64"/>
      <c r="D19" s="64"/>
      <c r="E19" s="65">
        <v>1</v>
      </c>
      <c r="F19" s="65">
        <v>1</v>
      </c>
      <c r="G19" s="65">
        <v>6</v>
      </c>
      <c r="H19" s="66">
        <f>(B19*E19)+(C19*F19)+(D19*G19)</f>
        <v>0</v>
      </c>
      <c r="J19" s="80"/>
    </row>
    <row r="20" spans="1:10" ht="13.5" thickBot="1" x14ac:dyDescent="0.25">
      <c r="B20" s="13"/>
      <c r="C20" s="13"/>
      <c r="D20" s="13"/>
      <c r="E20" s="13"/>
      <c r="F20" s="14"/>
      <c r="G20" s="67" t="s">
        <v>19</v>
      </c>
      <c r="H20" s="68">
        <f>SUM(H16:H19)</f>
        <v>0</v>
      </c>
      <c r="J20" s="80"/>
    </row>
    <row r="21" spans="1:10" x14ac:dyDescent="0.2">
      <c r="A21" s="19"/>
      <c r="B21" s="13"/>
      <c r="C21" s="13"/>
      <c r="D21" s="13"/>
      <c r="E21" s="13"/>
      <c r="F21" s="13"/>
      <c r="G21" s="14"/>
      <c r="H21" s="15"/>
      <c r="I21" s="14"/>
      <c r="J21" s="69"/>
    </row>
    <row r="22" spans="1:10" x14ac:dyDescent="0.2">
      <c r="A22" s="20" t="s">
        <v>42</v>
      </c>
      <c r="B22" s="21"/>
      <c r="J22" s="69"/>
    </row>
    <row r="23" spans="1:10" x14ac:dyDescent="0.2">
      <c r="A23" s="20" t="s">
        <v>43</v>
      </c>
      <c r="B23" s="21"/>
      <c r="J23" s="69"/>
    </row>
    <row r="24" spans="1:10" x14ac:dyDescent="0.2">
      <c r="A24" s="20" t="s">
        <v>20</v>
      </c>
      <c r="B24" s="21"/>
      <c r="J24" s="69"/>
    </row>
    <row r="25" spans="1:10" x14ac:dyDescent="0.2">
      <c r="A25" s="18"/>
      <c r="J25" s="69"/>
    </row>
    <row r="26" spans="1:10" x14ac:dyDescent="0.2">
      <c r="A26" s="20" t="s">
        <v>21</v>
      </c>
      <c r="J26" s="69"/>
    </row>
    <row r="28" spans="1:10" ht="38.25" x14ac:dyDescent="0.2">
      <c r="A28" s="31" t="s">
        <v>22</v>
      </c>
      <c r="B28" s="8" t="s">
        <v>23</v>
      </c>
    </row>
    <row r="29" spans="1:10" ht="25.5" x14ac:dyDescent="0.2">
      <c r="A29" s="24" t="s">
        <v>40</v>
      </c>
      <c r="B29" s="25"/>
      <c r="C29" s="71"/>
      <c r="D29" s="13"/>
      <c r="E29" s="13"/>
      <c r="F29" s="14"/>
      <c r="G29" s="15"/>
    </row>
    <row r="31" spans="1:10" x14ac:dyDescent="0.2">
      <c r="A31" s="1" t="s">
        <v>24</v>
      </c>
      <c r="B31" s="21"/>
      <c r="C31" s="21"/>
      <c r="D31" s="21"/>
      <c r="E31" s="21"/>
    </row>
  </sheetData>
  <mergeCells count="3">
    <mergeCell ref="B3:F3"/>
    <mergeCell ref="E12:F12"/>
    <mergeCell ref="J1:J20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C49DD-9661-4DFC-81BF-9920A789A386}">
  <sheetPr>
    <tabColor rgb="FFFFFF00"/>
  </sheetPr>
  <dimension ref="A1:C10"/>
  <sheetViews>
    <sheetView zoomScale="140" zoomScaleNormal="140" workbookViewId="0">
      <selection activeCell="A2" sqref="A2"/>
    </sheetView>
  </sheetViews>
  <sheetFormatPr defaultColWidth="8.85546875" defaultRowHeight="15" x14ac:dyDescent="0.25"/>
  <cols>
    <col min="1" max="1" width="44.42578125" bestFit="1" customWidth="1"/>
    <col min="3" max="3" width="42.42578125" bestFit="1" customWidth="1"/>
  </cols>
  <sheetData>
    <row r="1" spans="1:3" s="1" customFormat="1" ht="12.75" x14ac:dyDescent="0.2">
      <c r="A1" s="8" t="s">
        <v>25</v>
      </c>
      <c r="B1" s="8" t="s">
        <v>26</v>
      </c>
      <c r="C1" s="8" t="s">
        <v>27</v>
      </c>
    </row>
    <row r="2" spans="1:3" x14ac:dyDescent="0.25">
      <c r="A2" s="9" t="s">
        <v>2</v>
      </c>
      <c r="B2" s="9" t="s">
        <v>28</v>
      </c>
      <c r="C2" s="9"/>
    </row>
    <row r="3" spans="1:3" x14ac:dyDescent="0.25">
      <c r="A3" s="10"/>
      <c r="B3" s="10"/>
      <c r="C3" s="10"/>
    </row>
    <row r="4" spans="1:3" x14ac:dyDescent="0.25">
      <c r="A4" s="10"/>
      <c r="B4" s="10"/>
      <c r="C4" s="10"/>
    </row>
    <row r="5" spans="1:3" x14ac:dyDescent="0.25">
      <c r="A5" s="10"/>
      <c r="B5" s="10"/>
      <c r="C5" s="10"/>
    </row>
    <row r="6" spans="1:3" x14ac:dyDescent="0.25">
      <c r="A6" s="10"/>
      <c r="B6" s="10"/>
      <c r="C6" s="10"/>
    </row>
    <row r="7" spans="1:3" x14ac:dyDescent="0.25">
      <c r="A7" s="10"/>
      <c r="B7" s="10"/>
      <c r="C7" s="10"/>
    </row>
    <row r="8" spans="1:3" x14ac:dyDescent="0.25">
      <c r="A8" s="10"/>
      <c r="B8" s="10"/>
      <c r="C8" s="10"/>
    </row>
    <row r="9" spans="1:3" x14ac:dyDescent="0.25">
      <c r="A9" s="10"/>
      <c r="B9" s="10"/>
      <c r="C9" s="10"/>
    </row>
    <row r="10" spans="1:3" x14ac:dyDescent="0.25">
      <c r="A10" s="10"/>
      <c r="B10" s="10"/>
      <c r="C10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61187-047C-4C7A-BE33-278799954070}">
  <sheetPr>
    <tabColor rgb="FFFFFF00"/>
  </sheetPr>
  <dimension ref="A1:C10"/>
  <sheetViews>
    <sheetView zoomScale="180" zoomScaleNormal="180" workbookViewId="0">
      <selection activeCell="C3" sqref="C3"/>
    </sheetView>
  </sheetViews>
  <sheetFormatPr defaultColWidth="8.85546875" defaultRowHeight="15" x14ac:dyDescent="0.25"/>
  <cols>
    <col min="1" max="1" width="34.85546875" customWidth="1"/>
    <col min="3" max="3" width="42.42578125" bestFit="1" customWidth="1"/>
  </cols>
  <sheetData>
    <row r="1" spans="1:3" x14ac:dyDescent="0.25">
      <c r="A1" s="8" t="s">
        <v>29</v>
      </c>
      <c r="B1" s="8" t="s">
        <v>26</v>
      </c>
      <c r="C1" s="8" t="s">
        <v>30</v>
      </c>
    </row>
    <row r="2" spans="1:3" x14ac:dyDescent="0.25">
      <c r="A2" s="9"/>
      <c r="B2" s="9"/>
      <c r="C2" s="9" t="s">
        <v>31</v>
      </c>
    </row>
    <row r="3" spans="1:3" x14ac:dyDescent="0.25">
      <c r="A3" s="10"/>
      <c r="B3" s="10"/>
      <c r="C3" s="10"/>
    </row>
    <row r="4" spans="1:3" x14ac:dyDescent="0.25">
      <c r="A4" s="10"/>
      <c r="B4" s="10"/>
      <c r="C4" s="10"/>
    </row>
    <row r="5" spans="1:3" x14ac:dyDescent="0.25">
      <c r="A5" s="10"/>
      <c r="B5" s="10"/>
      <c r="C5" s="10"/>
    </row>
    <row r="6" spans="1:3" x14ac:dyDescent="0.25">
      <c r="A6" s="10"/>
      <c r="B6" s="10"/>
      <c r="C6" s="10"/>
    </row>
    <row r="7" spans="1:3" x14ac:dyDescent="0.25">
      <c r="A7" s="10"/>
      <c r="B7" s="10"/>
      <c r="C7" s="10"/>
    </row>
    <row r="8" spans="1:3" x14ac:dyDescent="0.25">
      <c r="A8" s="10"/>
      <c r="B8" s="10"/>
      <c r="C8" s="10"/>
    </row>
    <row r="9" spans="1:3" x14ac:dyDescent="0.25">
      <c r="A9" s="10"/>
      <c r="B9" s="10"/>
      <c r="C9" s="10"/>
    </row>
    <row r="10" spans="1:3" x14ac:dyDescent="0.25">
      <c r="A10" s="10"/>
      <c r="B10" s="10"/>
      <c r="C10" s="1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ECA8D69F835046B5A9943FEB319B42" ma:contentTypeVersion="4" ma:contentTypeDescription="Een nieuw document maken." ma:contentTypeScope="" ma:versionID="52c4241cbeece25aab20629b82bdbd2f">
  <xsd:schema xmlns:xsd="http://www.w3.org/2001/XMLSchema" xmlns:xs="http://www.w3.org/2001/XMLSchema" xmlns:p="http://schemas.microsoft.com/office/2006/metadata/properties" xmlns:ns2="439f3e81-54b0-4b68-a36b-f68892151f1f" targetNamespace="http://schemas.microsoft.com/office/2006/metadata/properties" ma:root="true" ma:fieldsID="1299062834beb98fb4d4dfbe92d362f9" ns2:_="">
    <xsd:import namespace="439f3e81-54b0-4b68-a36b-f68892151f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9f3e81-54b0-4b68-a36b-f68892151f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6C262A-DB10-4608-A20B-224CD1735A32}"/>
</file>

<file path=customXml/itemProps2.xml><?xml version="1.0" encoding="utf-8"?>
<ds:datastoreItem xmlns:ds="http://schemas.openxmlformats.org/officeDocument/2006/customXml" ds:itemID="{34A2329B-D9ED-4B3D-B8D0-B995D3E80CEB}">
  <ds:schemaRefs>
    <ds:schemaRef ds:uri="http://schemas.microsoft.com/office/2006/metadata/properties"/>
    <ds:schemaRef ds:uri="http://schemas.microsoft.com/office/infopath/2007/PartnerControls"/>
    <ds:schemaRef ds:uri="6cbc699d-0be8-499a-80df-fefbe2b62fff"/>
    <ds:schemaRef ds:uri="59156e41-4daa-4e07-93de-a47122b36338"/>
    <ds:schemaRef ds:uri="e0d38337-8b15-451a-af93-761c1cee3c89"/>
  </ds:schemaRefs>
</ds:datastoreItem>
</file>

<file path=customXml/itemProps3.xml><?xml version="1.0" encoding="utf-8"?>
<ds:datastoreItem xmlns:ds="http://schemas.openxmlformats.org/officeDocument/2006/customXml" ds:itemID="{F49665FF-BDAF-491A-96B5-2223B447638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Tarievenblad</vt:lpstr>
      <vt:lpstr>Eenmalige vergoedingen</vt:lpstr>
      <vt:lpstr>Periodieke vergoedingen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Henk Nap</cp:lastModifiedBy>
  <cp:revision/>
  <dcterms:created xsi:type="dcterms:W3CDTF">2017-09-21T11:22:39Z</dcterms:created>
  <dcterms:modified xsi:type="dcterms:W3CDTF">2025-10-13T12:37:15Z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0x01010036ECA8D69F835046B5A9943FEB319B42</vt:lpwstr>
  </property>
  <property fmtid="{D5CDD505-2E9C-101B-9397-08002B2CF9AE}" pid="3" name="MediaServiceImageTags">
    <vt:lpwstr/>
  </property>
</Properties>
</file>