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aevesbv-my.sharepoint.com/personal/e_bonhof_nl_epsa_com/Documents/Documenten/Detachering en opdrachten/EA LIMS de NAK/"/>
    </mc:Choice>
  </mc:AlternateContent>
  <xr:revisionPtr revIDLastSave="0" documentId="8_{B086ECFD-43EB-4B20-B900-EEBD76D96070}" xr6:coauthVersionLast="47" xr6:coauthVersionMax="47" xr10:uidLastSave="{00000000-0000-0000-0000-000000000000}"/>
  <bookViews>
    <workbookView xWindow="-108" yWindow="-108" windowWidth="23256" windowHeight="12456" xr2:uid="{60C9BFE9-E9C6-4FF5-9502-2F16A5EC1E65}"/>
  </bookViews>
  <sheets>
    <sheet name="Samenvatting" sheetId="1" r:id="rId1"/>
    <sheet name="1A. Licentiekosten (named-user)" sheetId="2" r:id="rId2"/>
    <sheet name="1B. Licentiekosten (concurrent)" sheetId="8" r:id="rId3"/>
    <sheet name="2. LIMS-administrator training" sheetId="3" r:id="rId4"/>
    <sheet name="3. Implementatieondersteuning" sheetId="5" r:id="rId5"/>
    <sheet name="4. Onderhoud en support" sheetId="6" r:id="rId6"/>
    <sheet name="5. Overige kosten" sheetId="7" r:id="rId7"/>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8" l="1"/>
  <c r="D17" i="8"/>
  <c r="F17" i="8"/>
  <c r="H12" i="1"/>
  <c r="F14" i="7"/>
  <c r="G14" i="7"/>
  <c r="H20" i="1"/>
  <c r="H22" i="1"/>
  <c r="F14" i="6"/>
  <c r="F14" i="3"/>
  <c r="H14" i="1"/>
  <c r="G14" i="6"/>
  <c r="H18" i="1"/>
  <c r="C17" i="5"/>
  <c r="D17" i="5"/>
  <c r="F17" i="5"/>
  <c r="H16" i="1"/>
  <c r="C18" i="2"/>
  <c r="D18" i="2"/>
  <c r="F18" i="2"/>
  <c r="H10" i="1"/>
</calcChain>
</file>

<file path=xl/sharedStrings.xml><?xml version="1.0" encoding="utf-8"?>
<sst xmlns="http://schemas.openxmlformats.org/spreadsheetml/2006/main" count="221" uniqueCount="106">
  <si>
    <t>Aanbesteding</t>
  </si>
  <si>
    <t>Laboratorium Informatie Management Systeem</t>
  </si>
  <si>
    <t xml:space="preserve"> </t>
  </si>
  <si>
    <t xml:space="preserve"> (prijzen exclusief BTW)</t>
  </si>
  <si>
    <t>Omschrijving</t>
  </si>
  <si>
    <t>Licentiekosten</t>
  </si>
  <si>
    <t>LIMS-administrator training</t>
  </si>
  <si>
    <t>Implementatieondersteuning</t>
  </si>
  <si>
    <t>Onderhoud, support en upgrades/updates</t>
  </si>
  <si>
    <t>Overige kosten</t>
  </si>
  <si>
    <t>Staffel</t>
  </si>
  <si>
    <t>Aantal licenties</t>
  </si>
  <si>
    <t>Prijs per licentie</t>
  </si>
  <si>
    <t>Staffel 1</t>
  </si>
  <si>
    <t>1 t/m 10</t>
  </si>
  <si>
    <t>Staffel 2</t>
  </si>
  <si>
    <t>11 t/m 20</t>
  </si>
  <si>
    <t>Staffel 3</t>
  </si>
  <si>
    <t>21 t/m 30</t>
  </si>
  <si>
    <t>Staffel 4</t>
  </si>
  <si>
    <t>31 t/m 40</t>
  </si>
  <si>
    <t>Staffel 5</t>
  </si>
  <si>
    <t>41 t/m 50</t>
  </si>
  <si>
    <t>Staffel 6</t>
  </si>
  <si>
    <t>51 t/m 60</t>
  </si>
  <si>
    <t>Staffel 7</t>
  </si>
  <si>
    <t>61 t/m 70</t>
  </si>
  <si>
    <t>Staffel 8</t>
  </si>
  <si>
    <t>71 t/m 80</t>
  </si>
  <si>
    <t>Staffel 9</t>
  </si>
  <si>
    <t>81 t/m 90</t>
  </si>
  <si>
    <t>Staffel 10</t>
  </si>
  <si>
    <t>91 t/m 100</t>
  </si>
  <si>
    <t>Eenheidsprijs</t>
  </si>
  <si>
    <t>Totaalprijs onderdeel</t>
  </si>
  <si>
    <t>LIMS-administrator training voor 4 personen</t>
  </si>
  <si>
    <t>Aantal dagen ondersteuning</t>
  </si>
  <si>
    <t>Prijs per dag</t>
  </si>
  <si>
    <t>Staffel 11</t>
  </si>
  <si>
    <t>101 t/m 110</t>
  </si>
  <si>
    <t>Staffel 12</t>
  </si>
  <si>
    <t>111 t/m 120</t>
  </si>
  <si>
    <t>Staffel 13</t>
  </si>
  <si>
    <t>121 t/m 130</t>
  </si>
  <si>
    <t>Staffel 14</t>
  </si>
  <si>
    <t>131 t/m 140</t>
  </si>
  <si>
    <t>Staffel 15</t>
  </si>
  <si>
    <t>141 t/m 150</t>
  </si>
  <si>
    <t>Ondersteuning op basis van 130 dagen</t>
  </si>
  <si>
    <t>Kosten voor onderhoud, suppport, upgrades en updates gedurende tien (10) jaar</t>
  </si>
  <si>
    <t>Kosten voor onderhoud, support, upgrades en updates gedurende tien (10) jaar</t>
  </si>
  <si>
    <t>Totale inschrijfprijs t.b.v. beoordeling</t>
  </si>
  <si>
    <t>Prijzenblad</t>
  </si>
  <si>
    <t>Europese aanbesteding: Labaratorium Informatie Management Systeem</t>
  </si>
  <si>
    <t>Staffel 16</t>
  </si>
  <si>
    <t>Staffel 17</t>
  </si>
  <si>
    <t>Staffel 18</t>
  </si>
  <si>
    <t>Staffel 19</t>
  </si>
  <si>
    <t>Staffel 20</t>
  </si>
  <si>
    <t>Staffel 21</t>
  </si>
  <si>
    <t>Staffel 22</t>
  </si>
  <si>
    <t>Staffel 23</t>
  </si>
  <si>
    <t>151 t/m 160</t>
  </si>
  <si>
    <t>161 t/m 170</t>
  </si>
  <si>
    <t>171 t/m 180</t>
  </si>
  <si>
    <t>181 t/m 190</t>
  </si>
  <si>
    <t>191 t/m 200</t>
  </si>
  <si>
    <t>Staffel 24</t>
  </si>
  <si>
    <t>Staffel 25</t>
  </si>
  <si>
    <t>Staffel 26</t>
  </si>
  <si>
    <t>Staffel 27</t>
  </si>
  <si>
    <t>Staffel 28</t>
  </si>
  <si>
    <t>Staffel 29</t>
  </si>
  <si>
    <t>Staffel 30</t>
  </si>
  <si>
    <t>Staffel 31</t>
  </si>
  <si>
    <t>Staffel 32</t>
  </si>
  <si>
    <t>Staffel 33</t>
  </si>
  <si>
    <t>Staffel 34</t>
  </si>
  <si>
    <t>201 t/m 210</t>
  </si>
  <si>
    <t>211 t/m 220</t>
  </si>
  <si>
    <t>231 t/m 240</t>
  </si>
  <si>
    <t>241 t/m 250</t>
  </si>
  <si>
    <t>251 t/m 260</t>
  </si>
  <si>
    <t>261 t/m 270</t>
  </si>
  <si>
    <t>271 t/m 280</t>
  </si>
  <si>
    <t>281 t/m 290</t>
  </si>
  <si>
    <t>291 t/m 300</t>
  </si>
  <si>
    <t>301 t/m 310</t>
  </si>
  <si>
    <t>311 t/m 320</t>
  </si>
  <si>
    <t>321 t/m 330</t>
  </si>
  <si>
    <t>331 t/m 340</t>
  </si>
  <si>
    <t>341 t/m 350</t>
  </si>
  <si>
    <t>Toelichting opbouw kosten</t>
  </si>
  <si>
    <t>Eenheidsprijs (per jaar)</t>
  </si>
  <si>
    <t>"Invulinstructie: 
- Inschrijver vult in de geel gearceerde velden uw prijs/ tarief in. Het blad rekent vanzelf de totalen uit. 
- Het totaal zoals berekend in cel ""Totale inschrijfprijs t.b.v. beoordeling"" wordt gebruikt bij het bepalen van uw punten. 
- Inschrijver dient het Prijzenblad volledig in te vullen, rechtsgeldig te ondertekenen en toe te voegen aan zijn inschrijving.
Voor de totale inschrijfprijs is een maximum van € 720.000,- vastgesteld. Inschrijvingen die dit maximum overschrijden, worden ter zijde gelegd. 
De door u aangeboden prijzen dienen inclusief alle kosten en overige belastingen en/of heffingen te zijn
Er kunnen geen rechten worden verleend aan de geboden aantallen. De aangeboden aantallen zijn een indicatie en kunnen in werkelijkheid afwijken.</t>
  </si>
  <si>
    <t>Prijzenblad behordende bij aanbesteding met kenmerk TN548788</t>
  </si>
  <si>
    <t>1B</t>
  </si>
  <si>
    <t>1A</t>
  </si>
  <si>
    <t>Licentiekosten (in geval van named-user licenties)</t>
  </si>
  <si>
    <t>Licentiekosten (in geval van gelijktijdige/concurrent-user licenties)</t>
  </si>
  <si>
    <t>Licentiekosten (named-user licentie)</t>
  </si>
  <si>
    <t>Dit tabblad alleen invullen indien u gebruik maakt van named-user licenties.</t>
  </si>
  <si>
    <t xml:space="preserve"> Indien alleen een concurrent user-licentiemodel wordt aangeboden, kunt u tabblad 1B invullen.</t>
  </si>
  <si>
    <t xml:space="preserve">Dit tabblad alleen invullen indien u gebruik maakt van concurrent-user licenties. </t>
  </si>
  <si>
    <t>Licentiekosten (concurrent-user licenties)</t>
  </si>
  <si>
    <r>
      <t xml:space="preserve">Alle overige kosten voor onderdelen die nodig zijn om het LIMS te laten functioneren volgens de eisen en wensen uit het PvE en die buiten de named user licenties vallen, dienen onder deze post te worden opgegeven.
Voorbeelden hiervan zijn:
* Kosten voor modules die nodig zijn om eisen en wensen uit het PvE te ondersteunen	
* Licentiekosten voor instrumentkoppelingen, zoals beschreven in PvE-eisen nr. 1.13 en 1.14.
* Database-licenties
</t>
    </r>
    <r>
      <rPr>
        <i/>
        <sz val="10"/>
        <rFont val="Verdana"/>
        <family val="2"/>
      </rPr>
      <t>Deze opsomming is niet volledig; alle relevante aanvullende kosten dienen te worden vermeld in de toelichting.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</si>
</sst>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164" formatCode="0_ ;\-0\ "/>
    <numFmt numFmtId="165" formatCode="&quot;€&quot;\ #,##0.00_-"/>
    <numFmt numFmtId="166" formatCode="_-* #,##0.00_-;_-* #,##0.00\-;_-* &quot;-&quot;??_-;_-@_-"/>
    <numFmt numFmtId="167" formatCode="_-* #,##0_-;_-* #,##0\-;_-* &quot;-&quot;??_-;_-@_-"/>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8"/>
      <name val="Verdana"/>
      <family val="2"/>
    </font>
    <font>
      <sz val="10"/>
      <color theme="1"/>
      <name val="Verdana"/>
      <family val="2"/>
    </font>
    <font>
      <b/>
      <sz val="10"/>
      <color theme="1"/>
      <name val="Verdana"/>
      <family val="2"/>
    </font>
    <font>
      <sz val="10"/>
      <name val="Verdana"/>
      <family val="2"/>
    </font>
    <font>
      <b/>
      <u/>
      <sz val="10"/>
      <color rgb="FF000000"/>
      <name val="Verdana"/>
      <family val="2"/>
    </font>
    <font>
      <sz val="10"/>
      <color rgb="FF000000"/>
      <name val="Verdana"/>
      <family val="2"/>
    </font>
    <font>
      <b/>
      <sz val="18"/>
      <color rgb="FF000000"/>
      <name val="Verdana"/>
      <family val="2"/>
    </font>
    <font>
      <b/>
      <sz val="10"/>
      <color rgb="FFFFFFFF"/>
      <name val="Verdana"/>
      <family val="2"/>
    </font>
    <font>
      <b/>
      <sz val="14"/>
      <color rgb="FF000000"/>
      <name val="Verdana"/>
      <family val="2"/>
    </font>
    <font>
      <b/>
      <sz val="10"/>
      <color rgb="FF000000"/>
      <name val="Verdana"/>
      <family val="2"/>
    </font>
    <font>
      <sz val="10"/>
      <color rgb="FFFFFFFF"/>
      <name val="Verdana"/>
      <family val="2"/>
    </font>
    <font>
      <sz val="20"/>
      <color rgb="FF000000"/>
      <name val="Verdana"/>
      <family val="2"/>
    </font>
    <font>
      <b/>
      <sz val="12"/>
      <color rgb="FF000000"/>
      <name val="Verdana"/>
      <family val="2"/>
    </font>
    <font>
      <sz val="10"/>
      <name val="Arial"/>
      <family val="2"/>
    </font>
    <font>
      <b/>
      <sz val="10"/>
      <name val="Verdana"/>
      <family val="2"/>
    </font>
    <font>
      <b/>
      <i/>
      <sz val="10"/>
      <name val="Verdana"/>
      <family val="2"/>
    </font>
    <font>
      <b/>
      <sz val="8"/>
      <color rgb="FFFF0000"/>
      <name val="Verdana"/>
      <family val="2"/>
    </font>
    <font>
      <b/>
      <sz val="18"/>
      <color rgb="FFFF0000"/>
      <name val="Verdana"/>
      <family val="2"/>
    </font>
    <font>
      <b/>
      <sz val="16"/>
      <color rgb="FFFFFFFF"/>
      <name val="Verdana"/>
      <family val="2"/>
    </font>
    <font>
      <b/>
      <sz val="8"/>
      <color rgb="FF000000"/>
      <name val="Verdana"/>
      <family val="2"/>
    </font>
    <font>
      <b/>
      <i/>
      <sz val="10"/>
      <color rgb="FF000000"/>
      <name val="Arial"/>
      <family val="2"/>
    </font>
    <font>
      <i/>
      <sz val="10"/>
      <name val="Verdana"/>
      <family val="2"/>
    </font>
    <font>
      <b/>
      <sz val="20"/>
      <color rgb="FF000000"/>
      <name val="Verdana"/>
      <family val="2"/>
    </font>
    <font>
      <sz val="14"/>
      <color rgb="FF000000"/>
      <name val="Verdana"/>
      <family val="2"/>
    </font>
    <font>
      <sz val="11"/>
      <color theme="1"/>
      <name val="Verdana"/>
      <family val="2"/>
    </font>
    <font>
      <b/>
      <sz val="11"/>
      <color theme="1"/>
      <name val="Verdana"/>
      <family val="2"/>
    </font>
    <font>
      <sz val="8"/>
      <name val="Calibri"/>
      <family val="2"/>
      <scheme val="minor"/>
    </font>
    <font>
      <sz val="10"/>
      <color theme="1"/>
      <name val="Verdana"/>
    </font>
  </fonts>
  <fills count="10">
    <fill>
      <patternFill patternType="none"/>
    </fill>
    <fill>
      <patternFill patternType="gray125"/>
    </fill>
    <fill>
      <patternFill patternType="solid">
        <fgColor indexed="43"/>
        <bgColor indexed="64"/>
      </patternFill>
    </fill>
    <fill>
      <patternFill patternType="solid">
        <fgColor rgb="FF92D050"/>
        <bgColor rgb="FF000000"/>
      </patternFill>
    </fill>
    <fill>
      <patternFill patternType="solid">
        <fgColor rgb="FF00B050"/>
        <bgColor rgb="FF000000"/>
      </patternFill>
    </fill>
    <fill>
      <patternFill patternType="solid">
        <fgColor rgb="FFFF0000"/>
        <bgColor rgb="FF000000"/>
      </patternFill>
    </fill>
    <fill>
      <patternFill patternType="solid">
        <fgColor theme="0"/>
        <bgColor indexed="64"/>
      </patternFill>
    </fill>
    <fill>
      <patternFill patternType="solid">
        <fgColor rgb="FFFFFF99"/>
        <bgColor indexed="64"/>
      </patternFill>
    </fill>
    <fill>
      <patternFill patternType="solid">
        <fgColor theme="8" tint="0.79998168889431442"/>
        <bgColor rgb="FF000000"/>
      </patternFill>
    </fill>
    <fill>
      <patternFill patternType="solid">
        <fgColor theme="8" tint="0.79998168889431442"/>
        <bgColor indexed="64"/>
      </patternFill>
    </fill>
  </fills>
  <borders count="1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ck">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16" fillId="0" borderId="0"/>
    <xf numFmtId="166" fontId="16" fillId="0" borderId="0" applyFont="0" applyFill="0" applyBorder="0" applyAlignment="0" applyProtection="0"/>
  </cellStyleXfs>
  <cellXfs count="87">
    <xf numFmtId="0" fontId="0" fillId="0" borderId="0" xfId="0"/>
    <xf numFmtId="0" fontId="3" fillId="0" borderId="0" xfId="0" applyFont="1" applyProtection="1">
      <protection hidden="1"/>
    </xf>
    <xf numFmtId="1" fontId="6" fillId="0" borderId="3" xfId="0" applyNumberFormat="1" applyFont="1" applyBorder="1" applyProtection="1">
      <protection hidden="1"/>
    </xf>
    <xf numFmtId="1" fontId="3" fillId="0" borderId="3" xfId="0" applyNumberFormat="1" applyFont="1" applyBorder="1" applyProtection="1">
      <protection hidden="1"/>
    </xf>
    <xf numFmtId="1" fontId="3" fillId="0" borderId="3" xfId="0" applyNumberFormat="1" applyFont="1" applyBorder="1" applyAlignment="1" applyProtection="1">
      <alignment horizontal="right"/>
      <protection hidden="1"/>
    </xf>
    <xf numFmtId="0" fontId="2" fillId="0" borderId="0" xfId="0" applyFont="1"/>
    <xf numFmtId="0" fontId="8" fillId="0" borderId="0" xfId="0" applyFont="1" applyProtection="1">
      <protection hidden="1"/>
    </xf>
    <xf numFmtId="1" fontId="8" fillId="0" borderId="0" xfId="0" applyNumberFormat="1" applyFont="1" applyProtection="1">
      <protection hidden="1"/>
    </xf>
    <xf numFmtId="1" fontId="8" fillId="0" borderId="0" xfId="0" applyNumberFormat="1" applyFont="1" applyAlignment="1" applyProtection="1">
      <alignment horizontal="right"/>
      <protection hidden="1"/>
    </xf>
    <xf numFmtId="0" fontId="14" fillId="0" borderId="0" xfId="0" applyFont="1" applyAlignment="1" applyProtection="1">
      <alignment horizontal="center"/>
      <protection hidden="1"/>
    </xf>
    <xf numFmtId="0" fontId="12" fillId="0" borderId="0" xfId="0" applyFont="1" applyProtection="1">
      <protection hidden="1"/>
    </xf>
    <xf numFmtId="0" fontId="8" fillId="0" borderId="6" xfId="0" applyFont="1" applyBorder="1" applyProtection="1">
      <protection hidden="1"/>
    </xf>
    <xf numFmtId="44" fontId="8" fillId="4" borderId="7" xfId="1" applyFont="1" applyFill="1" applyBorder="1" applyAlignment="1" applyProtection="1">
      <alignment vertical="center"/>
      <protection hidden="1"/>
    </xf>
    <xf numFmtId="44" fontId="8" fillId="5" borderId="5" xfId="1" applyFont="1" applyFill="1" applyBorder="1" applyAlignment="1" applyProtection="1">
      <alignment vertical="center"/>
      <protection hidden="1"/>
    </xf>
    <xf numFmtId="0" fontId="6" fillId="0" borderId="0" xfId="2" applyFont="1" applyProtection="1">
      <protection hidden="1"/>
    </xf>
    <xf numFmtId="0" fontId="17" fillId="0" borderId="3" xfId="2" applyFont="1" applyBorder="1" applyProtection="1">
      <protection hidden="1"/>
    </xf>
    <xf numFmtId="167" fontId="6" fillId="0" borderId="3" xfId="3" applyNumberFormat="1" applyFont="1" applyFill="1" applyBorder="1" applyAlignment="1" applyProtection="1">
      <alignment horizontal="center"/>
      <protection hidden="1"/>
    </xf>
    <xf numFmtId="0" fontId="17" fillId="0" borderId="0" xfId="2" applyFont="1" applyProtection="1">
      <protection hidden="1"/>
    </xf>
    <xf numFmtId="167" fontId="6" fillId="0" borderId="0" xfId="3" applyNumberFormat="1" applyFont="1" applyFill="1" applyBorder="1" applyAlignment="1" applyProtection="1">
      <alignment horizontal="center"/>
      <protection hidden="1"/>
    </xf>
    <xf numFmtId="0" fontId="6" fillId="0" borderId="4" xfId="2" quotePrefix="1" applyFont="1" applyBorder="1" applyAlignment="1" applyProtection="1">
      <alignment horizontal="left"/>
      <protection hidden="1"/>
    </xf>
    <xf numFmtId="164" fontId="6" fillId="0" borderId="0" xfId="3" applyNumberFormat="1" applyFont="1" applyFill="1" applyBorder="1" applyProtection="1">
      <protection hidden="1"/>
    </xf>
    <xf numFmtId="0" fontId="19" fillId="0" borderId="0" xfId="2" applyFont="1" applyProtection="1">
      <protection hidden="1"/>
    </xf>
    <xf numFmtId="0" fontId="20" fillId="0" borderId="0" xfId="2" applyFont="1" applyProtection="1">
      <protection hidden="1"/>
    </xf>
    <xf numFmtId="167" fontId="13" fillId="0" borderId="3" xfId="3" applyNumberFormat="1" applyFont="1" applyFill="1" applyBorder="1" applyProtection="1">
      <protection hidden="1"/>
    </xf>
    <xf numFmtId="167" fontId="13" fillId="0" borderId="0" xfId="3" applyNumberFormat="1" applyFont="1" applyFill="1" applyBorder="1" applyProtection="1">
      <protection hidden="1"/>
    </xf>
    <xf numFmtId="7" fontId="4" fillId="2" borderId="5" xfId="1" applyNumberFormat="1" applyFont="1" applyFill="1" applyBorder="1" applyAlignment="1" applyProtection="1">
      <alignment vertical="center"/>
      <protection locked="0"/>
    </xf>
    <xf numFmtId="0" fontId="8" fillId="0" borderId="9" xfId="0" applyFont="1" applyBorder="1" applyProtection="1">
      <protection hidden="1"/>
    </xf>
    <xf numFmtId="164" fontId="18" fillId="0" borderId="5" xfId="3" quotePrefix="1" applyNumberFormat="1" applyFont="1" applyFill="1" applyBorder="1" applyAlignment="1" applyProtection="1">
      <alignment horizontal="right"/>
      <protection hidden="1"/>
    </xf>
    <xf numFmtId="165" fontId="18" fillId="3" borderId="5" xfId="2" applyNumberFormat="1" applyFont="1" applyFill="1" applyBorder="1" applyAlignment="1" applyProtection="1">
      <alignment vertical="center"/>
      <protection hidden="1"/>
    </xf>
    <xf numFmtId="0" fontId="6" fillId="0" borderId="5" xfId="2" quotePrefix="1" applyFont="1" applyBorder="1" applyProtection="1">
      <protection hidden="1"/>
    </xf>
    <xf numFmtId="44" fontId="18" fillId="3" borderId="7" xfId="2" applyNumberFormat="1" applyFont="1" applyFill="1" applyBorder="1" applyAlignment="1" applyProtection="1">
      <alignment vertical="center"/>
      <protection hidden="1"/>
    </xf>
    <xf numFmtId="7" fontId="6" fillId="6" borderId="5" xfId="2" quotePrefix="1" applyNumberFormat="1" applyFont="1" applyFill="1" applyBorder="1" applyAlignment="1" applyProtection="1">
      <alignment horizontal="right" vertical="center"/>
      <protection hidden="1"/>
    </xf>
    <xf numFmtId="44" fontId="6" fillId="6" borderId="5" xfId="2" quotePrefix="1" applyNumberFormat="1" applyFont="1" applyFill="1" applyBorder="1" applyAlignment="1" applyProtection="1">
      <alignment horizontal="right" vertical="center"/>
      <protection hidden="1"/>
    </xf>
    <xf numFmtId="0" fontId="0" fillId="0" borderId="0" xfId="0" applyAlignment="1">
      <alignment vertical="top"/>
    </xf>
    <xf numFmtId="0" fontId="7" fillId="8" borderId="0" xfId="0" applyFont="1" applyFill="1" applyAlignment="1" applyProtection="1">
      <alignment horizontal="right"/>
      <protection hidden="1"/>
    </xf>
    <xf numFmtId="0" fontId="8" fillId="8" borderId="0" xfId="0" applyFont="1" applyFill="1" applyProtection="1">
      <protection hidden="1"/>
    </xf>
    <xf numFmtId="0" fontId="25" fillId="8" borderId="0" xfId="0" applyFont="1" applyFill="1" applyProtection="1">
      <protection hidden="1"/>
    </xf>
    <xf numFmtId="0" fontId="10" fillId="8" borderId="0" xfId="0" applyFont="1" applyFill="1" applyProtection="1">
      <protection hidden="1"/>
    </xf>
    <xf numFmtId="0" fontId="26" fillId="8" borderId="0" xfId="0" applyFont="1" applyFill="1" applyProtection="1">
      <protection hidden="1"/>
    </xf>
    <xf numFmtId="0" fontId="7" fillId="8" borderId="0" xfId="0" applyFont="1" applyFill="1" applyProtection="1">
      <protection hidden="1"/>
    </xf>
    <xf numFmtId="0" fontId="0" fillId="9" borderId="0" xfId="0" applyFill="1" applyAlignment="1">
      <alignment vertical="top"/>
    </xf>
    <xf numFmtId="0" fontId="0" fillId="9" borderId="0" xfId="0" applyFill="1"/>
    <xf numFmtId="0" fontId="15" fillId="8" borderId="1" xfId="0" applyFont="1" applyFill="1" applyBorder="1" applyAlignment="1" applyProtection="1">
      <alignment vertical="center"/>
      <protection hidden="1"/>
    </xf>
    <xf numFmtId="165" fontId="8" fillId="8" borderId="4" xfId="0" applyNumberFormat="1" applyFont="1" applyFill="1" applyBorder="1" applyProtection="1">
      <protection hidden="1"/>
    </xf>
    <xf numFmtId="165" fontId="8" fillId="8" borderId="2" xfId="0" applyNumberFormat="1" applyFont="1" applyFill="1" applyBorder="1" applyProtection="1">
      <protection hidden="1"/>
    </xf>
    <xf numFmtId="0" fontId="12" fillId="8" borderId="0" xfId="0" applyFont="1" applyFill="1" applyProtection="1">
      <protection hidden="1"/>
    </xf>
    <xf numFmtId="0" fontId="15" fillId="8" borderId="0" xfId="0" applyFont="1" applyFill="1" applyProtection="1">
      <protection hidden="1"/>
    </xf>
    <xf numFmtId="0" fontId="9" fillId="8" borderId="0" xfId="0" applyFont="1" applyFill="1" applyProtection="1">
      <protection hidden="1"/>
    </xf>
    <xf numFmtId="0" fontId="11" fillId="8" borderId="0" xfId="0" applyFont="1" applyFill="1" applyProtection="1">
      <protection hidden="1"/>
    </xf>
    <xf numFmtId="0" fontId="21" fillId="8" borderId="0" xfId="0" applyFont="1" applyFill="1" applyProtection="1">
      <protection hidden="1"/>
    </xf>
    <xf numFmtId="165" fontId="22" fillId="8" borderId="0" xfId="0" applyNumberFormat="1" applyFont="1" applyFill="1" applyProtection="1">
      <protection hidden="1"/>
    </xf>
    <xf numFmtId="0" fontId="12" fillId="8" borderId="0" xfId="0" applyFont="1" applyFill="1" applyAlignment="1" applyProtection="1">
      <alignment horizontal="left"/>
      <protection hidden="1"/>
    </xf>
    <xf numFmtId="165" fontId="22" fillId="8" borderId="0" xfId="0" applyNumberFormat="1" applyFont="1" applyFill="1" applyAlignment="1" applyProtection="1">
      <alignment horizontal="right"/>
      <protection hidden="1"/>
    </xf>
    <xf numFmtId="165" fontId="11" fillId="8" borderId="8" xfId="0" applyNumberFormat="1" applyFont="1" applyFill="1" applyBorder="1" applyProtection="1">
      <protection hidden="1"/>
    </xf>
    <xf numFmtId="165" fontId="23" fillId="8" borderId="9" xfId="0" applyNumberFormat="1" applyFont="1" applyFill="1" applyBorder="1" applyAlignment="1" applyProtection="1">
      <alignment horizontal="right"/>
      <protection hidden="1"/>
    </xf>
    <xf numFmtId="165" fontId="23" fillId="8" borderId="10" xfId="0" applyNumberFormat="1" applyFont="1" applyFill="1" applyBorder="1" applyAlignment="1" applyProtection="1">
      <alignment horizontal="right"/>
      <protection hidden="1"/>
    </xf>
    <xf numFmtId="165" fontId="23" fillId="8" borderId="14" xfId="0" applyNumberFormat="1" applyFont="1" applyFill="1" applyBorder="1" applyProtection="1">
      <protection hidden="1"/>
    </xf>
    <xf numFmtId="165" fontId="23" fillId="8" borderId="14" xfId="0" applyNumberFormat="1" applyFont="1" applyFill="1" applyBorder="1" applyAlignment="1" applyProtection="1">
      <alignment horizontal="right"/>
      <protection hidden="1"/>
    </xf>
    <xf numFmtId="165" fontId="12" fillId="8" borderId="16" xfId="0" applyNumberFormat="1" applyFont="1" applyFill="1" applyBorder="1" applyProtection="1">
      <protection hidden="1"/>
    </xf>
    <xf numFmtId="165" fontId="12" fillId="8" borderId="16" xfId="0" applyNumberFormat="1" applyFont="1" applyFill="1" applyBorder="1" applyAlignment="1" applyProtection="1">
      <alignment horizontal="center" vertical="center" wrapText="1"/>
      <protection hidden="1"/>
    </xf>
    <xf numFmtId="165" fontId="12" fillId="8" borderId="16" xfId="0" applyNumberFormat="1" applyFont="1" applyFill="1" applyBorder="1" applyAlignment="1" applyProtection="1">
      <alignment horizontal="right"/>
      <protection hidden="1"/>
    </xf>
    <xf numFmtId="0" fontId="12" fillId="8" borderId="16" xfId="0" applyFont="1" applyFill="1" applyBorder="1" applyAlignment="1" applyProtection="1">
      <alignment horizontal="right" wrapText="1"/>
      <protection hidden="1"/>
    </xf>
    <xf numFmtId="165" fontId="23" fillId="8" borderId="11" xfId="0" applyNumberFormat="1" applyFont="1" applyFill="1" applyBorder="1" applyProtection="1">
      <protection hidden="1"/>
    </xf>
    <xf numFmtId="165" fontId="23" fillId="8" borderId="0" xfId="0" applyNumberFormat="1" applyFont="1" applyFill="1" applyAlignment="1" applyProtection="1">
      <alignment horizontal="right"/>
      <protection hidden="1"/>
    </xf>
    <xf numFmtId="165" fontId="23" fillId="8" borderId="12" xfId="0" applyNumberFormat="1" applyFont="1" applyFill="1" applyBorder="1" applyAlignment="1" applyProtection="1">
      <alignment horizontal="right"/>
      <protection hidden="1"/>
    </xf>
    <xf numFmtId="165" fontId="12" fillId="8" borderId="13" xfId="0" applyNumberFormat="1" applyFont="1" applyFill="1" applyBorder="1" applyProtection="1">
      <protection hidden="1"/>
    </xf>
    <xf numFmtId="165" fontId="12" fillId="8" borderId="14" xfId="0" applyNumberFormat="1" applyFont="1" applyFill="1" applyBorder="1" applyAlignment="1" applyProtection="1">
      <alignment horizontal="right" wrapText="1"/>
      <protection hidden="1"/>
    </xf>
    <xf numFmtId="165" fontId="12" fillId="8" borderId="14" xfId="0" applyNumberFormat="1" applyFont="1" applyFill="1" applyBorder="1" applyAlignment="1" applyProtection="1">
      <alignment horizontal="center" vertical="center" wrapText="1"/>
      <protection hidden="1"/>
    </xf>
    <xf numFmtId="0" fontId="12" fillId="8" borderId="15" xfId="0" applyFont="1" applyFill="1" applyBorder="1" applyAlignment="1" applyProtection="1">
      <alignment horizontal="right" wrapText="1"/>
      <protection hidden="1"/>
    </xf>
    <xf numFmtId="0" fontId="4" fillId="9" borderId="0" xfId="0" applyFont="1" applyFill="1" applyAlignment="1">
      <alignment vertical="top" wrapText="1"/>
    </xf>
    <xf numFmtId="0" fontId="28" fillId="9" borderId="5" xfId="0" applyFont="1" applyFill="1" applyBorder="1" applyAlignment="1">
      <alignment horizontal="left" vertical="center" wrapText="1"/>
    </xf>
    <xf numFmtId="0" fontId="28" fillId="9" borderId="5" xfId="0" applyFont="1" applyFill="1" applyBorder="1" applyAlignment="1">
      <alignment horizontal="right" vertical="center" wrapText="1"/>
    </xf>
    <xf numFmtId="0" fontId="27" fillId="0" borderId="5" xfId="0" applyFont="1" applyBorder="1"/>
    <xf numFmtId="0" fontId="5" fillId="9" borderId="5" xfId="0" applyFont="1" applyFill="1" applyBorder="1" applyAlignment="1">
      <alignment horizontal="left" vertical="center" wrapText="1"/>
    </xf>
    <xf numFmtId="0" fontId="5" fillId="9" borderId="5" xfId="0" applyFont="1" applyFill="1" applyBorder="1" applyAlignment="1">
      <alignment horizontal="right" vertical="center" wrapText="1"/>
    </xf>
    <xf numFmtId="0" fontId="4" fillId="0" borderId="5" xfId="0" applyFont="1" applyBorder="1"/>
    <xf numFmtId="7" fontId="30" fillId="2" borderId="5" xfId="1" quotePrefix="1" applyNumberFormat="1" applyFont="1" applyFill="1" applyBorder="1" applyAlignment="1" applyProtection="1">
      <alignment vertical="center"/>
      <protection locked="0"/>
    </xf>
    <xf numFmtId="44" fontId="18" fillId="6" borderId="2" xfId="3" quotePrefix="1" applyNumberFormat="1" applyFont="1" applyFill="1" applyBorder="1" applyAlignment="1" applyProtection="1">
      <alignment horizontal="right"/>
      <protection hidden="1"/>
    </xf>
    <xf numFmtId="44" fontId="18" fillId="6" borderId="2" xfId="3" applyNumberFormat="1" applyFont="1" applyFill="1" applyBorder="1" applyAlignment="1" applyProtection="1">
      <alignment horizontal="right"/>
      <protection hidden="1"/>
    </xf>
    <xf numFmtId="7" fontId="30" fillId="2" borderId="5" xfId="1" applyNumberFormat="1" applyFont="1" applyFill="1" applyBorder="1" applyAlignment="1" applyProtection="1">
      <alignment vertical="center"/>
      <protection locked="0"/>
    </xf>
    <xf numFmtId="44" fontId="18" fillId="7" borderId="2" xfId="3" quotePrefix="1" applyNumberFormat="1" applyFont="1" applyFill="1" applyBorder="1" applyAlignment="1" applyProtection="1">
      <alignment horizontal="right"/>
      <protection locked="0"/>
    </xf>
    <xf numFmtId="0" fontId="6" fillId="7" borderId="4" xfId="2" quotePrefix="1" applyFont="1" applyFill="1" applyBorder="1" applyAlignment="1" applyProtection="1">
      <alignment horizontal="left" vertical="top" wrapText="1"/>
      <protection locked="0"/>
    </xf>
    <xf numFmtId="0" fontId="6" fillId="7" borderId="4" xfId="2" quotePrefix="1" applyFont="1" applyFill="1" applyBorder="1" applyAlignment="1" applyProtection="1">
      <alignment horizontal="left"/>
      <protection locked="0"/>
    </xf>
    <xf numFmtId="0" fontId="6" fillId="0" borderId="1" xfId="2" quotePrefix="1" applyFont="1" applyBorder="1" applyAlignment="1" applyProtection="1">
      <alignment horizontal="left"/>
      <protection hidden="1"/>
    </xf>
    <xf numFmtId="0" fontId="6" fillId="0" borderId="4" xfId="2" quotePrefix="1" applyFont="1" applyBorder="1" applyAlignment="1" applyProtection="1">
      <alignment horizontal="left"/>
      <protection hidden="1"/>
    </xf>
    <xf numFmtId="0" fontId="6" fillId="0" borderId="1" xfId="2" quotePrefix="1" applyFont="1" applyBorder="1" applyAlignment="1" applyProtection="1">
      <alignment horizontal="left" vertical="top" wrapText="1"/>
      <protection hidden="1"/>
    </xf>
    <xf numFmtId="0" fontId="6" fillId="0" borderId="4" xfId="2" quotePrefix="1" applyFont="1" applyBorder="1" applyAlignment="1" applyProtection="1">
      <alignment horizontal="left" vertical="top" wrapText="1"/>
      <protection hidden="1"/>
    </xf>
  </cellXfs>
  <cellStyles count="4">
    <cellStyle name="Komma 2" xfId="3" xr:uid="{E6A2089B-64F7-41F5-8322-D1A2C0E602C4}"/>
    <cellStyle name="Standaard" xfId="0" builtinId="0"/>
    <cellStyle name="Standaard 4" xfId="2" xr:uid="{FD3A5349-A751-479F-B9D3-43F4BF173798}"/>
    <cellStyle name="Valuta" xfId="1" builtinId="4"/>
  </cellStyles>
  <dxfs count="0"/>
  <tableStyles count="0" defaultTableStyle="TableStyleMedium2" defaultPivotStyle="PivotStyleLight16"/>
  <colors>
    <mruColors>
      <color rgb="FFFFFF99"/>
      <color rgb="FF44B3E1"/>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597877</xdr:colOff>
      <xdr:row>2</xdr:row>
      <xdr:rowOff>21168</xdr:rowOff>
    </xdr:from>
    <xdr:to>
      <xdr:col>7</xdr:col>
      <xdr:colOff>1439334</xdr:colOff>
      <xdr:row>6</xdr:row>
      <xdr:rowOff>1189689</xdr:rowOff>
    </xdr:to>
    <xdr:pic>
      <xdr:nvPicPr>
        <xdr:cNvPr id="2" name="Afbeelding 1" descr="Nederlandse Algemene Keuringsdienst (NAK) - Laboratorium.nl">
          <a:extLst>
            <a:ext uri="{FF2B5EF4-FFF2-40B4-BE49-F238E27FC236}">
              <a16:creationId xmlns:a16="http://schemas.microsoft.com/office/drawing/2014/main" id="{198373B8-C60F-C761-8BA9-8E8112C81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18831" y="396306"/>
          <a:ext cx="2060657" cy="2118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2253343</xdr:colOff>
      <xdr:row>1</xdr:row>
      <xdr:rowOff>141515</xdr:rowOff>
    </xdr:from>
    <xdr:to>
      <xdr:col>6</xdr:col>
      <xdr:colOff>3454029</xdr:colOff>
      <xdr:row>6</xdr:row>
      <xdr:rowOff>167352</xdr:rowOff>
    </xdr:to>
    <xdr:pic>
      <xdr:nvPicPr>
        <xdr:cNvPr id="2" name="Afbeelding 1" descr="Nederlandse Algemene Keuringsdienst (NAK) - Laboratorium.nl">
          <a:extLst>
            <a:ext uri="{FF2B5EF4-FFF2-40B4-BE49-F238E27FC236}">
              <a16:creationId xmlns:a16="http://schemas.microsoft.com/office/drawing/2014/main" id="{6D0D7E01-6BE5-4BC4-A99E-9AB87662D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9086" y="326572"/>
          <a:ext cx="1200686" cy="1234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2253343</xdr:colOff>
      <xdr:row>1</xdr:row>
      <xdr:rowOff>141515</xdr:rowOff>
    </xdr:from>
    <xdr:to>
      <xdr:col>8</xdr:col>
      <xdr:colOff>588909</xdr:colOff>
      <xdr:row>8</xdr:row>
      <xdr:rowOff>91152</xdr:rowOff>
    </xdr:to>
    <xdr:pic>
      <xdr:nvPicPr>
        <xdr:cNvPr id="2" name="Afbeelding 1" descr="Nederlandse Algemene Keuringsdienst (NAK) - Laboratorium.nl">
          <a:extLst>
            <a:ext uri="{FF2B5EF4-FFF2-40B4-BE49-F238E27FC236}">
              <a16:creationId xmlns:a16="http://schemas.microsoft.com/office/drawing/2014/main" id="{8792CAEE-8CF9-42D5-9D60-B169FD05C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1263" y="324395"/>
          <a:ext cx="1200686" cy="12297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422313</xdr:colOff>
      <xdr:row>1</xdr:row>
      <xdr:rowOff>174436</xdr:rowOff>
    </xdr:from>
    <xdr:to>
      <xdr:col>12</xdr:col>
      <xdr:colOff>665187</xdr:colOff>
      <xdr:row>5</xdr:row>
      <xdr:rowOff>169383</xdr:rowOff>
    </xdr:to>
    <xdr:pic>
      <xdr:nvPicPr>
        <xdr:cNvPr id="4" name="Afbeelding 3" descr="Nederlandse Algemene Keuringsdienst (NAK) - Laboratorium.nl">
          <a:extLst>
            <a:ext uri="{FF2B5EF4-FFF2-40B4-BE49-F238E27FC236}">
              <a16:creationId xmlns:a16="http://schemas.microsoft.com/office/drawing/2014/main" id="{FE3E03BC-186F-4626-B19C-9CB38AD0F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60506" y="358050"/>
          <a:ext cx="986512" cy="1014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2416628</xdr:colOff>
      <xdr:row>1</xdr:row>
      <xdr:rowOff>195942</xdr:rowOff>
    </xdr:from>
    <xdr:to>
      <xdr:col>6</xdr:col>
      <xdr:colOff>3410485</xdr:colOff>
      <xdr:row>6</xdr:row>
      <xdr:rowOff>9185</xdr:rowOff>
    </xdr:to>
    <xdr:pic>
      <xdr:nvPicPr>
        <xdr:cNvPr id="4" name="Afbeelding 3" descr="Nederlandse Algemene Keuringsdienst (NAK) - Laboratorium.nl">
          <a:extLst>
            <a:ext uri="{FF2B5EF4-FFF2-40B4-BE49-F238E27FC236}">
              <a16:creationId xmlns:a16="http://schemas.microsoft.com/office/drawing/2014/main" id="{763A45E2-15C4-4454-AD5F-7B941F6C9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42371" y="380999"/>
          <a:ext cx="993857" cy="1021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495759</xdr:colOff>
      <xdr:row>1</xdr:row>
      <xdr:rowOff>156072</xdr:rowOff>
    </xdr:from>
    <xdr:to>
      <xdr:col>13</xdr:col>
      <xdr:colOff>674369</xdr:colOff>
      <xdr:row>5</xdr:row>
      <xdr:rowOff>84964</xdr:rowOff>
    </xdr:to>
    <xdr:pic>
      <xdr:nvPicPr>
        <xdr:cNvPr id="4" name="Afbeelding 3" descr="Nederlandse Algemene Keuringsdienst (NAK) - Laboratorium.nl">
          <a:extLst>
            <a:ext uri="{FF2B5EF4-FFF2-40B4-BE49-F238E27FC236}">
              <a16:creationId xmlns:a16="http://schemas.microsoft.com/office/drawing/2014/main" id="{4A78FB5D-6FC7-462A-80FE-D9D8E7FE5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3952" y="339686"/>
          <a:ext cx="922248" cy="947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569205</xdr:colOff>
      <xdr:row>1</xdr:row>
      <xdr:rowOff>183615</xdr:rowOff>
    </xdr:from>
    <xdr:to>
      <xdr:col>13</xdr:col>
      <xdr:colOff>665187</xdr:colOff>
      <xdr:row>5</xdr:row>
      <xdr:rowOff>27577</xdr:rowOff>
    </xdr:to>
    <xdr:pic>
      <xdr:nvPicPr>
        <xdr:cNvPr id="4" name="Afbeelding 3" descr="Nederlandse Algemene Keuringsdienst (NAK) - Laboratorium.nl">
          <a:extLst>
            <a:ext uri="{FF2B5EF4-FFF2-40B4-BE49-F238E27FC236}">
              <a16:creationId xmlns:a16="http://schemas.microsoft.com/office/drawing/2014/main" id="{4E1A8053-A6DE-4EE2-8403-1069BE7EE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7398" y="367229"/>
          <a:ext cx="839621" cy="863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20611-263E-455C-A079-D65403711F6B}">
  <dimension ref="A1:L23"/>
  <sheetViews>
    <sheetView tabSelected="1" zoomScale="64" zoomScaleNormal="70" workbookViewId="0">
      <selection activeCell="H14" sqref="H14"/>
    </sheetView>
  </sheetViews>
  <sheetFormatPr defaultRowHeight="14.4" x14ac:dyDescent="0.3"/>
  <cols>
    <col min="2" max="2" width="5.6640625" customWidth="1"/>
    <col min="3" max="3" width="105.6640625" customWidth="1"/>
    <col min="4" max="4" width="35.88671875" customWidth="1"/>
    <col min="5" max="5" width="25.109375" customWidth="1"/>
    <col min="8" max="8" width="23.77734375" customWidth="1"/>
  </cols>
  <sheetData>
    <row r="1" spans="1:12" x14ac:dyDescent="0.3">
      <c r="A1" s="5"/>
    </row>
    <row r="2" spans="1:12" x14ac:dyDescent="0.3">
      <c r="B2" s="1"/>
      <c r="C2" s="34"/>
      <c r="D2" s="35"/>
      <c r="E2" s="35"/>
      <c r="F2" s="35"/>
      <c r="G2" s="35"/>
      <c r="H2" s="35"/>
    </row>
    <row r="3" spans="1:12" ht="24.6" x14ac:dyDescent="0.4">
      <c r="B3" s="1"/>
      <c r="C3" s="36" t="s">
        <v>52</v>
      </c>
      <c r="D3" s="35"/>
      <c r="E3" s="35"/>
      <c r="F3" s="37"/>
      <c r="G3" s="35"/>
      <c r="H3" s="35"/>
    </row>
    <row r="4" spans="1:12" ht="17.399999999999999" x14ac:dyDescent="0.3">
      <c r="B4" s="1"/>
      <c r="C4" s="38" t="s">
        <v>53</v>
      </c>
      <c r="D4" s="35"/>
      <c r="E4" s="35"/>
      <c r="F4" s="37"/>
      <c r="G4" s="35"/>
      <c r="H4" s="35"/>
    </row>
    <row r="5" spans="1:12" ht="17.399999999999999" x14ac:dyDescent="0.3">
      <c r="B5" s="1"/>
      <c r="C5" s="38" t="s">
        <v>95</v>
      </c>
      <c r="D5" s="35"/>
      <c r="E5" s="35"/>
      <c r="F5" s="35" t="s">
        <v>2</v>
      </c>
      <c r="G5" s="35"/>
      <c r="H5" s="35"/>
    </row>
    <row r="6" spans="1:12" x14ac:dyDescent="0.3">
      <c r="B6" s="1"/>
      <c r="C6" s="39"/>
      <c r="D6" s="35"/>
      <c r="E6" s="35"/>
      <c r="F6" s="35"/>
      <c r="G6" s="35"/>
      <c r="H6" s="35"/>
    </row>
    <row r="7" spans="1:12" ht="184.2" customHeight="1" x14ac:dyDescent="0.3">
      <c r="B7" s="1"/>
      <c r="C7" s="69" t="s">
        <v>94</v>
      </c>
      <c r="D7" s="40"/>
      <c r="E7" s="41"/>
      <c r="F7" s="40"/>
      <c r="G7" s="40"/>
      <c r="H7" s="40"/>
      <c r="I7" s="33"/>
      <c r="J7" s="33"/>
      <c r="K7" s="33"/>
      <c r="L7" s="33"/>
    </row>
    <row r="8" spans="1:12" ht="15" thickBot="1" x14ac:dyDescent="0.35">
      <c r="B8" s="1"/>
      <c r="C8" s="2"/>
      <c r="D8" s="3"/>
      <c r="E8" s="3"/>
      <c r="F8" s="4"/>
      <c r="G8" s="4"/>
      <c r="H8" s="3"/>
    </row>
    <row r="9" spans="1:12" x14ac:dyDescent="0.3">
      <c r="B9" s="6"/>
      <c r="C9" s="7"/>
      <c r="D9" s="7"/>
      <c r="E9" s="7"/>
      <c r="F9" s="8"/>
      <c r="G9" s="8"/>
      <c r="H9" s="7"/>
    </row>
    <row r="10" spans="1:12" ht="24.6" x14ac:dyDescent="0.4">
      <c r="B10" s="9" t="s">
        <v>97</v>
      </c>
      <c r="C10" s="42" t="s">
        <v>98</v>
      </c>
      <c r="D10" s="43"/>
      <c r="E10" s="43"/>
      <c r="F10" s="44"/>
      <c r="G10" s="8"/>
      <c r="H10" s="13">
        <f>'1A. Licentiekosten (named-user)'!F18</f>
        <v>0</v>
      </c>
    </row>
    <row r="11" spans="1:12" x14ac:dyDescent="0.3">
      <c r="B11" s="10"/>
      <c r="C11" s="6"/>
      <c r="D11" s="6"/>
      <c r="E11" s="6"/>
      <c r="F11" s="6"/>
      <c r="G11" s="6"/>
      <c r="H11" s="6"/>
    </row>
    <row r="12" spans="1:12" ht="24.6" x14ac:dyDescent="0.4">
      <c r="B12" s="9" t="s">
        <v>96</v>
      </c>
      <c r="C12" s="42" t="s">
        <v>99</v>
      </c>
      <c r="D12" s="43"/>
      <c r="E12" s="43"/>
      <c r="F12" s="44"/>
      <c r="G12" s="8"/>
      <c r="H12" s="13">
        <f>'1B. Licentiekosten (concurrent)'!F17</f>
        <v>0</v>
      </c>
    </row>
    <row r="13" spans="1:12" x14ac:dyDescent="0.3">
      <c r="B13" s="10"/>
      <c r="C13" s="6"/>
      <c r="D13" s="6"/>
      <c r="E13" s="6"/>
      <c r="F13" s="6"/>
      <c r="G13" s="6"/>
      <c r="H13" s="6"/>
    </row>
    <row r="14" spans="1:12" ht="24.6" x14ac:dyDescent="0.4">
      <c r="B14" s="9">
        <v>2</v>
      </c>
      <c r="C14" s="42" t="s">
        <v>6</v>
      </c>
      <c r="D14" s="43"/>
      <c r="E14" s="43"/>
      <c r="F14" s="44"/>
      <c r="G14" s="8"/>
      <c r="H14" s="13">
        <f>'2. LIMS-administrator training'!F14</f>
        <v>0</v>
      </c>
    </row>
    <row r="15" spans="1:12" x14ac:dyDescent="0.3">
      <c r="B15" s="10"/>
      <c r="C15" s="6"/>
      <c r="D15" s="6"/>
      <c r="E15" s="6"/>
      <c r="F15" s="6"/>
      <c r="G15" s="6"/>
      <c r="H15" s="6"/>
    </row>
    <row r="16" spans="1:12" ht="24.6" x14ac:dyDescent="0.4">
      <c r="B16" s="9">
        <v>3</v>
      </c>
      <c r="C16" s="42" t="s">
        <v>7</v>
      </c>
      <c r="D16" s="43"/>
      <c r="E16" s="43"/>
      <c r="F16" s="44"/>
      <c r="G16" s="8"/>
      <c r="H16" s="13">
        <f>'3. Implementatieondersteuning'!F17</f>
        <v>0</v>
      </c>
    </row>
    <row r="17" spans="2:8" ht="15" thickBot="1" x14ac:dyDescent="0.35">
      <c r="B17" s="6"/>
      <c r="C17" s="6"/>
      <c r="D17" s="6"/>
      <c r="E17" s="6"/>
      <c r="F17" s="6"/>
      <c r="G17" s="6"/>
      <c r="H17" s="11"/>
    </row>
    <row r="18" spans="2:8" ht="25.2" thickTop="1" x14ac:dyDescent="0.4">
      <c r="B18" s="9">
        <v>4</v>
      </c>
      <c r="C18" s="42" t="s">
        <v>8</v>
      </c>
      <c r="D18" s="43"/>
      <c r="E18" s="43"/>
      <c r="F18" s="44"/>
      <c r="G18" s="8"/>
      <c r="H18" s="13">
        <f>'4. Onderhoud en support'!G14</f>
        <v>0</v>
      </c>
    </row>
    <row r="19" spans="2:8" ht="15" thickBot="1" x14ac:dyDescent="0.35">
      <c r="B19" s="6"/>
      <c r="C19" s="6"/>
      <c r="D19" s="6"/>
      <c r="E19" s="6"/>
      <c r="F19" s="6"/>
      <c r="G19" s="6"/>
      <c r="H19" s="11"/>
    </row>
    <row r="20" spans="2:8" ht="25.2" thickTop="1" x14ac:dyDescent="0.4">
      <c r="B20" s="9">
        <v>5</v>
      </c>
      <c r="C20" s="42" t="s">
        <v>9</v>
      </c>
      <c r="D20" s="43"/>
      <c r="E20" s="43"/>
      <c r="F20" s="44"/>
      <c r="G20" s="8"/>
      <c r="H20" s="13">
        <f>'5. Overige kosten'!G14</f>
        <v>0</v>
      </c>
    </row>
    <row r="21" spans="2:8" x14ac:dyDescent="0.3">
      <c r="B21" s="6"/>
      <c r="C21" s="6"/>
      <c r="D21" s="6"/>
      <c r="E21" s="6"/>
      <c r="F21" s="6"/>
      <c r="G21" s="6"/>
      <c r="H21" s="26"/>
    </row>
    <row r="22" spans="2:8" ht="25.2" thickBot="1" x14ac:dyDescent="0.45">
      <c r="B22" s="9" t="s">
        <v>2</v>
      </c>
      <c r="C22" s="42" t="s">
        <v>51</v>
      </c>
      <c r="D22" s="43"/>
      <c r="E22" s="43"/>
      <c r="F22" s="44"/>
      <c r="G22" s="8"/>
      <c r="H22" s="12">
        <f>H10+H12+H14+H16+H18+H20</f>
        <v>0</v>
      </c>
    </row>
    <row r="23" spans="2:8" ht="15.6" thickTop="1" thickBot="1" x14ac:dyDescent="0.35">
      <c r="B23" s="6"/>
      <c r="C23" s="2"/>
      <c r="D23" s="3"/>
      <c r="E23" s="3"/>
      <c r="F23" s="4"/>
      <c r="G23" s="4"/>
      <c r="H23" s="3"/>
    </row>
  </sheetData>
  <sheetProtection algorithmName="SHA-512" hashValue="5pEkwOJQoppD6j852BXb5YWWRsRK630HQSgw82TbRB4Wrg7XIYz+mwPXRFZc2T0yry2ppr2C5daiZ0rNDHFokA==" saltValue="gcwSICx6hOL8nkjJPPY7Qg==" spinCount="100000" sheet="1" objects="1" scenarios="1"/>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CDB91-6168-4134-A4B6-6C5FA29D9AC9}">
  <dimension ref="A1:G42"/>
  <sheetViews>
    <sheetView topLeftCell="A14" zoomScale="70" zoomScaleNormal="89" workbookViewId="0">
      <selection activeCell="F26" sqref="F26"/>
    </sheetView>
  </sheetViews>
  <sheetFormatPr defaultRowHeight="14.4" x14ac:dyDescent="0.3"/>
  <cols>
    <col min="2" max="2" width="75.109375" bestFit="1" customWidth="1"/>
    <col min="3" max="3" width="18.33203125" bestFit="1" customWidth="1"/>
    <col min="4" max="4" width="15.77734375" customWidth="1"/>
    <col min="5" max="5" width="15.21875" customWidth="1"/>
    <col min="6" max="6" width="12.88671875" bestFit="1" customWidth="1"/>
    <col min="7" max="7" width="52.33203125" customWidth="1"/>
  </cols>
  <sheetData>
    <row r="1" spans="1:7" x14ac:dyDescent="0.3">
      <c r="A1" s="21"/>
      <c r="B1" s="21"/>
      <c r="C1" s="21"/>
      <c r="D1" s="21"/>
      <c r="E1" s="21"/>
      <c r="F1" s="21"/>
      <c r="G1" s="21"/>
    </row>
    <row r="2" spans="1:7" ht="16.2" x14ac:dyDescent="0.3">
      <c r="A2" s="21"/>
      <c r="B2" s="45"/>
      <c r="C2" s="45"/>
      <c r="D2" s="45"/>
      <c r="E2" s="46"/>
      <c r="F2" s="46"/>
      <c r="G2" s="46"/>
    </row>
    <row r="3" spans="1:7" ht="22.2" x14ac:dyDescent="0.35">
      <c r="A3" s="22"/>
      <c r="B3" s="47" t="s">
        <v>0</v>
      </c>
      <c r="C3" s="47"/>
      <c r="D3" s="47"/>
      <c r="E3" s="47"/>
      <c r="F3" s="47"/>
      <c r="G3" s="47"/>
    </row>
    <row r="4" spans="1:7" ht="22.2" x14ac:dyDescent="0.35">
      <c r="A4" s="22"/>
      <c r="B4" s="48" t="s">
        <v>1</v>
      </c>
      <c r="C4" s="47"/>
      <c r="D4" s="47"/>
      <c r="E4" s="47"/>
      <c r="F4" s="47"/>
      <c r="G4" s="47"/>
    </row>
    <row r="5" spans="1:7" ht="19.8" x14ac:dyDescent="0.3">
      <c r="A5" s="21"/>
      <c r="B5" s="49" t="s">
        <v>100</v>
      </c>
      <c r="C5" s="49"/>
      <c r="D5" s="49"/>
      <c r="E5" s="50"/>
      <c r="F5" s="50"/>
      <c r="G5" s="50"/>
    </row>
    <row r="6" spans="1:7" x14ac:dyDescent="0.3">
      <c r="A6" s="21"/>
      <c r="B6" s="45" t="s">
        <v>101</v>
      </c>
      <c r="C6" s="45"/>
      <c r="D6" s="45"/>
      <c r="E6" s="50"/>
      <c r="F6" s="50"/>
      <c r="G6" s="50"/>
    </row>
    <row r="7" spans="1:7" x14ac:dyDescent="0.3">
      <c r="A7" s="21"/>
      <c r="B7" s="45" t="s">
        <v>102</v>
      </c>
      <c r="C7" s="45"/>
      <c r="D7" s="45"/>
      <c r="E7" s="50"/>
      <c r="F7" s="50"/>
      <c r="G7" s="50"/>
    </row>
    <row r="8" spans="1:7" x14ac:dyDescent="0.3">
      <c r="A8" s="21"/>
      <c r="B8" s="51" t="s">
        <v>3</v>
      </c>
      <c r="C8" s="51"/>
      <c r="D8" s="51"/>
      <c r="E8" s="50"/>
      <c r="F8" s="50"/>
      <c r="G8" s="50"/>
    </row>
    <row r="9" spans="1:7" x14ac:dyDescent="0.3">
      <c r="A9" s="21"/>
      <c r="B9" s="45"/>
      <c r="C9" s="45"/>
      <c r="D9" s="45"/>
      <c r="E9" s="52"/>
      <c r="F9" s="52"/>
      <c r="G9" s="52"/>
    </row>
    <row r="10" spans="1:7" ht="15" thickBot="1" x14ac:dyDescent="0.35">
      <c r="A10" s="14"/>
      <c r="B10" s="15"/>
      <c r="C10" s="15"/>
      <c r="D10" s="15"/>
      <c r="E10" s="16"/>
      <c r="F10" s="16"/>
      <c r="G10" s="16"/>
    </row>
    <row r="11" spans="1:7" x14ac:dyDescent="0.3">
      <c r="A11" s="14"/>
      <c r="B11" s="17"/>
      <c r="C11" s="17"/>
      <c r="D11" s="17"/>
      <c r="E11" s="18"/>
      <c r="F11" s="18"/>
      <c r="G11" s="18"/>
    </row>
    <row r="12" spans="1:7" x14ac:dyDescent="0.3">
      <c r="A12" s="14"/>
      <c r="B12" s="17"/>
      <c r="C12" s="17"/>
      <c r="D12" s="17"/>
      <c r="E12" s="24"/>
      <c r="F12" s="24"/>
      <c r="G12" s="20"/>
    </row>
    <row r="13" spans="1:7" x14ac:dyDescent="0.3">
      <c r="A13" s="14"/>
      <c r="B13" s="14"/>
      <c r="C13" s="14"/>
      <c r="D13" s="14"/>
      <c r="E13" s="14"/>
      <c r="F13" s="14"/>
      <c r="G13" s="14"/>
    </row>
    <row r="15" spans="1:7" ht="24.6" x14ac:dyDescent="0.4">
      <c r="A15" s="9">
        <v>1</v>
      </c>
      <c r="B15" s="53" t="s">
        <v>5</v>
      </c>
      <c r="C15" s="54"/>
      <c r="D15" s="54"/>
      <c r="E15" s="54"/>
      <c r="F15" s="55"/>
      <c r="G15" s="14"/>
    </row>
    <row r="16" spans="1:7" x14ac:dyDescent="0.3">
      <c r="B16" s="56"/>
      <c r="C16" s="57"/>
      <c r="D16" s="57"/>
      <c r="E16" s="57"/>
      <c r="F16" s="57" t="s">
        <v>2</v>
      </c>
      <c r="G16" s="14"/>
    </row>
    <row r="17" spans="2:7" ht="25.2" x14ac:dyDescent="0.3">
      <c r="B17" s="58" t="s">
        <v>4</v>
      </c>
      <c r="C17" s="59" t="s">
        <v>33</v>
      </c>
      <c r="D17" s="59" t="s">
        <v>34</v>
      </c>
      <c r="E17" s="60"/>
      <c r="F17" s="61"/>
      <c r="G17" s="14"/>
    </row>
    <row r="18" spans="2:7" x14ac:dyDescent="0.3">
      <c r="B18" s="29" t="s">
        <v>5</v>
      </c>
      <c r="C18" s="31">
        <f>D28</f>
        <v>0</v>
      </c>
      <c r="D18" s="31">
        <f>60*C18</f>
        <v>0</v>
      </c>
      <c r="E18" s="27"/>
      <c r="F18" s="28">
        <f>D18</f>
        <v>0</v>
      </c>
      <c r="G18" s="14"/>
    </row>
    <row r="19" spans="2:7" ht="15" thickBot="1" x14ac:dyDescent="0.35">
      <c r="B19" s="15"/>
      <c r="C19" s="15"/>
      <c r="D19" s="15"/>
      <c r="E19" s="23"/>
      <c r="F19" s="23"/>
      <c r="G19" s="14"/>
    </row>
    <row r="20" spans="2:7" x14ac:dyDescent="0.3">
      <c r="B20" s="17"/>
      <c r="C20" s="17"/>
      <c r="D20" s="17"/>
      <c r="E20" s="24"/>
      <c r="F20" s="24"/>
      <c r="G20" s="20"/>
    </row>
    <row r="22" spans="2:7" ht="27.6" x14ac:dyDescent="0.3">
      <c r="B22" s="70" t="s">
        <v>10</v>
      </c>
      <c r="C22" s="70" t="s">
        <v>11</v>
      </c>
      <c r="D22" s="71" t="s">
        <v>12</v>
      </c>
    </row>
    <row r="23" spans="2:7" x14ac:dyDescent="0.3">
      <c r="B23" s="72" t="s">
        <v>13</v>
      </c>
      <c r="C23" s="72" t="s">
        <v>14</v>
      </c>
      <c r="D23" s="25"/>
    </row>
    <row r="24" spans="2:7" x14ac:dyDescent="0.3">
      <c r="B24" s="72" t="s">
        <v>15</v>
      </c>
      <c r="C24" s="72" t="s">
        <v>16</v>
      </c>
      <c r="D24" s="25"/>
    </row>
    <row r="25" spans="2:7" x14ac:dyDescent="0.3">
      <c r="B25" s="72" t="s">
        <v>17</v>
      </c>
      <c r="C25" s="72" t="s">
        <v>18</v>
      </c>
      <c r="D25" s="25"/>
    </row>
    <row r="26" spans="2:7" x14ac:dyDescent="0.3">
      <c r="B26" s="72" t="s">
        <v>19</v>
      </c>
      <c r="C26" s="72" t="s">
        <v>20</v>
      </c>
      <c r="D26" s="25"/>
    </row>
    <row r="27" spans="2:7" x14ac:dyDescent="0.3">
      <c r="B27" s="72" t="s">
        <v>21</v>
      </c>
      <c r="C27" s="72" t="s">
        <v>22</v>
      </c>
      <c r="D27" s="25"/>
    </row>
    <row r="28" spans="2:7" x14ac:dyDescent="0.3">
      <c r="B28" s="72" t="s">
        <v>23</v>
      </c>
      <c r="C28" s="72" t="s">
        <v>24</v>
      </c>
      <c r="D28" s="25"/>
    </row>
    <row r="29" spans="2:7" x14ac:dyDescent="0.3">
      <c r="B29" s="72" t="s">
        <v>25</v>
      </c>
      <c r="C29" s="72" t="s">
        <v>26</v>
      </c>
      <c r="D29" s="25"/>
    </row>
    <row r="30" spans="2:7" x14ac:dyDescent="0.3">
      <c r="B30" s="72" t="s">
        <v>27</v>
      </c>
      <c r="C30" s="72" t="s">
        <v>28</v>
      </c>
      <c r="D30" s="25"/>
    </row>
    <row r="31" spans="2:7" x14ac:dyDescent="0.3">
      <c r="B31" s="72" t="s">
        <v>29</v>
      </c>
      <c r="C31" s="72" t="s">
        <v>30</v>
      </c>
      <c r="D31" s="25"/>
    </row>
    <row r="32" spans="2:7" x14ac:dyDescent="0.3">
      <c r="B32" s="72" t="s">
        <v>31</v>
      </c>
      <c r="C32" s="72" t="s">
        <v>32</v>
      </c>
      <c r="D32" s="25"/>
    </row>
    <row r="33" spans="2:4" x14ac:dyDescent="0.3">
      <c r="B33" s="72" t="s">
        <v>38</v>
      </c>
      <c r="C33" s="72" t="s">
        <v>39</v>
      </c>
      <c r="D33" s="25"/>
    </row>
    <row r="34" spans="2:4" x14ac:dyDescent="0.3">
      <c r="B34" s="72" t="s">
        <v>40</v>
      </c>
      <c r="C34" s="72" t="s">
        <v>41</v>
      </c>
      <c r="D34" s="25"/>
    </row>
    <row r="35" spans="2:4" x14ac:dyDescent="0.3">
      <c r="B35" s="72" t="s">
        <v>42</v>
      </c>
      <c r="C35" s="72" t="s">
        <v>43</v>
      </c>
      <c r="D35" s="25"/>
    </row>
    <row r="36" spans="2:4" x14ac:dyDescent="0.3">
      <c r="B36" s="72" t="s">
        <v>44</v>
      </c>
      <c r="C36" s="72" t="s">
        <v>45</v>
      </c>
      <c r="D36" s="25"/>
    </row>
    <row r="37" spans="2:4" x14ac:dyDescent="0.3">
      <c r="B37" s="72" t="s">
        <v>46</v>
      </c>
      <c r="C37" s="72" t="s">
        <v>47</v>
      </c>
      <c r="D37" s="25"/>
    </row>
    <row r="38" spans="2:4" x14ac:dyDescent="0.3">
      <c r="B38" s="72" t="s">
        <v>54</v>
      </c>
      <c r="C38" s="72" t="s">
        <v>62</v>
      </c>
      <c r="D38" s="25"/>
    </row>
    <row r="39" spans="2:4" x14ac:dyDescent="0.3">
      <c r="B39" s="72" t="s">
        <v>55</v>
      </c>
      <c r="C39" s="72" t="s">
        <v>63</v>
      </c>
      <c r="D39" s="25"/>
    </row>
    <row r="40" spans="2:4" x14ac:dyDescent="0.3">
      <c r="B40" s="72" t="s">
        <v>56</v>
      </c>
      <c r="C40" s="72" t="s">
        <v>64</v>
      </c>
      <c r="D40" s="25"/>
    </row>
    <row r="41" spans="2:4" x14ac:dyDescent="0.3">
      <c r="B41" s="72" t="s">
        <v>57</v>
      </c>
      <c r="C41" s="72" t="s">
        <v>65</v>
      </c>
      <c r="D41" s="25"/>
    </row>
    <row r="42" spans="2:4" x14ac:dyDescent="0.3">
      <c r="B42" s="72" t="s">
        <v>58</v>
      </c>
      <c r="C42" s="72" t="s">
        <v>66</v>
      </c>
      <c r="D42" s="25"/>
    </row>
  </sheetData>
  <sheetProtection algorithmName="SHA-512" hashValue="uinfpMOUijpwXVb/qQCOsstE3X/yMcpk4QCtxmCi21imtM3nWd7RUM1ELUJ030Hyuie88dPf6x2ZSiY9OTHbtw==" saltValue="Tu8U5FlnjtXEtQbx0xVU1g==" spinCount="100000" sheet="1" objects="1" scenarios="1"/>
  <phoneticPr fontId="29"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FC8F-C7C0-430B-AD3B-B2879BAD1668}">
  <dimension ref="A1:G31"/>
  <sheetViews>
    <sheetView topLeftCell="A11" zoomScale="74" workbookViewId="0">
      <selection activeCell="E24" sqref="E24"/>
    </sheetView>
  </sheetViews>
  <sheetFormatPr defaultRowHeight="14.4" x14ac:dyDescent="0.3"/>
  <cols>
    <col min="1" max="1" width="4" bestFit="1" customWidth="1"/>
    <col min="2" max="2" width="141.77734375" bestFit="1" customWidth="1"/>
    <col min="3" max="3" width="25" customWidth="1"/>
    <col min="4" max="4" width="15.21875" customWidth="1"/>
    <col min="6" max="6" width="17.33203125" customWidth="1"/>
  </cols>
  <sheetData>
    <row r="1" spans="1:7" x14ac:dyDescent="0.3">
      <c r="A1" s="21"/>
      <c r="B1" s="21"/>
      <c r="C1" s="21"/>
      <c r="D1" s="21"/>
      <c r="E1" s="21"/>
      <c r="F1" s="21"/>
      <c r="G1" s="21"/>
    </row>
    <row r="2" spans="1:7" ht="16.2" x14ac:dyDescent="0.3">
      <c r="A2" s="21"/>
      <c r="B2" s="45"/>
      <c r="C2" s="45"/>
      <c r="D2" s="45"/>
      <c r="E2" s="46"/>
      <c r="F2" s="46"/>
      <c r="G2" s="46"/>
    </row>
    <row r="3" spans="1:7" ht="22.2" x14ac:dyDescent="0.35">
      <c r="A3" s="22"/>
      <c r="B3" s="47" t="s">
        <v>0</v>
      </c>
      <c r="C3" s="47"/>
      <c r="D3" s="47"/>
      <c r="E3" s="47"/>
      <c r="F3" s="47"/>
      <c r="G3" s="47"/>
    </row>
    <row r="4" spans="1:7" ht="22.2" x14ac:dyDescent="0.35">
      <c r="A4" s="22"/>
      <c r="B4" s="48" t="s">
        <v>1</v>
      </c>
      <c r="C4" s="47"/>
      <c r="D4" s="47"/>
      <c r="E4" s="47"/>
      <c r="F4" s="47"/>
      <c r="G4" s="47"/>
    </row>
    <row r="5" spans="1:7" ht="19.8" x14ac:dyDescent="0.3">
      <c r="A5" s="21"/>
      <c r="B5" s="49" t="s">
        <v>104</v>
      </c>
      <c r="C5" s="49"/>
      <c r="D5" s="49"/>
      <c r="E5" s="50"/>
      <c r="F5" s="50"/>
      <c r="G5" s="50"/>
    </row>
    <row r="6" spans="1:7" x14ac:dyDescent="0.3">
      <c r="A6" s="21"/>
      <c r="B6" s="45" t="s">
        <v>103</v>
      </c>
      <c r="C6" s="45"/>
      <c r="D6" s="45"/>
      <c r="E6" s="50"/>
      <c r="F6" s="50"/>
      <c r="G6" s="50"/>
    </row>
    <row r="7" spans="1:7" x14ac:dyDescent="0.3">
      <c r="A7" s="21"/>
      <c r="B7" s="51" t="s">
        <v>3</v>
      </c>
      <c r="C7" s="51"/>
      <c r="D7" s="51"/>
      <c r="E7" s="50"/>
      <c r="F7" s="50"/>
      <c r="G7" s="50"/>
    </row>
    <row r="8" spans="1:7" x14ac:dyDescent="0.3">
      <c r="A8" s="21"/>
      <c r="B8" s="45"/>
      <c r="C8" s="45"/>
      <c r="D8" s="45"/>
      <c r="E8" s="52"/>
      <c r="F8" s="52"/>
      <c r="G8" s="52"/>
    </row>
    <row r="9" spans="1:7" ht="15" thickBot="1" x14ac:dyDescent="0.35">
      <c r="A9" s="14"/>
      <c r="B9" s="15"/>
      <c r="C9" s="15"/>
      <c r="D9" s="15"/>
      <c r="E9" s="16"/>
      <c r="F9" s="16"/>
      <c r="G9" s="16"/>
    </row>
    <row r="10" spans="1:7" x14ac:dyDescent="0.3">
      <c r="A10" s="14"/>
      <c r="B10" s="17"/>
      <c r="C10" s="17"/>
      <c r="D10" s="17"/>
      <c r="E10" s="18"/>
      <c r="F10" s="18"/>
      <c r="G10" s="18"/>
    </row>
    <row r="11" spans="1:7" x14ac:dyDescent="0.3">
      <c r="A11" s="14"/>
      <c r="B11" s="17"/>
      <c r="C11" s="17"/>
      <c r="D11" s="17"/>
      <c r="E11" s="24"/>
      <c r="F11" s="24"/>
      <c r="G11" s="20"/>
    </row>
    <row r="12" spans="1:7" x14ac:dyDescent="0.3">
      <c r="A12" s="14"/>
      <c r="B12" s="14"/>
      <c r="C12" s="14"/>
      <c r="D12" s="14"/>
      <c r="E12" s="14"/>
      <c r="F12" s="14"/>
      <c r="G12" s="14"/>
    </row>
    <row r="14" spans="1:7" ht="24.6" x14ac:dyDescent="0.4">
      <c r="A14" s="9">
        <v>1</v>
      </c>
      <c r="B14" s="53" t="s">
        <v>5</v>
      </c>
      <c r="C14" s="54"/>
      <c r="D14" s="54"/>
      <c r="E14" s="54"/>
      <c r="F14" s="55"/>
      <c r="G14" s="14"/>
    </row>
    <row r="15" spans="1:7" x14ac:dyDescent="0.3">
      <c r="B15" s="56"/>
      <c r="C15" s="57"/>
      <c r="D15" s="57"/>
      <c r="E15" s="57"/>
      <c r="F15" s="57" t="s">
        <v>2</v>
      </c>
      <c r="G15" s="14"/>
    </row>
    <row r="16" spans="1:7" ht="50.4" x14ac:dyDescent="0.3">
      <c r="B16" s="58" t="s">
        <v>4</v>
      </c>
      <c r="C16" s="59" t="s">
        <v>33</v>
      </c>
      <c r="D16" s="59" t="s">
        <v>34</v>
      </c>
      <c r="E16" s="60"/>
      <c r="F16" s="61"/>
      <c r="G16" s="14"/>
    </row>
    <row r="17" spans="2:7" x14ac:dyDescent="0.3">
      <c r="B17" s="29" t="s">
        <v>5</v>
      </c>
      <c r="C17" s="31">
        <f>D24</f>
        <v>0</v>
      </c>
      <c r="D17" s="31">
        <f>C17*30</f>
        <v>0</v>
      </c>
      <c r="E17" s="27"/>
      <c r="F17" s="28">
        <f>D17</f>
        <v>0</v>
      </c>
      <c r="G17" s="14"/>
    </row>
    <row r="18" spans="2:7" ht="15" thickBot="1" x14ac:dyDescent="0.35">
      <c r="B18" s="15"/>
      <c r="C18" s="15"/>
      <c r="D18" s="15"/>
      <c r="E18" s="23"/>
      <c r="F18" s="23"/>
      <c r="G18" s="14"/>
    </row>
    <row r="19" spans="2:7" x14ac:dyDescent="0.3">
      <c r="B19" s="17"/>
      <c r="C19" s="17"/>
      <c r="D19" s="17"/>
      <c r="E19" s="24"/>
      <c r="F19" s="24"/>
      <c r="G19" s="20"/>
    </row>
    <row r="21" spans="2:7" ht="55.2" x14ac:dyDescent="0.3">
      <c r="B21" s="70" t="s">
        <v>10</v>
      </c>
      <c r="C21" s="70" t="s">
        <v>11</v>
      </c>
      <c r="D21" s="71" t="s">
        <v>12</v>
      </c>
    </row>
    <row r="22" spans="2:7" x14ac:dyDescent="0.3">
      <c r="B22" s="72" t="s">
        <v>13</v>
      </c>
      <c r="C22" s="72" t="s">
        <v>14</v>
      </c>
      <c r="D22" s="25"/>
    </row>
    <row r="23" spans="2:7" x14ac:dyDescent="0.3">
      <c r="B23" s="72" t="s">
        <v>15</v>
      </c>
      <c r="C23" s="72" t="s">
        <v>16</v>
      </c>
      <c r="D23" s="25"/>
    </row>
    <row r="24" spans="2:7" x14ac:dyDescent="0.3">
      <c r="B24" s="72" t="s">
        <v>17</v>
      </c>
      <c r="C24" s="72" t="s">
        <v>18</v>
      </c>
      <c r="D24" s="25"/>
    </row>
    <row r="25" spans="2:7" x14ac:dyDescent="0.3">
      <c r="B25" s="72" t="s">
        <v>19</v>
      </c>
      <c r="C25" s="72" t="s">
        <v>20</v>
      </c>
      <c r="D25" s="25"/>
    </row>
    <row r="26" spans="2:7" x14ac:dyDescent="0.3">
      <c r="B26" s="72" t="s">
        <v>21</v>
      </c>
      <c r="C26" s="72" t="s">
        <v>22</v>
      </c>
      <c r="D26" s="25"/>
    </row>
    <row r="27" spans="2:7" x14ac:dyDescent="0.3">
      <c r="B27" s="72" t="s">
        <v>23</v>
      </c>
      <c r="C27" s="72" t="s">
        <v>24</v>
      </c>
      <c r="D27" s="25"/>
    </row>
    <row r="28" spans="2:7" x14ac:dyDescent="0.3">
      <c r="B28" s="72" t="s">
        <v>25</v>
      </c>
      <c r="C28" s="72" t="s">
        <v>26</v>
      </c>
      <c r="D28" s="25"/>
    </row>
    <row r="29" spans="2:7" x14ac:dyDescent="0.3">
      <c r="B29" s="72" t="s">
        <v>27</v>
      </c>
      <c r="C29" s="72" t="s">
        <v>28</v>
      </c>
      <c r="D29" s="25"/>
    </row>
    <row r="30" spans="2:7" x14ac:dyDescent="0.3">
      <c r="B30" s="72" t="s">
        <v>29</v>
      </c>
      <c r="C30" s="72" t="s">
        <v>30</v>
      </c>
      <c r="D30" s="25"/>
    </row>
    <row r="31" spans="2:7" x14ac:dyDescent="0.3">
      <c r="B31" s="72" t="s">
        <v>31</v>
      </c>
      <c r="C31" s="72" t="s">
        <v>32</v>
      </c>
      <c r="D31" s="25"/>
    </row>
  </sheetData>
  <sheetProtection algorithmName="SHA-512" hashValue="8Nv3kZcQZGwx3RaPKQ7squWARSIiAKVFZhReBRtO+CXvZcO4/+iovZCJreGBvFPcYShnPfoGNhHgJHIo9KJwQQ==" saltValue="4lIu8oHze9KGyommFF/zpA=="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FCB35-2701-423A-A8B0-3D7ADAFC8214}">
  <dimension ref="A1:M17"/>
  <sheetViews>
    <sheetView zoomScale="83" workbookViewId="0">
      <selection activeCell="F21" sqref="F21"/>
    </sheetView>
  </sheetViews>
  <sheetFormatPr defaultRowHeight="14.4" x14ac:dyDescent="0.3"/>
  <cols>
    <col min="2" max="2" width="34.77734375" customWidth="1"/>
    <col min="3" max="3" width="18.33203125" bestFit="1" customWidth="1"/>
    <col min="4" max="4" width="16.33203125" bestFit="1" customWidth="1"/>
    <col min="5" max="5" width="15.21875" customWidth="1"/>
    <col min="6" max="6" width="12.88671875" bestFit="1" customWidth="1"/>
    <col min="7" max="7" width="11.6640625" customWidth="1"/>
    <col min="8" max="8" width="14.6640625" customWidth="1"/>
    <col min="9" max="9" width="10.77734375" bestFit="1" customWidth="1"/>
    <col min="10" max="10" width="10.77734375" customWidth="1"/>
    <col min="11" max="12" width="10.77734375" bestFit="1" customWidth="1"/>
    <col min="13" max="13" width="12.33203125" customWidth="1"/>
  </cols>
  <sheetData>
    <row r="1" spans="1:13" x14ac:dyDescent="0.3">
      <c r="A1" s="21"/>
      <c r="B1" s="21"/>
      <c r="C1" s="21"/>
      <c r="D1" s="21"/>
      <c r="E1" s="21"/>
      <c r="F1" s="21"/>
      <c r="G1" s="21"/>
    </row>
    <row r="2" spans="1:13" ht="16.2" x14ac:dyDescent="0.3">
      <c r="A2" s="21"/>
      <c r="B2" s="45"/>
      <c r="C2" s="45"/>
      <c r="D2" s="45"/>
      <c r="E2" s="46"/>
      <c r="F2" s="46"/>
      <c r="G2" s="46"/>
      <c r="H2" s="45"/>
      <c r="I2" s="45"/>
      <c r="J2" s="45"/>
      <c r="K2" s="45"/>
      <c r="L2" s="45"/>
      <c r="M2" s="45"/>
    </row>
    <row r="3" spans="1:13" ht="22.2" x14ac:dyDescent="0.35">
      <c r="A3" s="22"/>
      <c r="B3" s="47" t="s">
        <v>0</v>
      </c>
      <c r="C3" s="47"/>
      <c r="D3" s="47"/>
      <c r="E3" s="47"/>
      <c r="F3" s="47"/>
      <c r="G3" s="47"/>
      <c r="H3" s="45"/>
      <c r="I3" s="45"/>
      <c r="J3" s="45"/>
      <c r="K3" s="45"/>
      <c r="L3" s="45"/>
      <c r="M3" s="45"/>
    </row>
    <row r="4" spans="1:13" ht="22.2" x14ac:dyDescent="0.35">
      <c r="A4" s="22"/>
      <c r="B4" s="48" t="s">
        <v>1</v>
      </c>
      <c r="C4" s="47"/>
      <c r="D4" s="47"/>
      <c r="E4" s="47"/>
      <c r="F4" s="47"/>
      <c r="G4" s="47"/>
      <c r="H4" s="45"/>
      <c r="I4" s="45"/>
      <c r="J4" s="45"/>
      <c r="K4" s="45"/>
      <c r="L4" s="45"/>
      <c r="M4" s="45"/>
    </row>
    <row r="5" spans="1:13" ht="19.8" x14ac:dyDescent="0.3">
      <c r="A5" s="21"/>
      <c r="B5" s="49" t="s">
        <v>6</v>
      </c>
      <c r="C5" s="49"/>
      <c r="D5" s="49"/>
      <c r="E5" s="50"/>
      <c r="F5" s="50"/>
      <c r="G5" s="50"/>
      <c r="H5" s="45"/>
      <c r="I5" s="45"/>
      <c r="J5" s="45"/>
      <c r="K5" s="45"/>
      <c r="L5" s="45"/>
      <c r="M5" s="45"/>
    </row>
    <row r="6" spans="1:13" x14ac:dyDescent="0.3">
      <c r="A6" s="21"/>
      <c r="B6" s="45"/>
      <c r="C6" s="45"/>
      <c r="D6" s="45"/>
      <c r="E6" s="50"/>
      <c r="F6" s="50"/>
      <c r="G6" s="50"/>
      <c r="H6" s="45"/>
      <c r="I6" s="45"/>
      <c r="J6" s="45"/>
      <c r="K6" s="45"/>
      <c r="L6" s="45"/>
      <c r="M6" s="45"/>
    </row>
    <row r="7" spans="1:13" x14ac:dyDescent="0.3">
      <c r="A7" s="21"/>
      <c r="B7" s="51" t="s">
        <v>3</v>
      </c>
      <c r="C7" s="51"/>
      <c r="D7" s="51"/>
      <c r="E7" s="50"/>
      <c r="F7" s="50"/>
      <c r="G7" s="50"/>
      <c r="H7" s="45"/>
      <c r="I7" s="45"/>
      <c r="J7" s="45"/>
      <c r="K7" s="45"/>
      <c r="L7" s="45"/>
      <c r="M7" s="45"/>
    </row>
    <row r="8" spans="1:13" x14ac:dyDescent="0.3">
      <c r="A8" s="21"/>
      <c r="B8" s="45"/>
      <c r="C8" s="45"/>
      <c r="D8" s="45"/>
      <c r="E8" s="52"/>
      <c r="F8" s="52"/>
      <c r="G8" s="52"/>
      <c r="H8" s="45"/>
      <c r="I8" s="45"/>
      <c r="J8" s="45"/>
      <c r="K8" s="45"/>
      <c r="L8" s="45"/>
      <c r="M8" s="45"/>
    </row>
    <row r="9" spans="1:13" ht="15" thickBot="1" x14ac:dyDescent="0.35">
      <c r="A9" s="14"/>
      <c r="B9" s="15"/>
      <c r="C9" s="15"/>
      <c r="D9" s="15"/>
      <c r="E9" s="16"/>
      <c r="F9" s="16"/>
      <c r="G9" s="16"/>
    </row>
    <row r="10" spans="1:13" x14ac:dyDescent="0.3">
      <c r="A10" s="14"/>
      <c r="B10" s="17"/>
      <c r="C10" s="17"/>
      <c r="D10" s="17"/>
      <c r="E10" s="18"/>
      <c r="F10" s="18"/>
      <c r="G10" s="18"/>
    </row>
    <row r="11" spans="1:13" ht="24.6" x14ac:dyDescent="0.4">
      <c r="A11" s="9">
        <v>2</v>
      </c>
      <c r="B11" s="53" t="s">
        <v>6</v>
      </c>
      <c r="C11" s="54"/>
      <c r="D11" s="54"/>
      <c r="E11" s="54"/>
      <c r="F11" s="55"/>
      <c r="G11" s="14"/>
    </row>
    <row r="12" spans="1:13" x14ac:dyDescent="0.3">
      <c r="A12" s="14"/>
      <c r="B12" s="62"/>
      <c r="C12" s="63"/>
      <c r="D12" s="63"/>
      <c r="E12" s="63"/>
      <c r="F12" s="64" t="s">
        <v>2</v>
      </c>
      <c r="G12" s="14"/>
    </row>
    <row r="13" spans="1:13" ht="25.2" x14ac:dyDescent="0.3">
      <c r="A13" s="14"/>
      <c r="B13" s="65" t="s">
        <v>4</v>
      </c>
      <c r="C13" s="66" t="s">
        <v>2</v>
      </c>
      <c r="D13" s="66"/>
      <c r="E13" s="67" t="s">
        <v>34</v>
      </c>
      <c r="F13" s="68"/>
      <c r="G13" s="14"/>
    </row>
    <row r="14" spans="1:13" ht="15" thickBot="1" x14ac:dyDescent="0.35">
      <c r="A14" s="14"/>
      <c r="B14" s="83" t="s">
        <v>35</v>
      </c>
      <c r="C14" s="84"/>
      <c r="D14" s="19"/>
      <c r="E14" s="80"/>
      <c r="F14" s="30">
        <f>E14</f>
        <v>0</v>
      </c>
      <c r="G14" s="14"/>
    </row>
    <row r="15" spans="1:13" ht="15.6" thickTop="1" thickBot="1" x14ac:dyDescent="0.35">
      <c r="A15" s="14"/>
      <c r="B15" s="15"/>
      <c r="C15" s="15"/>
      <c r="D15" s="15"/>
      <c r="E15" s="23"/>
      <c r="F15" s="23"/>
      <c r="G15" s="14"/>
    </row>
    <row r="16" spans="1:13" x14ac:dyDescent="0.3">
      <c r="A16" s="14"/>
      <c r="B16" s="17"/>
      <c r="C16" s="17"/>
      <c r="D16" s="17"/>
      <c r="E16" s="24"/>
      <c r="F16" s="24"/>
      <c r="G16" s="20"/>
    </row>
    <row r="17" spans="1:7" x14ac:dyDescent="0.3">
      <c r="A17" s="14"/>
      <c r="B17" s="14"/>
      <c r="C17" s="14"/>
      <c r="D17" s="14"/>
      <c r="E17" s="14"/>
      <c r="F17" s="14"/>
      <c r="G17" s="14"/>
    </row>
  </sheetData>
  <sheetProtection algorithmName="SHA-512" hashValue="RO4r6URwWaVIcO6nhveoa34KxxSrmmk2mKERSTfK560m3AWu7JQdezz+osJb0VAF0zmcENa/nSFDNtAnkKB1Nw==" saltValue="zyDTMo5nb0NzXxeHs1tU0w==" spinCount="100000" sheet="1" objects="1" scenarios="1"/>
  <mergeCells count="1">
    <mergeCell ref="B14:C1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C4970-2181-4D9E-BB7E-6DEE02D2F7CF}">
  <dimension ref="A1:G55"/>
  <sheetViews>
    <sheetView topLeftCell="A21" zoomScale="70" zoomScaleNormal="89" workbookViewId="0">
      <selection activeCell="E44" sqref="E44"/>
    </sheetView>
  </sheetViews>
  <sheetFormatPr defaultRowHeight="14.4" x14ac:dyDescent="0.3"/>
  <cols>
    <col min="2" max="2" width="75.109375" bestFit="1" customWidth="1"/>
    <col min="3" max="3" width="18.33203125" bestFit="1" customWidth="1"/>
    <col min="4" max="4" width="15.77734375" customWidth="1"/>
    <col min="5" max="5" width="15.21875" customWidth="1"/>
    <col min="6" max="6" width="12.88671875" bestFit="1" customWidth="1"/>
    <col min="7" max="7" width="52.33203125" customWidth="1"/>
  </cols>
  <sheetData>
    <row r="1" spans="1:7" x14ac:dyDescent="0.3">
      <c r="A1" s="21"/>
      <c r="B1" s="21"/>
      <c r="C1" s="21"/>
      <c r="D1" s="21"/>
      <c r="E1" s="21"/>
      <c r="F1" s="21"/>
      <c r="G1" s="21"/>
    </row>
    <row r="2" spans="1:7" ht="16.2" x14ac:dyDescent="0.3">
      <c r="A2" s="21"/>
      <c r="B2" s="45"/>
      <c r="C2" s="45"/>
      <c r="D2" s="45"/>
      <c r="E2" s="46"/>
      <c r="F2" s="46"/>
      <c r="G2" s="46"/>
    </row>
    <row r="3" spans="1:7" ht="22.2" x14ac:dyDescent="0.35">
      <c r="A3" s="22"/>
      <c r="B3" s="47" t="s">
        <v>0</v>
      </c>
      <c r="C3" s="47"/>
      <c r="D3" s="47"/>
      <c r="E3" s="47"/>
      <c r="F3" s="47"/>
      <c r="G3" s="47"/>
    </row>
    <row r="4" spans="1:7" ht="22.2" x14ac:dyDescent="0.35">
      <c r="A4" s="22"/>
      <c r="B4" s="48" t="s">
        <v>1</v>
      </c>
      <c r="C4" s="47"/>
      <c r="D4" s="47"/>
      <c r="E4" s="47"/>
      <c r="F4" s="47"/>
      <c r="G4" s="47"/>
    </row>
    <row r="5" spans="1:7" ht="19.8" x14ac:dyDescent="0.3">
      <c r="A5" s="21"/>
      <c r="B5" s="49" t="s">
        <v>7</v>
      </c>
      <c r="C5" s="49"/>
      <c r="D5" s="49"/>
      <c r="E5" s="50"/>
      <c r="F5" s="50"/>
      <c r="G5" s="50"/>
    </row>
    <row r="6" spans="1:7" x14ac:dyDescent="0.3">
      <c r="A6" s="21"/>
      <c r="B6" s="45" t="s">
        <v>48</v>
      </c>
      <c r="C6" s="45"/>
      <c r="D6" s="45"/>
      <c r="E6" s="50"/>
      <c r="F6" s="50"/>
      <c r="G6" s="50"/>
    </row>
    <row r="7" spans="1:7" x14ac:dyDescent="0.3">
      <c r="A7" s="21"/>
      <c r="B7" s="51" t="s">
        <v>3</v>
      </c>
      <c r="C7" s="51"/>
      <c r="D7" s="51"/>
      <c r="E7" s="50"/>
      <c r="F7" s="50"/>
      <c r="G7" s="50"/>
    </row>
    <row r="8" spans="1:7" x14ac:dyDescent="0.3">
      <c r="A8" s="21"/>
      <c r="B8" s="45"/>
      <c r="C8" s="45"/>
      <c r="D8" s="45"/>
      <c r="E8" s="52"/>
      <c r="F8" s="52"/>
      <c r="G8" s="52"/>
    </row>
    <row r="9" spans="1:7" ht="15" thickBot="1" x14ac:dyDescent="0.35">
      <c r="A9" s="14"/>
      <c r="B9" s="15"/>
      <c r="C9" s="15"/>
      <c r="D9" s="15"/>
      <c r="E9" s="16"/>
      <c r="F9" s="16"/>
      <c r="G9" s="16"/>
    </row>
    <row r="10" spans="1:7" x14ac:dyDescent="0.3">
      <c r="A10" s="14"/>
      <c r="B10" s="17"/>
      <c r="C10" s="17"/>
      <c r="D10" s="17"/>
      <c r="E10" s="18"/>
      <c r="F10" s="18"/>
      <c r="G10" s="18"/>
    </row>
    <row r="11" spans="1:7" x14ac:dyDescent="0.3">
      <c r="A11" s="14"/>
      <c r="B11" s="17"/>
      <c r="C11" s="17"/>
      <c r="D11" s="17"/>
      <c r="E11" s="24"/>
      <c r="F11" s="24"/>
      <c r="G11" s="20"/>
    </row>
    <row r="12" spans="1:7" x14ac:dyDescent="0.3">
      <c r="A12" s="14"/>
      <c r="B12" s="14"/>
      <c r="C12" s="14"/>
      <c r="D12" s="14"/>
      <c r="E12" s="14"/>
      <c r="F12" s="14"/>
      <c r="G12" s="14"/>
    </row>
    <row r="14" spans="1:7" ht="24.6" x14ac:dyDescent="0.4">
      <c r="A14" s="9">
        <v>3</v>
      </c>
      <c r="B14" s="53" t="s">
        <v>7</v>
      </c>
      <c r="C14" s="54"/>
      <c r="D14" s="54"/>
      <c r="E14" s="54"/>
      <c r="F14" s="55"/>
      <c r="G14" s="14"/>
    </row>
    <row r="15" spans="1:7" x14ac:dyDescent="0.3">
      <c r="B15" s="56"/>
      <c r="C15" s="57"/>
      <c r="D15" s="57"/>
      <c r="E15" s="57"/>
      <c r="F15" s="57" t="s">
        <v>2</v>
      </c>
      <c r="G15" s="14"/>
    </row>
    <row r="16" spans="1:7" ht="25.2" x14ac:dyDescent="0.3">
      <c r="B16" s="58" t="s">
        <v>4</v>
      </c>
      <c r="C16" s="59" t="s">
        <v>33</v>
      </c>
      <c r="D16" s="59" t="s">
        <v>34</v>
      </c>
      <c r="E16" s="60"/>
      <c r="F16" s="61"/>
      <c r="G16" s="14"/>
    </row>
    <row r="17" spans="2:7" x14ac:dyDescent="0.3">
      <c r="B17" s="29" t="s">
        <v>7</v>
      </c>
      <c r="C17" s="32">
        <f>D34</f>
        <v>0</v>
      </c>
      <c r="D17" s="31">
        <f>130*C17</f>
        <v>0</v>
      </c>
      <c r="E17" s="27"/>
      <c r="F17" s="28">
        <f>D17</f>
        <v>0</v>
      </c>
      <c r="G17" s="14"/>
    </row>
    <row r="18" spans="2:7" ht="15" thickBot="1" x14ac:dyDescent="0.35">
      <c r="B18" s="15"/>
      <c r="C18" s="15"/>
      <c r="D18" s="15"/>
      <c r="E18" s="23"/>
      <c r="F18" s="23"/>
      <c r="G18" s="14"/>
    </row>
    <row r="19" spans="2:7" x14ac:dyDescent="0.3">
      <c r="B19" s="17"/>
      <c r="C19" s="17"/>
      <c r="D19" s="17"/>
      <c r="E19" s="24"/>
      <c r="F19" s="24"/>
      <c r="G19" s="20"/>
    </row>
    <row r="21" spans="2:7" ht="25.2" x14ac:dyDescent="0.3">
      <c r="B21" s="73" t="s">
        <v>10</v>
      </c>
      <c r="C21" s="73" t="s">
        <v>36</v>
      </c>
      <c r="D21" s="74" t="s">
        <v>37</v>
      </c>
    </row>
    <row r="22" spans="2:7" x14ac:dyDescent="0.3">
      <c r="B22" s="75" t="s">
        <v>13</v>
      </c>
      <c r="C22" s="75" t="s">
        <v>14</v>
      </c>
      <c r="D22" s="79"/>
    </row>
    <row r="23" spans="2:7" x14ac:dyDescent="0.3">
      <c r="B23" s="75" t="s">
        <v>15</v>
      </c>
      <c r="C23" s="75" t="s">
        <v>16</v>
      </c>
      <c r="D23" s="79"/>
    </row>
    <row r="24" spans="2:7" x14ac:dyDescent="0.3">
      <c r="B24" s="75" t="s">
        <v>17</v>
      </c>
      <c r="C24" s="75" t="s">
        <v>18</v>
      </c>
      <c r="D24" s="79"/>
    </row>
    <row r="25" spans="2:7" x14ac:dyDescent="0.3">
      <c r="B25" s="75" t="s">
        <v>19</v>
      </c>
      <c r="C25" s="75" t="s">
        <v>20</v>
      </c>
      <c r="D25" s="79"/>
    </row>
    <row r="26" spans="2:7" x14ac:dyDescent="0.3">
      <c r="B26" s="75" t="s">
        <v>21</v>
      </c>
      <c r="C26" s="75" t="s">
        <v>22</v>
      </c>
      <c r="D26" s="79"/>
    </row>
    <row r="27" spans="2:7" x14ac:dyDescent="0.3">
      <c r="B27" s="75" t="s">
        <v>23</v>
      </c>
      <c r="C27" s="75" t="s">
        <v>24</v>
      </c>
      <c r="D27" s="79"/>
    </row>
    <row r="28" spans="2:7" x14ac:dyDescent="0.3">
      <c r="B28" s="75" t="s">
        <v>25</v>
      </c>
      <c r="C28" s="75" t="s">
        <v>26</v>
      </c>
      <c r="D28" s="79"/>
    </row>
    <row r="29" spans="2:7" x14ac:dyDescent="0.3">
      <c r="B29" s="75" t="s">
        <v>27</v>
      </c>
      <c r="C29" s="75" t="s">
        <v>28</v>
      </c>
      <c r="D29" s="79"/>
    </row>
    <row r="30" spans="2:7" x14ac:dyDescent="0.3">
      <c r="B30" s="75" t="s">
        <v>29</v>
      </c>
      <c r="C30" s="75" t="s">
        <v>30</v>
      </c>
      <c r="D30" s="79"/>
    </row>
    <row r="31" spans="2:7" x14ac:dyDescent="0.3">
      <c r="B31" s="75" t="s">
        <v>31</v>
      </c>
      <c r="C31" s="75" t="s">
        <v>32</v>
      </c>
      <c r="D31" s="79"/>
    </row>
    <row r="32" spans="2:7" x14ac:dyDescent="0.3">
      <c r="B32" s="75" t="s">
        <v>38</v>
      </c>
      <c r="C32" s="72" t="s">
        <v>39</v>
      </c>
      <c r="D32" s="79"/>
    </row>
    <row r="33" spans="2:4" x14ac:dyDescent="0.3">
      <c r="B33" s="75" t="s">
        <v>40</v>
      </c>
      <c r="C33" s="72" t="s">
        <v>41</v>
      </c>
      <c r="D33" s="79"/>
    </row>
    <row r="34" spans="2:4" x14ac:dyDescent="0.3">
      <c r="B34" s="75" t="s">
        <v>42</v>
      </c>
      <c r="C34" s="72" t="s">
        <v>43</v>
      </c>
      <c r="D34" s="79"/>
    </row>
    <row r="35" spans="2:4" x14ac:dyDescent="0.3">
      <c r="B35" s="75" t="s">
        <v>44</v>
      </c>
      <c r="C35" s="72" t="s">
        <v>45</v>
      </c>
      <c r="D35" s="79"/>
    </row>
    <row r="36" spans="2:4" x14ac:dyDescent="0.3">
      <c r="B36" s="75" t="s">
        <v>46</v>
      </c>
      <c r="C36" s="72" t="s">
        <v>47</v>
      </c>
      <c r="D36" s="79"/>
    </row>
    <row r="37" spans="2:4" x14ac:dyDescent="0.3">
      <c r="B37" s="75" t="s">
        <v>54</v>
      </c>
      <c r="C37" s="72" t="s">
        <v>62</v>
      </c>
      <c r="D37" s="79"/>
    </row>
    <row r="38" spans="2:4" x14ac:dyDescent="0.3">
      <c r="B38" s="75" t="s">
        <v>55</v>
      </c>
      <c r="C38" s="72" t="s">
        <v>63</v>
      </c>
      <c r="D38" s="79"/>
    </row>
    <row r="39" spans="2:4" x14ac:dyDescent="0.3">
      <c r="B39" s="75" t="s">
        <v>56</v>
      </c>
      <c r="C39" s="72" t="s">
        <v>64</v>
      </c>
      <c r="D39" s="79"/>
    </row>
    <row r="40" spans="2:4" x14ac:dyDescent="0.3">
      <c r="B40" s="75" t="s">
        <v>57</v>
      </c>
      <c r="C40" s="72" t="s">
        <v>65</v>
      </c>
      <c r="D40" s="79"/>
    </row>
    <row r="41" spans="2:4" x14ac:dyDescent="0.3">
      <c r="B41" s="75" t="s">
        <v>58</v>
      </c>
      <c r="C41" s="72" t="s">
        <v>66</v>
      </c>
      <c r="D41" s="79"/>
    </row>
    <row r="42" spans="2:4" x14ac:dyDescent="0.3">
      <c r="B42" s="75" t="s">
        <v>59</v>
      </c>
      <c r="C42" s="75" t="s">
        <v>78</v>
      </c>
      <c r="D42" s="79"/>
    </row>
    <row r="43" spans="2:4" x14ac:dyDescent="0.3">
      <c r="B43" s="75" t="s">
        <v>60</v>
      </c>
      <c r="C43" s="75" t="s">
        <v>79</v>
      </c>
      <c r="D43" s="79"/>
    </row>
    <row r="44" spans="2:4" x14ac:dyDescent="0.3">
      <c r="B44" s="75" t="s">
        <v>61</v>
      </c>
      <c r="C44" s="75" t="s">
        <v>80</v>
      </c>
      <c r="D44" s="79"/>
    </row>
    <row r="45" spans="2:4" x14ac:dyDescent="0.3">
      <c r="B45" s="75" t="s">
        <v>67</v>
      </c>
      <c r="C45" s="75" t="s">
        <v>81</v>
      </c>
      <c r="D45" s="79"/>
    </row>
    <row r="46" spans="2:4" x14ac:dyDescent="0.3">
      <c r="B46" s="75" t="s">
        <v>68</v>
      </c>
      <c r="C46" s="75" t="s">
        <v>82</v>
      </c>
      <c r="D46" s="79"/>
    </row>
    <row r="47" spans="2:4" x14ac:dyDescent="0.3">
      <c r="B47" s="75" t="s">
        <v>69</v>
      </c>
      <c r="C47" s="75" t="s">
        <v>83</v>
      </c>
      <c r="D47" s="79"/>
    </row>
    <row r="48" spans="2:4" x14ac:dyDescent="0.3">
      <c r="B48" s="75" t="s">
        <v>70</v>
      </c>
      <c r="C48" s="75" t="s">
        <v>84</v>
      </c>
      <c r="D48" s="79"/>
    </row>
    <row r="49" spans="2:4" x14ac:dyDescent="0.3">
      <c r="B49" s="75" t="s">
        <v>71</v>
      </c>
      <c r="C49" s="75" t="s">
        <v>85</v>
      </c>
      <c r="D49" s="79"/>
    </row>
    <row r="50" spans="2:4" x14ac:dyDescent="0.3">
      <c r="B50" s="75" t="s">
        <v>72</v>
      </c>
      <c r="C50" s="75" t="s">
        <v>86</v>
      </c>
      <c r="D50" s="79"/>
    </row>
    <row r="51" spans="2:4" x14ac:dyDescent="0.3">
      <c r="B51" s="75" t="s">
        <v>73</v>
      </c>
      <c r="C51" s="75" t="s">
        <v>87</v>
      </c>
      <c r="D51" s="79"/>
    </row>
    <row r="52" spans="2:4" x14ac:dyDescent="0.3">
      <c r="B52" s="75" t="s">
        <v>74</v>
      </c>
      <c r="C52" s="72" t="s">
        <v>88</v>
      </c>
      <c r="D52" s="79"/>
    </row>
    <row r="53" spans="2:4" x14ac:dyDescent="0.3">
      <c r="B53" s="75" t="s">
        <v>75</v>
      </c>
      <c r="C53" s="72" t="s">
        <v>89</v>
      </c>
      <c r="D53" s="79"/>
    </row>
    <row r="54" spans="2:4" x14ac:dyDescent="0.3">
      <c r="B54" s="75" t="s">
        <v>76</v>
      </c>
      <c r="C54" s="72" t="s">
        <v>90</v>
      </c>
      <c r="D54" s="79"/>
    </row>
    <row r="55" spans="2:4" x14ac:dyDescent="0.3">
      <c r="B55" s="75" t="s">
        <v>77</v>
      </c>
      <c r="C55" s="72" t="s">
        <v>91</v>
      </c>
      <c r="D55" s="79"/>
    </row>
  </sheetData>
  <sheetProtection algorithmName="SHA-512" hashValue="U0tO2fVGPM0a3hVS7quSWOqLSqi90/iQE3QObpgxLQuosP+ix4yzRC8XROVFrpASeN6q6Bh58NB4RPhG1BTwfA==" saltValue="Ys1c5t+YIq0pPUfurhdOVw==" spinCount="100000" sheet="1" objects="1" scenarios="1"/>
  <phoneticPr fontId="29"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8C32B-D8CA-426C-9196-91B884FCBE5A}">
  <dimension ref="A1:N17"/>
  <sheetViews>
    <sheetView zoomScale="83" workbookViewId="0">
      <selection activeCell="H21" sqref="H21"/>
    </sheetView>
  </sheetViews>
  <sheetFormatPr defaultRowHeight="14.4" x14ac:dyDescent="0.3"/>
  <cols>
    <col min="2" max="2" width="34.77734375" customWidth="1"/>
    <col min="3" max="3" width="18.33203125" bestFit="1" customWidth="1"/>
    <col min="4" max="4" width="18.33203125" customWidth="1"/>
    <col min="5" max="5" width="16.33203125" bestFit="1" customWidth="1"/>
    <col min="6" max="6" width="15.21875" customWidth="1"/>
    <col min="7" max="7" width="12.88671875" bestFit="1" customWidth="1"/>
    <col min="8" max="8" width="11.6640625" customWidth="1"/>
    <col min="9" max="9" width="14.6640625" customWidth="1"/>
    <col min="10" max="10" width="10.77734375" bestFit="1" customWidth="1"/>
    <col min="11" max="11" width="10.77734375" customWidth="1"/>
    <col min="12" max="13" width="10.77734375" bestFit="1" customWidth="1"/>
    <col min="14" max="14" width="12.33203125" customWidth="1"/>
  </cols>
  <sheetData>
    <row r="1" spans="1:14" x14ac:dyDescent="0.3">
      <c r="A1" s="21"/>
      <c r="B1" s="21"/>
      <c r="C1" s="21"/>
      <c r="D1" s="21"/>
      <c r="E1" s="21"/>
      <c r="F1" s="21"/>
      <c r="G1" s="21"/>
      <c r="H1" s="21"/>
    </row>
    <row r="2" spans="1:14" ht="16.2" x14ac:dyDescent="0.3">
      <c r="A2" s="21"/>
      <c r="B2" s="45"/>
      <c r="C2" s="45"/>
      <c r="D2" s="45"/>
      <c r="E2" s="45"/>
      <c r="F2" s="46"/>
      <c r="G2" s="46"/>
      <c r="H2" s="46"/>
      <c r="I2" s="45"/>
      <c r="J2" s="45"/>
      <c r="K2" s="45"/>
      <c r="L2" s="45"/>
      <c r="M2" s="45"/>
      <c r="N2" s="45"/>
    </row>
    <row r="3" spans="1:14" ht="22.2" x14ac:dyDescent="0.35">
      <c r="A3" s="22"/>
      <c r="B3" s="47" t="s">
        <v>0</v>
      </c>
      <c r="C3" s="47"/>
      <c r="D3" s="47"/>
      <c r="E3" s="47"/>
      <c r="F3" s="47"/>
      <c r="G3" s="47"/>
      <c r="H3" s="47"/>
      <c r="I3" s="45"/>
      <c r="J3" s="45"/>
      <c r="K3" s="45"/>
      <c r="L3" s="45"/>
      <c r="M3" s="45"/>
      <c r="N3" s="45"/>
    </row>
    <row r="4" spans="1:14" ht="22.2" x14ac:dyDescent="0.35">
      <c r="A4" s="22"/>
      <c r="B4" s="48" t="s">
        <v>1</v>
      </c>
      <c r="C4" s="47"/>
      <c r="D4" s="47"/>
      <c r="E4" s="47"/>
      <c r="F4" s="47"/>
      <c r="G4" s="47"/>
      <c r="H4" s="47"/>
      <c r="I4" s="45"/>
      <c r="J4" s="45"/>
      <c r="K4" s="45"/>
      <c r="L4" s="45"/>
      <c r="M4" s="45"/>
      <c r="N4" s="45"/>
    </row>
    <row r="5" spans="1:14" ht="19.8" x14ac:dyDescent="0.3">
      <c r="A5" s="21"/>
      <c r="B5" s="49" t="s">
        <v>8</v>
      </c>
      <c r="C5" s="49"/>
      <c r="D5" s="49"/>
      <c r="E5" s="49"/>
      <c r="F5" s="50"/>
      <c r="G5" s="50"/>
      <c r="H5" s="50"/>
      <c r="I5" s="45"/>
      <c r="J5" s="45"/>
      <c r="K5" s="45"/>
      <c r="L5" s="45"/>
      <c r="M5" s="45"/>
      <c r="N5" s="45"/>
    </row>
    <row r="6" spans="1:14" x14ac:dyDescent="0.3">
      <c r="A6" s="21"/>
      <c r="B6" s="45" t="s">
        <v>49</v>
      </c>
      <c r="C6" s="45"/>
      <c r="D6" s="45"/>
      <c r="E6" s="45"/>
      <c r="F6" s="50"/>
      <c r="G6" s="50"/>
      <c r="H6" s="50"/>
      <c r="I6" s="45"/>
      <c r="J6" s="45"/>
      <c r="K6" s="45"/>
      <c r="L6" s="45"/>
      <c r="M6" s="45"/>
      <c r="N6" s="45"/>
    </row>
    <row r="7" spans="1:14" x14ac:dyDescent="0.3">
      <c r="A7" s="21"/>
      <c r="B7" s="51" t="s">
        <v>3</v>
      </c>
      <c r="C7" s="51"/>
      <c r="D7" s="51"/>
      <c r="E7" s="51"/>
      <c r="F7" s="50"/>
      <c r="G7" s="50"/>
      <c r="H7" s="50"/>
      <c r="I7" s="45"/>
      <c r="J7" s="45"/>
      <c r="K7" s="45"/>
      <c r="L7" s="45"/>
      <c r="M7" s="45"/>
      <c r="N7" s="45"/>
    </row>
    <row r="8" spans="1:14" x14ac:dyDescent="0.3">
      <c r="A8" s="21"/>
      <c r="B8" s="45"/>
      <c r="C8" s="45"/>
      <c r="D8" s="45"/>
      <c r="E8" s="45"/>
      <c r="F8" s="52"/>
      <c r="G8" s="52"/>
      <c r="H8" s="52"/>
      <c r="I8" s="45"/>
      <c r="J8" s="45"/>
      <c r="K8" s="45"/>
      <c r="L8" s="45"/>
      <c r="M8" s="45"/>
      <c r="N8" s="45"/>
    </row>
    <row r="9" spans="1:14" ht="15" thickBot="1" x14ac:dyDescent="0.35">
      <c r="A9" s="14"/>
      <c r="B9" s="15"/>
      <c r="C9" s="15"/>
      <c r="D9" s="15"/>
      <c r="E9" s="15"/>
      <c r="F9" s="16"/>
      <c r="G9" s="16"/>
      <c r="H9" s="16"/>
    </row>
    <row r="10" spans="1:14" x14ac:dyDescent="0.3">
      <c r="A10" s="14"/>
      <c r="B10" s="17"/>
      <c r="C10" s="17"/>
      <c r="D10" s="17"/>
      <c r="E10" s="17"/>
      <c r="F10" s="18"/>
      <c r="G10" s="18"/>
      <c r="H10" s="18"/>
    </row>
    <row r="11" spans="1:14" ht="24.6" x14ac:dyDescent="0.4">
      <c r="A11" s="9">
        <v>4</v>
      </c>
      <c r="B11" s="42" t="s">
        <v>8</v>
      </c>
      <c r="C11" s="54"/>
      <c r="D11" s="54"/>
      <c r="E11" s="54"/>
      <c r="F11" s="54"/>
      <c r="G11" s="55"/>
      <c r="H11" s="14"/>
    </row>
    <row r="12" spans="1:14" x14ac:dyDescent="0.3">
      <c r="A12" s="14"/>
      <c r="B12" s="62"/>
      <c r="C12" s="63"/>
      <c r="D12" s="63"/>
      <c r="E12" s="63"/>
      <c r="F12" s="63"/>
      <c r="G12" s="64" t="s">
        <v>2</v>
      </c>
      <c r="H12" s="14"/>
    </row>
    <row r="13" spans="1:14" ht="26.4" x14ac:dyDescent="0.3">
      <c r="A13" s="14"/>
      <c r="B13" s="65" t="s">
        <v>4</v>
      </c>
      <c r="C13" s="66" t="s">
        <v>2</v>
      </c>
      <c r="D13" s="66" t="s">
        <v>92</v>
      </c>
      <c r="E13" s="66" t="s">
        <v>93</v>
      </c>
      <c r="F13" s="67" t="s">
        <v>34</v>
      </c>
      <c r="G13" s="68"/>
      <c r="H13" s="14"/>
    </row>
    <row r="14" spans="1:14" ht="30" customHeight="1" thickBot="1" x14ac:dyDescent="0.35">
      <c r="A14" s="14"/>
      <c r="B14" s="85" t="s">
        <v>50</v>
      </c>
      <c r="C14" s="86"/>
      <c r="D14" s="81"/>
      <c r="E14" s="76"/>
      <c r="F14" s="77">
        <f>E14*10</f>
        <v>0</v>
      </c>
      <c r="G14" s="30">
        <f>F14</f>
        <v>0</v>
      </c>
      <c r="H14" s="14"/>
    </row>
    <row r="15" spans="1:14" ht="15.6" thickTop="1" thickBot="1" x14ac:dyDescent="0.35">
      <c r="A15" s="14"/>
      <c r="B15" s="15"/>
      <c r="C15" s="15"/>
      <c r="D15" s="15"/>
      <c r="E15" s="15"/>
      <c r="F15" s="23"/>
      <c r="G15" s="23"/>
      <c r="H15" s="14"/>
    </row>
    <row r="16" spans="1:14" x14ac:dyDescent="0.3">
      <c r="A16" s="14"/>
      <c r="B16" s="17"/>
      <c r="C16" s="17"/>
      <c r="D16" s="17"/>
      <c r="E16" s="17"/>
      <c r="F16" s="24"/>
      <c r="G16" s="24"/>
      <c r="H16" s="20"/>
    </row>
    <row r="17" spans="1:8" x14ac:dyDescent="0.3">
      <c r="A17" s="14"/>
      <c r="B17" s="14"/>
      <c r="C17" s="14"/>
      <c r="D17" s="14"/>
      <c r="E17" s="14"/>
      <c r="F17" s="14"/>
      <c r="G17" s="14"/>
      <c r="H17" s="14"/>
    </row>
  </sheetData>
  <sheetProtection algorithmName="SHA-512" hashValue="z6Zc1RcJmiRWhc0n4ykvJe1jcA8lAU47aitYQNZbsuRGgiYXAZt0hyWARKOZJ+h4VsnwN7XrvGqvW4EI5jBE9g==" saltValue="WcRnBHyTqnRM78o6/1iIvQ==" spinCount="100000" sheet="1" objects="1" scenarios="1"/>
  <mergeCells count="1">
    <mergeCell ref="B14:C1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81FEA-A2AC-4C4D-A546-64E1B5B8EF01}">
  <dimension ref="A1:N17"/>
  <sheetViews>
    <sheetView topLeftCell="A4" zoomScale="69" zoomScaleNormal="61" workbookViewId="0">
      <selection activeCell="I14" sqref="I14"/>
    </sheetView>
  </sheetViews>
  <sheetFormatPr defaultRowHeight="14.4" x14ac:dyDescent="0.3"/>
  <cols>
    <col min="2" max="2" width="34.77734375" customWidth="1"/>
    <col min="3" max="3" width="18.33203125" bestFit="1" customWidth="1"/>
    <col min="4" max="4" width="18.44140625" customWidth="1"/>
    <col min="5" max="5" width="16.33203125" customWidth="1"/>
    <col min="6" max="6" width="15.21875" customWidth="1"/>
    <col min="7" max="7" width="12.88671875" bestFit="1" customWidth="1"/>
    <col min="8" max="8" width="11.6640625" customWidth="1"/>
    <col min="9" max="9" width="14.6640625" customWidth="1"/>
    <col min="10" max="10" width="10.77734375" bestFit="1" customWidth="1"/>
    <col min="11" max="11" width="10.77734375" customWidth="1"/>
    <col min="12" max="13" width="10.77734375" bestFit="1" customWidth="1"/>
    <col min="14" max="14" width="12.33203125" customWidth="1"/>
  </cols>
  <sheetData>
    <row r="1" spans="1:14" x14ac:dyDescent="0.3">
      <c r="A1" s="21"/>
      <c r="B1" s="21"/>
      <c r="C1" s="21"/>
      <c r="D1" s="21"/>
      <c r="E1" s="21"/>
      <c r="F1" s="21"/>
      <c r="G1" s="21"/>
      <c r="H1" s="21"/>
    </row>
    <row r="2" spans="1:14" ht="16.2" x14ac:dyDescent="0.3">
      <c r="A2" s="21"/>
      <c r="B2" s="45"/>
      <c r="C2" s="45"/>
      <c r="D2" s="45"/>
      <c r="E2" s="45"/>
      <c r="F2" s="46"/>
      <c r="G2" s="46"/>
      <c r="H2" s="46"/>
      <c r="I2" s="45"/>
      <c r="J2" s="45"/>
      <c r="K2" s="45"/>
      <c r="L2" s="45"/>
      <c r="M2" s="45"/>
      <c r="N2" s="45"/>
    </row>
    <row r="3" spans="1:14" ht="22.2" x14ac:dyDescent="0.35">
      <c r="A3" s="22"/>
      <c r="B3" s="47" t="s">
        <v>0</v>
      </c>
      <c r="C3" s="47"/>
      <c r="D3" s="47"/>
      <c r="E3" s="47"/>
      <c r="F3" s="47"/>
      <c r="G3" s="47"/>
      <c r="H3" s="47"/>
      <c r="I3" s="45"/>
      <c r="J3" s="45"/>
      <c r="K3" s="45"/>
      <c r="L3" s="45"/>
      <c r="M3" s="45"/>
      <c r="N3" s="45"/>
    </row>
    <row r="4" spans="1:14" ht="22.2" x14ac:dyDescent="0.35">
      <c r="A4" s="22"/>
      <c r="B4" s="48" t="s">
        <v>1</v>
      </c>
      <c r="C4" s="47"/>
      <c r="D4" s="47"/>
      <c r="E4" s="47"/>
      <c r="F4" s="47"/>
      <c r="G4" s="47"/>
      <c r="H4" s="47"/>
      <c r="I4" s="45"/>
      <c r="J4" s="45"/>
      <c r="K4" s="45"/>
      <c r="L4" s="45"/>
      <c r="M4" s="45"/>
      <c r="N4" s="45"/>
    </row>
    <row r="5" spans="1:14" ht="19.8" x14ac:dyDescent="0.3">
      <c r="A5" s="21"/>
      <c r="B5" s="49" t="s">
        <v>8</v>
      </c>
      <c r="C5" s="49"/>
      <c r="D5" s="49"/>
      <c r="E5" s="49"/>
      <c r="F5" s="50"/>
      <c r="G5" s="50"/>
      <c r="H5" s="50"/>
      <c r="I5" s="45"/>
      <c r="J5" s="45"/>
      <c r="K5" s="45"/>
      <c r="L5" s="45"/>
      <c r="M5" s="45"/>
      <c r="N5" s="45"/>
    </row>
    <row r="6" spans="1:14" ht="19.8" customHeight="1" x14ac:dyDescent="0.3">
      <c r="A6" s="21"/>
      <c r="B6" s="45"/>
      <c r="C6" s="45"/>
      <c r="D6" s="45"/>
      <c r="E6" s="45"/>
      <c r="F6" s="50"/>
      <c r="G6" s="50"/>
      <c r="H6" s="50"/>
      <c r="I6" s="45"/>
      <c r="J6" s="45"/>
      <c r="K6" s="45"/>
      <c r="L6" s="45"/>
      <c r="M6" s="45"/>
      <c r="N6" s="45"/>
    </row>
    <row r="7" spans="1:14" x14ac:dyDescent="0.3">
      <c r="A7" s="21"/>
      <c r="B7" s="51" t="s">
        <v>3</v>
      </c>
      <c r="C7" s="51"/>
      <c r="D7" s="51"/>
      <c r="E7" s="51"/>
      <c r="F7" s="50"/>
      <c r="G7" s="50"/>
      <c r="H7" s="50"/>
      <c r="I7" s="45"/>
      <c r="J7" s="45"/>
      <c r="K7" s="45"/>
      <c r="L7" s="45"/>
      <c r="M7" s="45"/>
      <c r="N7" s="45"/>
    </row>
    <row r="8" spans="1:14" x14ac:dyDescent="0.3">
      <c r="A8" s="21"/>
      <c r="B8" s="45"/>
      <c r="C8" s="45"/>
      <c r="D8" s="45"/>
      <c r="E8" s="45"/>
      <c r="F8" s="52"/>
      <c r="G8" s="52"/>
      <c r="H8" s="52"/>
      <c r="I8" s="45"/>
      <c r="J8" s="45"/>
      <c r="K8" s="45"/>
      <c r="L8" s="45"/>
      <c r="M8" s="45"/>
      <c r="N8" s="45"/>
    </row>
    <row r="9" spans="1:14" ht="15" thickBot="1" x14ac:dyDescent="0.35">
      <c r="A9" s="14"/>
      <c r="B9" s="15"/>
      <c r="C9" s="15"/>
      <c r="D9" s="15"/>
      <c r="E9" s="15"/>
      <c r="F9" s="16"/>
      <c r="G9" s="16"/>
      <c r="H9" s="16"/>
    </row>
    <row r="10" spans="1:14" x14ac:dyDescent="0.3">
      <c r="A10" s="14"/>
      <c r="B10" s="17"/>
      <c r="C10" s="17"/>
      <c r="D10" s="17"/>
      <c r="E10" s="17"/>
      <c r="F10" s="18"/>
      <c r="G10" s="18"/>
      <c r="H10" s="18"/>
    </row>
    <row r="11" spans="1:14" ht="24.6" x14ac:dyDescent="0.4">
      <c r="A11" s="9">
        <v>5</v>
      </c>
      <c r="B11" s="42" t="s">
        <v>9</v>
      </c>
      <c r="C11" s="54"/>
      <c r="D11" s="54"/>
      <c r="E11" s="54"/>
      <c r="F11" s="54"/>
      <c r="G11" s="55"/>
      <c r="H11" s="14"/>
    </row>
    <row r="12" spans="1:14" x14ac:dyDescent="0.3">
      <c r="A12" s="14"/>
      <c r="B12" s="62"/>
      <c r="C12" s="63"/>
      <c r="D12" s="63"/>
      <c r="E12" s="63"/>
      <c r="F12" s="63"/>
      <c r="G12" s="64" t="s">
        <v>2</v>
      </c>
      <c r="H12" s="14"/>
    </row>
    <row r="13" spans="1:14" ht="39" x14ac:dyDescent="0.3">
      <c r="A13" s="14"/>
      <c r="B13" s="65" t="s">
        <v>4</v>
      </c>
      <c r="C13" s="66" t="s">
        <v>2</v>
      </c>
      <c r="D13" s="66" t="s">
        <v>92</v>
      </c>
      <c r="E13" s="66" t="s">
        <v>93</v>
      </c>
      <c r="F13" s="67" t="s">
        <v>34</v>
      </c>
      <c r="G13" s="68"/>
      <c r="H13" s="14"/>
    </row>
    <row r="14" spans="1:14" ht="209.4" customHeight="1" thickBot="1" x14ac:dyDescent="0.35">
      <c r="A14" s="14"/>
      <c r="B14" s="85" t="s">
        <v>105</v>
      </c>
      <c r="C14" s="86"/>
      <c r="D14" s="82"/>
      <c r="E14" s="76"/>
      <c r="F14" s="78">
        <f>E14*10</f>
        <v>0</v>
      </c>
      <c r="G14" s="30">
        <f>F14</f>
        <v>0</v>
      </c>
      <c r="H14" s="14"/>
    </row>
    <row r="15" spans="1:14" ht="15.6" thickTop="1" thickBot="1" x14ac:dyDescent="0.35">
      <c r="A15" s="14"/>
      <c r="B15" s="15"/>
      <c r="C15" s="15"/>
      <c r="D15" s="15"/>
      <c r="E15" s="15"/>
      <c r="F15" s="23"/>
      <c r="G15" s="23"/>
      <c r="H15" s="14"/>
    </row>
    <row r="16" spans="1:14" x14ac:dyDescent="0.3">
      <c r="A16" s="14"/>
      <c r="B16" s="17"/>
      <c r="C16" s="17"/>
      <c r="D16" s="17"/>
      <c r="E16" s="17"/>
      <c r="F16" s="24"/>
      <c r="G16" s="24"/>
      <c r="H16" s="20"/>
    </row>
    <row r="17" spans="1:8" x14ac:dyDescent="0.3">
      <c r="A17" s="14"/>
      <c r="B17" s="14"/>
      <c r="C17" s="14"/>
      <c r="D17" s="14"/>
      <c r="E17" s="14"/>
      <c r="F17" s="14"/>
      <c r="G17" s="14"/>
      <c r="H17" s="14"/>
    </row>
  </sheetData>
  <sheetProtection algorithmName="SHA-512" hashValue="X3YlEdRKnrFdu0I6xO1I6vVczjXdLtVSh9eDxlAMNCmMJq1S65BqazfU+3YIHj9MsqxzrFr7aha+x7lDAXDwYg==" saltValue="45UQvWVvzRZSir/76yEyjw==" spinCount="100000" sheet="1" objects="1" scenarios="1"/>
  <mergeCells count="1">
    <mergeCell ref="B14:C1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FE4623-EA31-4BB0-97BD-834C7BD80CDA}">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5C269C11-DE76-48B4-90DB-8E269BDFF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8C5208-6C35-4AE9-8381-C125C724D8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Samenvatting</vt:lpstr>
      <vt:lpstr>1A. Licentiekosten (named-user)</vt:lpstr>
      <vt:lpstr>1B. Licentiekosten (concurrent)</vt:lpstr>
      <vt:lpstr>2. LIMS-administrator training</vt:lpstr>
      <vt:lpstr>3. Implementatieondersteuning</vt:lpstr>
      <vt:lpstr>4. Onderhoud en support</vt:lpstr>
      <vt:lpstr>5. Overige kosten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Maud van Vliet</dc:creator>
  <cp:lastModifiedBy>Esther Bonhof</cp:lastModifiedBy>
  <dcterms:created xsi:type="dcterms:W3CDTF">2022-10-28T12:45:42Z</dcterms:created>
  <dcterms:modified xsi:type="dcterms:W3CDTF">2025-11-11T14:55:04Z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