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rnenl-my.sharepoint.com/personal/j_versleijen_deurne_nl/Documents/Bureaublad/aanbesteding Uitgebreide Gevaren Verzekering Deurne 2026/"/>
    </mc:Choice>
  </mc:AlternateContent>
  <xr:revisionPtr revIDLastSave="0" documentId="8_{79001E6F-D094-4942-A434-2AB9675476D8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Blad1" sheetId="26" r:id="rId1"/>
  </sheets>
  <definedNames>
    <definedName name="afr">#REF!</definedName>
    <definedName name="afrind">#REF!</definedName>
    <definedName name="cad">#REF!</definedName>
    <definedName name="ign">#REF!</definedName>
    <definedName name="igo">#REF!</definedName>
    <definedName name="iin">#REF!</definedName>
    <definedName name="iio">#REF!</definedName>
    <definedName name="index">#REF!</definedName>
    <definedName name="index2002">#REF!</definedName>
    <definedName name="premieGM">#REF!</definedName>
    <definedName name="premieOW">#REF!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2" i="26" l="1"/>
  <c r="N132" i="26"/>
  <c r="P131" i="26"/>
  <c r="P130" i="26"/>
  <c r="P129" i="26"/>
  <c r="P128" i="26"/>
  <c r="P127" i="26"/>
  <c r="P126" i="26"/>
  <c r="P125" i="26"/>
  <c r="P124" i="26"/>
  <c r="P123" i="26"/>
  <c r="P122" i="26"/>
  <c r="P121" i="26"/>
  <c r="P120" i="26"/>
  <c r="P119" i="26"/>
  <c r="P118" i="26"/>
  <c r="P117" i="26"/>
  <c r="P116" i="26"/>
  <c r="P115" i="26"/>
  <c r="P114" i="26"/>
  <c r="O111" i="26"/>
  <c r="N111" i="26"/>
  <c r="P109" i="26"/>
  <c r="P108" i="26"/>
  <c r="P107" i="26"/>
  <c r="P106" i="26"/>
  <c r="P105" i="26"/>
  <c r="P104" i="26"/>
  <c r="P103" i="26"/>
  <c r="P102" i="26"/>
  <c r="P101" i="26"/>
  <c r="P100" i="26"/>
  <c r="P99" i="26"/>
  <c r="P98" i="26"/>
  <c r="P97" i="26"/>
  <c r="P96" i="26"/>
  <c r="P95" i="26"/>
  <c r="P94" i="26"/>
  <c r="P93" i="26"/>
  <c r="P92" i="26"/>
  <c r="P91" i="26"/>
  <c r="P90" i="26"/>
  <c r="P89" i="26"/>
  <c r="P88" i="26"/>
  <c r="P87" i="26"/>
  <c r="P86" i="26"/>
  <c r="P85" i="26"/>
  <c r="P84" i="26"/>
  <c r="O81" i="26"/>
  <c r="N81" i="26"/>
  <c r="P79" i="26"/>
  <c r="P78" i="26"/>
  <c r="P77" i="26"/>
  <c r="P76" i="26"/>
  <c r="P75" i="26"/>
  <c r="P74" i="26"/>
  <c r="P73" i="26"/>
  <c r="P72" i="26"/>
  <c r="P71" i="26"/>
  <c r="P70" i="26"/>
  <c r="P69" i="26"/>
  <c r="P68" i="26"/>
  <c r="P67" i="26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9" i="26"/>
  <c r="P8" i="26"/>
  <c r="P7" i="26"/>
  <c r="O135" i="26" l="1"/>
  <c r="N135" i="26"/>
  <c r="P111" i="26"/>
  <c r="P132" i="26"/>
  <c r="P81" i="26"/>
  <c r="P135" i="26" s="1"/>
</calcChain>
</file>

<file path=xl/sharedStrings.xml><?xml version="1.0" encoding="utf-8"?>
<sst xmlns="http://schemas.openxmlformats.org/spreadsheetml/2006/main" count="815" uniqueCount="284">
  <si>
    <t xml:space="preserve"> </t>
  </si>
  <si>
    <t>Gemeentelijk Bezit:</t>
  </si>
  <si>
    <t>Voortgezet Onderwijs:</t>
  </si>
  <si>
    <t>Adres:</t>
  </si>
  <si>
    <t>No.</t>
  </si>
  <si>
    <t>Postcode</t>
  </si>
  <si>
    <t>Plaats</t>
  </si>
  <si>
    <t>Omschrijving</t>
  </si>
  <si>
    <t>Bouwaard</t>
  </si>
  <si>
    <t>Taxatiedatum:</t>
  </si>
  <si>
    <t>Gebouwen:</t>
  </si>
  <si>
    <t>Inventaris:</t>
  </si>
  <si>
    <t>Totaal</t>
  </si>
  <si>
    <t>reserve</t>
  </si>
  <si>
    <t>Totaal Gemeentelijk Bezit:</t>
  </si>
  <si>
    <t>Reserve</t>
  </si>
  <si>
    <t>Datum</t>
  </si>
  <si>
    <t>Totaal Voortgezet Onderwijs:</t>
  </si>
  <si>
    <t>Eindtotaal:</t>
  </si>
  <si>
    <t>A.Coolenlaan 2</t>
  </si>
  <si>
    <t>A.Schweizerstr.38</t>
  </si>
  <si>
    <t>A.Schweizerstr.40</t>
  </si>
  <si>
    <t>B. Roefslaan 52</t>
  </si>
  <si>
    <t>B. Roefslaan 54</t>
  </si>
  <si>
    <t>B. Roefslaan 56</t>
  </si>
  <si>
    <t>B. Roefslaan 58</t>
  </si>
  <si>
    <t>B. Roefslaan 60</t>
  </si>
  <si>
    <t>B. Roefslaan 62</t>
  </si>
  <si>
    <t>Beukenstraat 100</t>
  </si>
  <si>
    <t>Beukenstraat 102</t>
  </si>
  <si>
    <t>Boerhavestraat 10</t>
  </si>
  <si>
    <t>Boerhavestraat 2</t>
  </si>
  <si>
    <t>Boerhavestraat 4</t>
  </si>
  <si>
    <t>Boerhavestraat 6</t>
  </si>
  <si>
    <t>Boerhavestraat 8</t>
  </si>
  <si>
    <t>De Meent 1</t>
  </si>
  <si>
    <t>Boerhavestraat 12</t>
  </si>
  <si>
    <t xml:space="preserve">Brandweerkazerne </t>
  </si>
  <si>
    <t>Padvinderij/jeugdwerk scouting Deurne</t>
  </si>
  <si>
    <t>Stichting Gerust</t>
  </si>
  <si>
    <t>Garage</t>
  </si>
  <si>
    <t>Woonhuis 2 onder 1 kap</t>
  </si>
  <si>
    <t>Kubus</t>
  </si>
  <si>
    <t>Deurne</t>
  </si>
  <si>
    <t>Vlierden</t>
  </si>
  <si>
    <t>Codering</t>
  </si>
  <si>
    <t>x016001</t>
  </si>
  <si>
    <t>x004030</t>
  </si>
  <si>
    <t>x006030</t>
  </si>
  <si>
    <t>x054001</t>
  </si>
  <si>
    <t>x056001</t>
  </si>
  <si>
    <t>x058001</t>
  </si>
  <si>
    <t>x060001</t>
  </si>
  <si>
    <t>x062001</t>
  </si>
  <si>
    <t>x064001</t>
  </si>
  <si>
    <t>x026001</t>
  </si>
  <si>
    <t>x036001</t>
  </si>
  <si>
    <t>x038001</t>
  </si>
  <si>
    <t>x040001</t>
  </si>
  <si>
    <t>x042001</t>
  </si>
  <si>
    <t>x044001</t>
  </si>
  <si>
    <t>x046001</t>
  </si>
  <si>
    <t>x066030</t>
  </si>
  <si>
    <t>Brandalarm</t>
  </si>
  <si>
    <t>Doormelding</t>
  </si>
  <si>
    <t>Inbraakalarm</t>
  </si>
  <si>
    <t>Zonnepanelen</t>
  </si>
  <si>
    <t>Leegstaand</t>
  </si>
  <si>
    <t>nee</t>
  </si>
  <si>
    <t>rookmelders</t>
  </si>
  <si>
    <t>ja</t>
  </si>
  <si>
    <t>?</t>
  </si>
  <si>
    <t>Nee</t>
  </si>
  <si>
    <t>Ja</t>
  </si>
  <si>
    <t>De meent 3</t>
  </si>
  <si>
    <t>De meent 5</t>
  </si>
  <si>
    <t>Dr. H. v. Doorneweg 48</t>
  </si>
  <si>
    <t>Energiestraat 17</t>
  </si>
  <si>
    <t>x074001</t>
  </si>
  <si>
    <t>x084030</t>
  </si>
  <si>
    <t>Wijkcentrum Heiakker</t>
  </si>
  <si>
    <t>Kinderopvang</t>
  </si>
  <si>
    <t>Woning</t>
  </si>
  <si>
    <t xml:space="preserve">Gemeentewerf </t>
  </si>
  <si>
    <t xml:space="preserve">Energiestraat 22 </t>
  </si>
  <si>
    <t>Haageind 27</t>
  </si>
  <si>
    <t>Haageind 31</t>
  </si>
  <si>
    <t>Haageind 37</t>
  </si>
  <si>
    <t>Haageind 39</t>
  </si>
  <si>
    <t>Hanenbergweg 3</t>
  </si>
  <si>
    <t>Harmoniestraat 5</t>
  </si>
  <si>
    <t xml:space="preserve">Deurne </t>
  </si>
  <si>
    <t>Gebouw op milieustraat</t>
  </si>
  <si>
    <t>clubhuis</t>
  </si>
  <si>
    <t>De Roos</t>
  </si>
  <si>
    <t>Natuur en milieueducatiecentrum "De Ossenbeemd"</t>
  </si>
  <si>
    <t>Kasteelruine</t>
  </si>
  <si>
    <t xml:space="preserve">Hertenkamp </t>
  </si>
  <si>
    <t>Jeugd en sportaccommocatie</t>
  </si>
  <si>
    <t>Tijdelijke bezetting personeel gemeentehuis</t>
  </si>
  <si>
    <t>Nvt</t>
  </si>
  <si>
    <t>Haydnstr 30-32</t>
  </si>
  <si>
    <t>x086001</t>
  </si>
  <si>
    <t>x102030</t>
  </si>
  <si>
    <t>x104001</t>
  </si>
  <si>
    <t>x108001</t>
  </si>
  <si>
    <t>x110001</t>
  </si>
  <si>
    <t>x114001</t>
  </si>
  <si>
    <t xml:space="preserve">Buurtgebouw Houtenhoek </t>
  </si>
  <si>
    <t>x124001</t>
  </si>
  <si>
    <t>PAC</t>
  </si>
  <si>
    <t xml:space="preserve">Opslagruimte t.b.v.  bosbouw </t>
  </si>
  <si>
    <t xml:space="preserve">Helmondsingel 42 </t>
  </si>
  <si>
    <t>x128001</t>
  </si>
  <si>
    <t>Dierenverbijf Hertenkamp</t>
  </si>
  <si>
    <t>Bergkorenmolen "De Volksvriend"</t>
  </si>
  <si>
    <t>Gemeenschapshuis de Kastanje</t>
  </si>
  <si>
    <t>Loods tbv carnavalsvereninging</t>
  </si>
  <si>
    <t>Carillon, Gemeentehuis</t>
  </si>
  <si>
    <t>Hoofdstraat 30</t>
  </si>
  <si>
    <t>Hoofdstraat 62</t>
  </si>
  <si>
    <t>Kranenmortelweg 2a</t>
  </si>
  <si>
    <t>Kranenmortelweg 2b</t>
  </si>
  <si>
    <t>Markt 1</t>
  </si>
  <si>
    <t>Liessel</t>
  </si>
  <si>
    <t>x152001</t>
  </si>
  <si>
    <t>x154001</t>
  </si>
  <si>
    <t>x188001</t>
  </si>
  <si>
    <t>Markt 2</t>
  </si>
  <si>
    <t>x230030</t>
  </si>
  <si>
    <t>Raadhuis (inventaris in gebouw, incl. € 90.756 huurdersbelang en leidingen)</t>
  </si>
  <si>
    <t>gedeeltelijk</t>
  </si>
  <si>
    <t xml:space="preserve">Peelgemeenten </t>
  </si>
  <si>
    <t>Zorgvleugel</t>
  </si>
  <si>
    <t>Restaurant</t>
  </si>
  <si>
    <t>x232030</t>
  </si>
  <si>
    <t>Martinetplein 1</t>
  </si>
  <si>
    <t>Martinetstraat 15</t>
  </si>
  <si>
    <t xml:space="preserve">Cultuurcentrum </t>
  </si>
  <si>
    <t>x236020</t>
  </si>
  <si>
    <t>Molenhuisstraat 4a</t>
  </si>
  <si>
    <t>Onverschillig waar in Nederland</t>
  </si>
  <si>
    <t xml:space="preserve">Oude Peelstraat </t>
  </si>
  <si>
    <t>Oude Peelstraat 3</t>
  </si>
  <si>
    <t>Oude Peestraat 5</t>
  </si>
  <si>
    <t>Bergkorenmolen "Johanna Elisabeth"</t>
  </si>
  <si>
    <t>Dorpshuis De Moost</t>
  </si>
  <si>
    <t>Rollend materieel in gemeentewerf</t>
  </si>
  <si>
    <t>Carillon Jules de Corte Helenaveen</t>
  </si>
  <si>
    <t>Gouden Helm</t>
  </si>
  <si>
    <t>Algemene begraafplaats, omkleedruimte en opbergplaats</t>
  </si>
  <si>
    <t>Neerkant</t>
  </si>
  <si>
    <t>Helenaveen</t>
  </si>
  <si>
    <t>x238001</t>
  </si>
  <si>
    <t>x256001</t>
  </si>
  <si>
    <t>x266001</t>
  </si>
  <si>
    <t>x274030</t>
  </si>
  <si>
    <t>Pastoriestraat 20b</t>
  </si>
  <si>
    <t>Raadhuisstraat 1</t>
  </si>
  <si>
    <t>Raadhuisstraat 3</t>
  </si>
  <si>
    <t>Overdekte afscheidsruimte</t>
  </si>
  <si>
    <t>MFA Vlierden</t>
  </si>
  <si>
    <t>x276001</t>
  </si>
  <si>
    <t>St. Jozefstraat 70</t>
  </si>
  <si>
    <t>Suezlaan 5a</t>
  </si>
  <si>
    <t>Vloeieindsedreef 13</t>
  </si>
  <si>
    <t>Vloeieindsedreef 4</t>
  </si>
  <si>
    <t>Vloeieindsedreef 6</t>
  </si>
  <si>
    <t>Scouting Helenaveen</t>
  </si>
  <si>
    <t>Sporthal</t>
  </si>
  <si>
    <t xml:space="preserve">Brandweerkazerne Neerkant </t>
  </si>
  <si>
    <t>Clubhuis</t>
  </si>
  <si>
    <t>Bijgebouw van de atletiekbaan</t>
  </si>
  <si>
    <t>2 onder 1 kap boerderij met stallen</t>
  </si>
  <si>
    <t>x318001</t>
  </si>
  <si>
    <t>x308001</t>
  </si>
  <si>
    <t>x310030</t>
  </si>
  <si>
    <t>x314001</t>
  </si>
  <si>
    <t>x356001</t>
  </si>
  <si>
    <t>x350001</t>
  </si>
  <si>
    <t>Onderwijs:</t>
  </si>
  <si>
    <t>Totaal Onderwijs:</t>
  </si>
  <si>
    <t>Basisschool de Bron</t>
  </si>
  <si>
    <t>Basisschool "D'n Heiakker"</t>
  </si>
  <si>
    <t>Basisschool "Tijl Uilenspiegel"</t>
  </si>
  <si>
    <t>Basisschool "Zeilberg"</t>
  </si>
  <si>
    <t>Basisschool "De Peelparel"</t>
  </si>
  <si>
    <t>Basisschool "Willibrordus"</t>
  </si>
  <si>
    <t>Gymlokaal bij "Willibrordus"</t>
  </si>
  <si>
    <t>Basisschool "De Zonnebloem"</t>
  </si>
  <si>
    <t>Basisschool "Sint Gerardus"</t>
  </si>
  <si>
    <t>Basisschool "Sint Gerardus", gymlokaal</t>
  </si>
  <si>
    <t>Basisschool "De Bogerd" (gebouw leeg, inventaris Keltenstraat 16)</t>
  </si>
  <si>
    <t>Basisschool "De Hasselbraam"</t>
  </si>
  <si>
    <t>Basisschool "De Wegwijzer"</t>
  </si>
  <si>
    <t>Gymzaal, microsporthal</t>
  </si>
  <si>
    <t>De Vlieger</t>
  </si>
  <si>
    <t>Spaarne 18</t>
  </si>
  <si>
    <t>Patrijs 31,33</t>
  </si>
  <si>
    <t>Schutsboom 14</t>
  </si>
  <si>
    <t>Margrietstraat 2</t>
  </si>
  <si>
    <t>Oude Peelstraat 10</t>
  </si>
  <si>
    <t>Dorpsstraat 11</t>
  </si>
  <si>
    <t>Het Hofke 12</t>
  </si>
  <si>
    <t>Klingerveld 6</t>
  </si>
  <si>
    <t>Klingerveld 2</t>
  </si>
  <si>
    <t>Keltenstraat 16</t>
  </si>
  <si>
    <t>Torteltuin 2</t>
  </si>
  <si>
    <t>Schutsboom 28</t>
  </si>
  <si>
    <t>Romboutstraat 2</t>
  </si>
  <si>
    <t>Schelde 1</t>
  </si>
  <si>
    <t>x320001</t>
  </si>
  <si>
    <t>x278001</t>
  </si>
  <si>
    <t>x302001</t>
  </si>
  <si>
    <t>x226001</t>
  </si>
  <si>
    <t>x268001</t>
  </si>
  <si>
    <t>x078001</t>
  </si>
  <si>
    <t>x292001</t>
  </si>
  <si>
    <t>x186001</t>
  </si>
  <si>
    <t>x184001</t>
  </si>
  <si>
    <t>x178001</t>
  </si>
  <si>
    <t>x344001</t>
  </si>
  <si>
    <t>x100001</t>
  </si>
  <si>
    <t>x306030</t>
  </si>
  <si>
    <t>x290001</t>
  </si>
  <si>
    <t>X298101</t>
  </si>
  <si>
    <t>Gemeente Deurne</t>
  </si>
  <si>
    <t>permanent</t>
  </si>
  <si>
    <t>Stand per 31 december 2025</t>
  </si>
  <si>
    <t>X</t>
  </si>
  <si>
    <t>Vve</t>
  </si>
  <si>
    <t>5751XM</t>
  </si>
  <si>
    <t>5751ME</t>
  </si>
  <si>
    <t>5753GD</t>
  </si>
  <si>
    <t>5756AT</t>
  </si>
  <si>
    <t>5754DV</t>
  </si>
  <si>
    <t>5753PM</t>
  </si>
  <si>
    <t>5753RN</t>
  </si>
  <si>
    <t>Engelenpad 2</t>
  </si>
  <si>
    <t>5752SR</t>
  </si>
  <si>
    <t>5751BA</t>
  </si>
  <si>
    <t>5751BB</t>
  </si>
  <si>
    <t>5751ES</t>
  </si>
  <si>
    <t>5752RT</t>
  </si>
  <si>
    <t>5757AN</t>
  </si>
  <si>
    <t>5757AP</t>
  </si>
  <si>
    <t>5751BE</t>
  </si>
  <si>
    <t>5751KM</t>
  </si>
  <si>
    <t>5756PB</t>
  </si>
  <si>
    <t>Moostenstraat 3</t>
  </si>
  <si>
    <t>5758RX</t>
  </si>
  <si>
    <t>5759PA</t>
  </si>
  <si>
    <t>Past. Jacobsstraat 145</t>
  </si>
  <si>
    <t>5751JC</t>
  </si>
  <si>
    <t>5756AM</t>
  </si>
  <si>
    <t>5751LX</t>
  </si>
  <si>
    <t>5759RB</t>
  </si>
  <si>
    <t>Soemeersingel 31</t>
  </si>
  <si>
    <t>5753SM</t>
  </si>
  <si>
    <t>St Antonius Abthof (kapel)</t>
  </si>
  <si>
    <t>5753AW</t>
  </si>
  <si>
    <t>St. Vincentiusstr 1</t>
  </si>
  <si>
    <t>5758SB</t>
  </si>
  <si>
    <t>5752RC</t>
  </si>
  <si>
    <t>5751WJ</t>
  </si>
  <si>
    <t>5754DJ</t>
  </si>
  <si>
    <t>5751JB</t>
  </si>
  <si>
    <t>5754AH</t>
  </si>
  <si>
    <t>5759PC</t>
  </si>
  <si>
    <t>5758AM</t>
  </si>
  <si>
    <t>5757BB</t>
  </si>
  <si>
    <t>5752AK</t>
  </si>
  <si>
    <t>5753GN</t>
  </si>
  <si>
    <t>5754HA</t>
  </si>
  <si>
    <t>Galileistraat 1</t>
  </si>
  <si>
    <t>5756AW</t>
  </si>
  <si>
    <t>5751BW</t>
  </si>
  <si>
    <t>5751VJ</t>
  </si>
  <si>
    <t>goed</t>
  </si>
  <si>
    <t>kwaliteit</t>
  </si>
  <si>
    <t>onvoldoende</t>
  </si>
  <si>
    <t>voldoende</t>
  </si>
  <si>
    <t>PlatOO</t>
  </si>
  <si>
    <t>Prodas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</si>
</sst>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_-;\-* #,##0.00_-;_-* &quot;-&quot;??_-;_-@_-"/>
    <numFmt numFmtId="165" formatCode="d/mmm/yyyy"/>
    <numFmt numFmtId="166" formatCode="_-[$NLG]\ * #,##0.00_-;_-[$NLG]\ * #,##0.00\-;_-[$NLG]\ * &quot;-&quot;??_-;_-@_-"/>
    <numFmt numFmtId="167" formatCode="_-[$EUR]\ * #,##0.00_-;_-[$EUR]\ * #,##0.00\-;_-[$EUR]\ * &quot;-&quot;??_-;_-@_-"/>
  </numFmts>
  <fonts count="22">
    <font>
      <sz val="10"/>
      <name val="Times New Roman"/>
    </font>
    <font>
      <sz val="10"/>
      <name val="Times New Roman"/>
      <family val="1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sz val="10"/>
      <name val="Arial"/>
      <family val="2"/>
    </font>
    <font>
      <sz val="10"/>
      <color indexed="10"/>
      <name val="Times New Roman"/>
      <family val="1"/>
    </font>
    <font>
      <b/>
      <sz val="12"/>
      <color indexed="10"/>
      <name val="Arial"/>
      <family val="2"/>
    </font>
    <font>
      <sz val="8"/>
      <name val="Arial"/>
      <family val="2"/>
    </font>
    <font>
      <sz val="8"/>
      <name val="Univers (W1) "/>
    </font>
    <font>
      <sz val="8"/>
      <color rgb="FF0070C0"/>
      <name val="Arial"/>
      <family val="2"/>
    </font>
    <font>
      <sz val="10"/>
      <name val="Times New Roman"/>
      <family val="1"/>
    </font>
    <font>
      <sz val="8"/>
      <name val="Univers (w1)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0" fontId="20" fillId="0" borderId="0"/>
    <xf numFmtId="164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165" fontId="2" fillId="0" borderId="1" xfId="1" applyNumberFormat="1" applyFont="1" applyBorder="1" applyAlignment="1">
      <alignment horizontal="left" vertical="top"/>
    </xf>
    <xf numFmtId="164" fontId="5" fillId="0" borderId="0" xfId="1" applyFont="1" applyAlignment="1">
      <alignment horizontal="left" vertical="top"/>
    </xf>
    <xf numFmtId="164" fontId="6" fillId="0" borderId="0" xfId="1" applyFont="1" applyBorder="1" applyAlignment="1">
      <alignment horizontal="left" vertical="top"/>
    </xf>
    <xf numFmtId="166" fontId="8" fillId="0" borderId="0" xfId="1" applyNumberFormat="1" applyFont="1" applyBorder="1" applyAlignment="1">
      <alignment horizontal="left" vertical="top"/>
    </xf>
    <xf numFmtId="164" fontId="9" fillId="0" borderId="0" xfId="1" applyFont="1" applyBorder="1" applyAlignment="1">
      <alignment horizontal="left" vertical="top"/>
    </xf>
    <xf numFmtId="164" fontId="11" fillId="0" borderId="0" xfId="1" applyFont="1" applyAlignment="1">
      <alignment horizontal="left" vertical="top"/>
    </xf>
    <xf numFmtId="164" fontId="11" fillId="0" borderId="0" xfId="1" applyFont="1" applyBorder="1" applyAlignment="1">
      <alignment horizontal="left" vertical="top"/>
    </xf>
    <xf numFmtId="164" fontId="12" fillId="2" borderId="3" xfId="1" applyFont="1" applyFill="1" applyBorder="1" applyAlignment="1">
      <alignment horizontal="left" vertical="top" wrapText="1"/>
    </xf>
    <xf numFmtId="164" fontId="12" fillId="2" borderId="2" xfId="1" applyFont="1" applyFill="1" applyBorder="1" applyAlignment="1">
      <alignment horizontal="left" vertical="top" wrapText="1"/>
    </xf>
    <xf numFmtId="164" fontId="12" fillId="2" borderId="4" xfId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left" vertical="top" wrapText="1"/>
    </xf>
    <xf numFmtId="167" fontId="13" fillId="0" borderId="5" xfId="1" applyNumberFormat="1" applyFont="1" applyBorder="1" applyAlignment="1">
      <alignment horizontal="left" vertical="top"/>
    </xf>
    <xf numFmtId="167" fontId="13" fillId="0" borderId="1" xfId="1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/>
    </xf>
    <xf numFmtId="1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left" vertical="top"/>
    </xf>
    <xf numFmtId="4" fontId="2" fillId="0" borderId="6" xfId="0" applyNumberFormat="1" applyFont="1" applyBorder="1" applyAlignment="1">
      <alignment horizontal="left" vertical="top" wrapText="1"/>
    </xf>
    <xf numFmtId="4" fontId="8" fillId="0" borderId="7" xfId="0" applyNumberFormat="1" applyFont="1" applyBorder="1" applyAlignment="1">
      <alignment horizontal="left" vertical="top"/>
    </xf>
    <xf numFmtId="167" fontId="8" fillId="0" borderId="7" xfId="1" applyNumberFormat="1" applyFont="1" applyBorder="1" applyAlignment="1">
      <alignment horizontal="left" vertical="top"/>
    </xf>
    <xf numFmtId="167" fontId="8" fillId="0" borderId="6" xfId="1" applyNumberFormat="1" applyFont="1" applyBorder="1" applyAlignment="1">
      <alignment horizontal="left" vertical="top"/>
    </xf>
    <xf numFmtId="167" fontId="2" fillId="0" borderId="8" xfId="1" applyNumberFormat="1" applyFont="1" applyFill="1" applyBorder="1" applyAlignment="1">
      <alignment horizontal="left" vertical="top"/>
    </xf>
    <xf numFmtId="167" fontId="8" fillId="0" borderId="9" xfId="1" applyNumberFormat="1" applyFont="1" applyFill="1" applyBorder="1" applyAlignment="1">
      <alignment horizontal="left" vertical="top"/>
    </xf>
    <xf numFmtId="164" fontId="12" fillId="0" borderId="8" xfId="1" applyFont="1" applyFill="1" applyBorder="1" applyAlignment="1">
      <alignment horizontal="left" vertical="top" wrapText="1"/>
    </xf>
    <xf numFmtId="167" fontId="8" fillId="0" borderId="13" xfId="1" applyNumberFormat="1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left" vertical="top"/>
    </xf>
    <xf numFmtId="165" fontId="2" fillId="0" borderId="9" xfId="1" applyNumberFormat="1" applyFont="1" applyBorder="1" applyAlignment="1">
      <alignment horizontal="left" vertical="top"/>
    </xf>
    <xf numFmtId="4" fontId="2" fillId="0" borderId="14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167" fontId="8" fillId="0" borderId="5" xfId="1" applyNumberFormat="1" applyFont="1" applyBorder="1" applyAlignment="1">
      <alignment horizontal="left" vertical="top"/>
    </xf>
    <xf numFmtId="167" fontId="8" fillId="0" borderId="0" xfId="1" applyNumberFormat="1" applyFont="1" applyBorder="1" applyAlignment="1">
      <alignment horizontal="left" vertical="top"/>
    </xf>
    <xf numFmtId="4" fontId="13" fillId="0" borderId="1" xfId="0" applyNumberFormat="1" applyFont="1" applyBorder="1" applyAlignment="1" applyProtection="1">
      <alignment horizontal="left" vertical="top"/>
      <protection locked="0"/>
    </xf>
    <xf numFmtId="1" fontId="13" fillId="0" borderId="1" xfId="0" quotePrefix="1" applyNumberFormat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top"/>
      <protection locked="0"/>
    </xf>
    <xf numFmtId="4" fontId="13" fillId="0" borderId="1" xfId="0" applyNumberFormat="1" applyFont="1" applyBorder="1" applyAlignment="1" applyProtection="1">
      <alignment horizontal="left" vertical="top" wrapText="1"/>
      <protection locked="0"/>
    </xf>
    <xf numFmtId="4" fontId="8" fillId="0" borderId="1" xfId="0" applyNumberFormat="1" applyFont="1" applyBorder="1" applyAlignment="1" applyProtection="1">
      <alignment horizontal="left" vertical="top"/>
      <protection locked="0"/>
    </xf>
    <xf numFmtId="1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left" vertical="top"/>
      <protection locked="0"/>
    </xf>
    <xf numFmtId="4" fontId="2" fillId="0" borderId="1" xfId="0" applyNumberFormat="1" applyFont="1" applyBorder="1" applyAlignment="1" applyProtection="1">
      <alignment horizontal="left" vertical="top" wrapText="1"/>
      <protection locked="0"/>
    </xf>
    <xf numFmtId="167" fontId="13" fillId="0" borderId="5" xfId="1" applyNumberFormat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167" fontId="13" fillId="0" borderId="8" xfId="1" applyNumberFormat="1" applyFont="1" applyFill="1" applyBorder="1" applyAlignment="1" applyProtection="1">
      <alignment horizontal="left" vertical="top"/>
      <protection locked="0"/>
    </xf>
    <xf numFmtId="167" fontId="13" fillId="0" borderId="0" xfId="1" applyNumberFormat="1" applyFont="1" applyBorder="1" applyAlignment="1" applyProtection="1">
      <alignment horizontal="left" vertical="top"/>
      <protection locked="0"/>
    </xf>
    <xf numFmtId="167" fontId="13" fillId="0" borderId="0" xfId="1" applyNumberFormat="1" applyFont="1" applyFill="1" applyBorder="1" applyAlignment="1" applyProtection="1">
      <alignment horizontal="left" vertical="top"/>
      <protection locked="0"/>
    </xf>
    <xf numFmtId="167" fontId="2" fillId="0" borderId="8" xfId="1" applyNumberFormat="1" applyFont="1" applyFill="1" applyBorder="1" applyAlignment="1" applyProtection="1">
      <alignment horizontal="left" vertical="top"/>
      <protection locked="0"/>
    </xf>
    <xf numFmtId="164" fontId="16" fillId="0" borderId="0" xfId="1" applyFont="1" applyAlignment="1">
      <alignment horizontal="left" vertical="top"/>
    </xf>
    <xf numFmtId="4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65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5" xfId="1" applyFont="1" applyFill="1" applyBorder="1" applyAlignment="1" applyProtection="1">
      <alignment horizontal="left" vertical="top" wrapText="1"/>
      <protection locked="0"/>
    </xf>
    <xf numFmtId="164" fontId="12" fillId="0" borderId="1" xfId="1" applyFont="1" applyFill="1" applyBorder="1" applyAlignment="1" applyProtection="1">
      <alignment horizontal="left" vertical="top" wrapText="1"/>
      <protection locked="0"/>
    </xf>
    <xf numFmtId="165" fontId="13" fillId="0" borderId="1" xfId="1" applyNumberFormat="1" applyFont="1" applyBorder="1" applyAlignment="1" applyProtection="1">
      <alignment horizontal="left" vertical="top"/>
      <protection locked="0"/>
    </xf>
    <xf numFmtId="165" fontId="2" fillId="0" borderId="1" xfId="1" applyNumberFormat="1" applyFont="1" applyBorder="1" applyAlignment="1" applyProtection="1">
      <alignment horizontal="left" vertical="top"/>
      <protection locked="0"/>
    </xf>
    <xf numFmtId="1" fontId="3" fillId="2" borderId="0" xfId="1" applyNumberFormat="1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5" fillId="2" borderId="0" xfId="1" applyFont="1" applyFill="1" applyAlignment="1">
      <alignment horizontal="left" vertical="top"/>
    </xf>
    <xf numFmtId="164" fontId="5" fillId="2" borderId="0" xfId="1" applyFont="1" applyFill="1" applyAlignment="1">
      <alignment horizontal="left" vertical="top" wrapText="1"/>
    </xf>
    <xf numFmtId="1" fontId="2" fillId="2" borderId="0" xfId="1" applyNumberFormat="1" applyFont="1" applyFill="1" applyAlignment="1">
      <alignment horizontal="left" vertical="top" wrapText="1"/>
    </xf>
    <xf numFmtId="165" fontId="6" fillId="2" borderId="0" xfId="1" applyNumberFormat="1" applyFont="1" applyFill="1" applyAlignment="1">
      <alignment horizontal="left" vertical="top"/>
    </xf>
    <xf numFmtId="1" fontId="7" fillId="2" borderId="0" xfId="1" quotePrefix="1" applyNumberFormat="1" applyFont="1" applyFill="1" applyAlignment="1">
      <alignment horizontal="left" vertical="top"/>
    </xf>
    <xf numFmtId="1" fontId="2" fillId="2" borderId="0" xfId="1" quotePrefix="1" applyNumberFormat="1" applyFont="1" applyFill="1" applyAlignment="1">
      <alignment horizontal="left" vertical="top"/>
    </xf>
    <xf numFmtId="1" fontId="2" fillId="2" borderId="0" xfId="1" quotePrefix="1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165" fontId="4" fillId="2" borderId="0" xfId="0" applyNumberFormat="1" applyFont="1" applyFill="1" applyAlignment="1">
      <alignment horizontal="left" vertical="top"/>
    </xf>
    <xf numFmtId="1" fontId="10" fillId="2" borderId="0" xfId="1" applyNumberFormat="1" applyFont="1" applyFill="1" applyAlignment="1">
      <alignment horizontal="left" vertical="top"/>
    </xf>
    <xf numFmtId="165" fontId="11" fillId="2" borderId="0" xfId="1" applyNumberFormat="1" applyFont="1" applyFill="1" applyAlignment="1">
      <alignment horizontal="left" vertical="top"/>
    </xf>
    <xf numFmtId="0" fontId="17" fillId="0" borderId="0" xfId="0" applyFont="1"/>
    <xf numFmtId="0" fontId="18" fillId="0" borderId="12" xfId="0" applyFont="1" applyBorder="1"/>
    <xf numFmtId="4" fontId="13" fillId="0" borderId="0" xfId="0" applyNumberFormat="1" applyFont="1" applyAlignment="1" applyProtection="1">
      <alignment horizontal="left" vertical="top" wrapText="1"/>
      <protection locked="0"/>
    </xf>
    <xf numFmtId="1" fontId="13" fillId="0" borderId="12" xfId="0" applyNumberFormat="1" applyFont="1" applyBorder="1" applyAlignment="1" applyProtection="1">
      <alignment horizontal="center" vertical="top"/>
      <protection locked="0"/>
    </xf>
    <xf numFmtId="0" fontId="17" fillId="0" borderId="12" xfId="0" applyFont="1" applyBorder="1"/>
    <xf numFmtId="0" fontId="17" fillId="0" borderId="15" xfId="0" applyFont="1" applyBorder="1"/>
    <xf numFmtId="0" fontId="19" fillId="0" borderId="12" xfId="2" applyFont="1" applyBorder="1" applyAlignment="1">
      <alignment horizontal="center" vertical="top"/>
    </xf>
    <xf numFmtId="0" fontId="17" fillId="0" borderId="12" xfId="2" applyFont="1" applyBorder="1" applyAlignment="1">
      <alignment horizontal="center" vertical="top"/>
    </xf>
    <xf numFmtId="4" fontId="13" fillId="0" borderId="12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left" vertical="top"/>
    </xf>
    <xf numFmtId="4" fontId="12" fillId="0" borderId="12" xfId="1" applyNumberFormat="1" applyFont="1" applyFill="1" applyBorder="1" applyAlignment="1" applyProtection="1">
      <alignment horizontal="left" vertical="top" wrapText="1"/>
      <protection locked="0"/>
    </xf>
    <xf numFmtId="4" fontId="13" fillId="0" borderId="12" xfId="0" applyNumberFormat="1" applyFont="1" applyBorder="1" applyAlignment="1" applyProtection="1">
      <alignment horizontal="left" vertical="top"/>
      <protection locked="0"/>
    </xf>
    <xf numFmtId="4" fontId="13" fillId="0" borderId="11" xfId="0" applyNumberFormat="1" applyFont="1" applyBorder="1" applyAlignment="1" applyProtection="1">
      <alignment horizontal="left" vertical="top"/>
      <protection locked="0"/>
    </xf>
    <xf numFmtId="4" fontId="12" fillId="0" borderId="0" xfId="1" applyNumberFormat="1" applyFont="1" applyFill="1" applyBorder="1" applyAlignment="1" applyProtection="1">
      <alignment horizontal="left" vertical="top" wrapText="1"/>
      <protection locked="0"/>
    </xf>
    <xf numFmtId="1" fontId="12" fillId="0" borderId="12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1" xfId="0" applyNumberFormat="1" applyFont="1" applyBorder="1" applyAlignment="1" applyProtection="1">
      <alignment horizontal="center" vertical="top"/>
      <protection locked="0"/>
    </xf>
    <xf numFmtId="4" fontId="13" fillId="0" borderId="11" xfId="0" applyNumberFormat="1" applyFont="1" applyBorder="1" applyAlignment="1" applyProtection="1">
      <alignment horizontal="left" vertical="top" wrapText="1"/>
      <protection locked="0"/>
    </xf>
    <xf numFmtId="0" fontId="17" fillId="0" borderId="19" xfId="0" applyFont="1" applyBorder="1"/>
    <xf numFmtId="0" fontId="17" fillId="0" borderId="20" xfId="0" applyFont="1" applyBorder="1"/>
    <xf numFmtId="4" fontId="12" fillId="2" borderId="11" xfId="1" applyNumberFormat="1" applyFont="1" applyFill="1" applyBorder="1" applyAlignment="1">
      <alignment horizontal="left" vertical="top" wrapText="1"/>
    </xf>
    <xf numFmtId="1" fontId="12" fillId="2" borderId="10" xfId="1" applyNumberFormat="1" applyFont="1" applyFill="1" applyBorder="1" applyAlignment="1">
      <alignment horizontal="center" vertical="top" wrapText="1"/>
    </xf>
    <xf numFmtId="4" fontId="12" fillId="2" borderId="10" xfId="1" applyNumberFormat="1" applyFont="1" applyFill="1" applyBorder="1" applyAlignment="1">
      <alignment horizontal="left" vertical="top" wrapText="1"/>
    </xf>
    <xf numFmtId="1" fontId="12" fillId="2" borderId="11" xfId="1" applyNumberFormat="1" applyFont="1" applyFill="1" applyBorder="1" applyAlignment="1">
      <alignment horizontal="center" vertical="top" wrapText="1"/>
    </xf>
    <xf numFmtId="4" fontId="12" fillId="2" borderId="21" xfId="1" applyNumberFormat="1" applyFont="1" applyFill="1" applyBorder="1" applyAlignment="1">
      <alignment horizontal="left" vertical="top" wrapText="1"/>
    </xf>
    <xf numFmtId="165" fontId="12" fillId="2" borderId="10" xfId="1" applyNumberFormat="1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/>
    </xf>
    <xf numFmtId="1" fontId="4" fillId="3" borderId="17" xfId="0" applyNumberFormat="1" applyFont="1" applyFill="1" applyBorder="1" applyAlignment="1">
      <alignment horizontal="center" vertical="top"/>
    </xf>
    <xf numFmtId="164" fontId="2" fillId="3" borderId="17" xfId="1" applyFont="1" applyFill="1" applyBorder="1" applyAlignment="1">
      <alignment horizontal="left" vertical="top"/>
    </xf>
    <xf numFmtId="164" fontId="2" fillId="3" borderId="17" xfId="1" applyFont="1" applyFill="1" applyBorder="1" applyAlignment="1">
      <alignment horizontal="left" vertical="top" wrapText="1"/>
    </xf>
    <xf numFmtId="1" fontId="2" fillId="3" borderId="17" xfId="1" applyNumberFormat="1" applyFont="1" applyFill="1" applyBorder="1" applyAlignment="1">
      <alignment horizontal="left" vertical="top" wrapText="1"/>
    </xf>
    <xf numFmtId="165" fontId="2" fillId="3" borderId="18" xfId="1" applyNumberFormat="1" applyFont="1" applyFill="1" applyBorder="1" applyAlignment="1">
      <alignment horizontal="left" vertical="top"/>
    </xf>
    <xf numFmtId="1" fontId="13" fillId="0" borderId="0" xfId="0" applyNumberFormat="1" applyFont="1" applyAlignment="1" applyProtection="1">
      <alignment horizontal="center" vertical="top"/>
      <protection locked="0"/>
    </xf>
    <xf numFmtId="0" fontId="17" fillId="0" borderId="12" xfId="0" applyFont="1" applyBorder="1" applyAlignment="1">
      <alignment wrapText="1"/>
    </xf>
    <xf numFmtId="164" fontId="5" fillId="4" borderId="16" xfId="1" applyFont="1" applyFill="1" applyBorder="1" applyAlignment="1">
      <alignment horizontal="center" vertical="top"/>
    </xf>
    <xf numFmtId="164" fontId="5" fillId="4" borderId="17" xfId="1" applyFont="1" applyFill="1" applyBorder="1" applyAlignment="1">
      <alignment horizontal="center" vertical="top"/>
    </xf>
    <xf numFmtId="164" fontId="5" fillId="4" borderId="18" xfId="1" applyFont="1" applyFill="1" applyBorder="1" applyAlignment="1">
      <alignment horizontal="center" vertical="top"/>
    </xf>
  </cellXfs>
  <cellStyles count="7">
    <cellStyle name="Comma 2" xfId="5" xr:uid="{CB061FB9-4C7B-4299-B34C-01564C94B760}"/>
    <cellStyle name="Comma 3" xfId="4" xr:uid="{EB74DC3D-53E6-400E-9FE7-74EFF63F6D45}"/>
    <cellStyle name="Komma" xfId="1" builtinId="3"/>
    <cellStyle name="Normal 2" xfId="3" xr:uid="{CBF8BF4E-7A9B-43DE-8A22-1EE61999D4BB}"/>
    <cellStyle name="Normal 6" xfId="6" xr:uid="{7C16AEDE-FB85-4689-98A9-53ADAED12385}"/>
    <cellStyle name="Standaard" xfId="0" builtinId="0"/>
    <cellStyle name="Standaard 2" xfId="2" xr:uid="{DC5BCEBE-DD20-4602-B2D3-E1627414F1E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4B3B-B9AF-46B1-A2AB-EAE5E6C9885E}">
  <dimension ref="A1:S136"/>
  <sheetViews>
    <sheetView tabSelected="1" topLeftCell="A67" workbookViewId="0">
      <selection activeCell="S100" sqref="S100"/>
    </sheetView>
  </sheetViews>
  <sheetFormatPr defaultRowHeight="12.75"/>
  <cols>
    <col min="1" max="1" width="23.6640625" customWidth="1"/>
    <col min="2" max="2" width="4.83203125" bestFit="1" customWidth="1"/>
    <col min="3" max="3" width="9.1640625" bestFit="1" customWidth="1"/>
    <col min="4" max="4" width="10.1640625" customWidth="1"/>
    <col min="5" max="5" width="10.6640625" bestFit="1" customWidth="1"/>
    <col min="6" max="6" width="37.33203125" customWidth="1"/>
    <col min="7" max="7" width="13" customWidth="1"/>
    <col min="8" max="13" width="10.5" customWidth="1"/>
    <col min="14" max="14" width="20.33203125" bestFit="1" customWidth="1"/>
    <col min="15" max="15" width="19.33203125" bestFit="1" customWidth="1"/>
    <col min="16" max="16" width="20.33203125" bestFit="1" customWidth="1"/>
  </cols>
  <sheetData>
    <row r="1" spans="1:16" ht="15">
      <c r="A1" s="55"/>
      <c r="B1" s="56"/>
      <c r="C1" s="57"/>
      <c r="D1" s="56"/>
      <c r="E1" s="58"/>
      <c r="F1" s="59"/>
      <c r="G1" s="59"/>
      <c r="H1" s="59"/>
      <c r="I1" s="59"/>
      <c r="J1" s="59"/>
      <c r="K1" s="59"/>
      <c r="L1" s="59"/>
      <c r="M1" s="60"/>
      <c r="N1" s="2"/>
      <c r="O1" s="2"/>
      <c r="P1" s="3"/>
    </row>
    <row r="2" spans="1:16">
      <c r="A2" s="61"/>
      <c r="B2" s="56"/>
      <c r="C2" s="62"/>
      <c r="D2" s="56"/>
      <c r="E2" s="63"/>
      <c r="F2" s="64"/>
      <c r="G2" s="64"/>
      <c r="H2" s="64"/>
      <c r="I2" s="64"/>
      <c r="J2" s="64"/>
      <c r="K2" s="64"/>
      <c r="L2" s="64"/>
      <c r="M2" s="65"/>
      <c r="N2" s="4"/>
      <c r="O2" s="4"/>
      <c r="P2" s="5"/>
    </row>
    <row r="3" spans="1:16" ht="24" thickBot="1">
      <c r="A3" s="66" t="s">
        <v>226</v>
      </c>
      <c r="B3" s="56"/>
      <c r="C3" s="62"/>
      <c r="D3" s="56"/>
      <c r="E3" s="63"/>
      <c r="F3" s="59"/>
      <c r="G3" s="59"/>
      <c r="H3" s="59"/>
      <c r="I3" s="59"/>
      <c r="J3" s="59"/>
      <c r="K3" s="59"/>
      <c r="L3" s="59"/>
      <c r="M3" s="67"/>
      <c r="N3" s="47"/>
      <c r="O3" s="6"/>
      <c r="P3" s="7"/>
    </row>
    <row r="4" spans="1:16" ht="15.75" thickBot="1">
      <c r="A4" s="93"/>
      <c r="B4" s="94"/>
      <c r="C4" s="95"/>
      <c r="D4" s="94"/>
      <c r="E4" s="96"/>
      <c r="F4" s="97"/>
      <c r="G4" s="97"/>
      <c r="H4" s="97"/>
      <c r="I4" s="97"/>
      <c r="J4" s="97"/>
      <c r="K4" s="97"/>
      <c r="L4" s="97"/>
      <c r="M4" s="98"/>
      <c r="N4" s="101" t="s">
        <v>228</v>
      </c>
      <c r="O4" s="102"/>
      <c r="P4" s="103"/>
    </row>
    <row r="5" spans="1:16" ht="21">
      <c r="A5" s="87" t="s">
        <v>3</v>
      </c>
      <c r="B5" s="88" t="s">
        <v>4</v>
      </c>
      <c r="C5" s="89" t="s">
        <v>5</v>
      </c>
      <c r="D5" s="90" t="s">
        <v>45</v>
      </c>
      <c r="E5" s="87" t="s">
        <v>6</v>
      </c>
      <c r="F5" s="91" t="s">
        <v>7</v>
      </c>
      <c r="G5" s="91" t="s">
        <v>63</v>
      </c>
      <c r="H5" s="87" t="s">
        <v>65</v>
      </c>
      <c r="I5" s="91" t="s">
        <v>67</v>
      </c>
      <c r="J5" s="87" t="s">
        <v>66</v>
      </c>
      <c r="K5" s="87" t="s">
        <v>64</v>
      </c>
      <c r="L5" s="91" t="s">
        <v>8</v>
      </c>
      <c r="M5" s="92" t="s">
        <v>9</v>
      </c>
      <c r="N5" s="8" t="s">
        <v>10</v>
      </c>
      <c r="O5" s="9" t="s">
        <v>11</v>
      </c>
      <c r="P5" s="10" t="s">
        <v>12</v>
      </c>
    </row>
    <row r="6" spans="1:16">
      <c r="A6" s="78" t="s">
        <v>1</v>
      </c>
      <c r="B6" s="49"/>
      <c r="C6" s="48"/>
      <c r="D6" s="82"/>
      <c r="E6" s="78"/>
      <c r="F6" s="81"/>
      <c r="G6" s="81"/>
      <c r="H6" s="78"/>
      <c r="I6" s="81"/>
      <c r="J6" s="78"/>
      <c r="K6" s="78"/>
      <c r="L6" s="81"/>
      <c r="M6" s="50"/>
      <c r="N6" s="51"/>
      <c r="O6" s="52"/>
      <c r="P6" s="25"/>
    </row>
    <row r="7" spans="1:16">
      <c r="A7" s="79" t="s">
        <v>19</v>
      </c>
      <c r="B7" s="34"/>
      <c r="C7" s="33" t="s">
        <v>231</v>
      </c>
      <c r="D7" s="71" t="s">
        <v>46</v>
      </c>
      <c r="E7" s="69" t="s">
        <v>43</v>
      </c>
      <c r="F7" s="70" t="s">
        <v>37</v>
      </c>
      <c r="G7" s="70" t="s">
        <v>68</v>
      </c>
      <c r="H7" s="76" t="s">
        <v>70</v>
      </c>
      <c r="I7" s="70" t="s">
        <v>72</v>
      </c>
      <c r="J7" s="76" t="s">
        <v>72</v>
      </c>
      <c r="K7" s="76"/>
      <c r="L7" s="70"/>
      <c r="M7" s="53"/>
      <c r="N7" s="41">
        <v>2072000</v>
      </c>
      <c r="O7" s="42">
        <v>0</v>
      </c>
      <c r="P7" s="43">
        <f t="shared" ref="P7:P48" si="0">SUM(N7:O7)</f>
        <v>2072000</v>
      </c>
    </row>
    <row r="8" spans="1:16">
      <c r="A8" s="79" t="s">
        <v>20</v>
      </c>
      <c r="B8" s="35"/>
      <c r="C8" s="33" t="s">
        <v>232</v>
      </c>
      <c r="D8" s="71" t="s">
        <v>47</v>
      </c>
      <c r="E8" s="69" t="s">
        <v>43</v>
      </c>
      <c r="F8" s="70" t="s">
        <v>38</v>
      </c>
      <c r="G8" s="70" t="s">
        <v>69</v>
      </c>
      <c r="H8" s="76" t="s">
        <v>71</v>
      </c>
      <c r="I8" s="70" t="s">
        <v>72</v>
      </c>
      <c r="J8" s="76" t="s">
        <v>72</v>
      </c>
      <c r="K8" s="76"/>
      <c r="L8" s="70"/>
      <c r="M8" s="53"/>
      <c r="N8" s="41">
        <v>2072000</v>
      </c>
      <c r="O8" s="42">
        <v>0</v>
      </c>
      <c r="P8" s="43">
        <f t="shared" si="0"/>
        <v>2072000</v>
      </c>
    </row>
    <row r="9" spans="1:16">
      <c r="A9" s="79" t="s">
        <v>21</v>
      </c>
      <c r="B9" s="35"/>
      <c r="C9" s="33" t="s">
        <v>232</v>
      </c>
      <c r="D9" s="71" t="s">
        <v>48</v>
      </c>
      <c r="E9" s="69" t="s">
        <v>43</v>
      </c>
      <c r="F9" s="70" t="s">
        <v>39</v>
      </c>
      <c r="G9" s="70" t="s">
        <v>69</v>
      </c>
      <c r="H9" s="76" t="s">
        <v>71</v>
      </c>
      <c r="I9" s="70" t="s">
        <v>72</v>
      </c>
      <c r="J9" s="76" t="s">
        <v>72</v>
      </c>
      <c r="K9" s="76"/>
      <c r="L9" s="70"/>
      <c r="M9" s="53"/>
      <c r="N9" s="41">
        <v>544000</v>
      </c>
      <c r="O9" s="42">
        <v>0</v>
      </c>
      <c r="P9" s="43">
        <f t="shared" si="0"/>
        <v>544000</v>
      </c>
    </row>
    <row r="10" spans="1:16">
      <c r="A10" s="79" t="s">
        <v>22</v>
      </c>
      <c r="B10" s="34"/>
      <c r="C10" s="33"/>
      <c r="D10" s="71" t="s">
        <v>49</v>
      </c>
      <c r="E10" s="69" t="s">
        <v>43</v>
      </c>
      <c r="F10" s="70" t="s">
        <v>40</v>
      </c>
      <c r="G10" s="70" t="s">
        <v>68</v>
      </c>
      <c r="H10" s="76" t="s">
        <v>68</v>
      </c>
      <c r="I10" s="70" t="s">
        <v>72</v>
      </c>
      <c r="J10" s="76" t="s">
        <v>72</v>
      </c>
      <c r="K10" s="76"/>
      <c r="L10" s="70"/>
      <c r="M10" s="53"/>
      <c r="N10" s="41">
        <v>0</v>
      </c>
      <c r="O10" s="42">
        <v>0</v>
      </c>
      <c r="P10" s="43">
        <f t="shared" si="0"/>
        <v>0</v>
      </c>
    </row>
    <row r="11" spans="1:16">
      <c r="A11" s="79" t="s">
        <v>23</v>
      </c>
      <c r="B11" s="35"/>
      <c r="C11" s="33"/>
      <c r="D11" s="71" t="s">
        <v>50</v>
      </c>
      <c r="E11" s="69" t="s">
        <v>43</v>
      </c>
      <c r="F11" s="70" t="s">
        <v>40</v>
      </c>
      <c r="G11" s="70" t="s">
        <v>68</v>
      </c>
      <c r="H11" s="76" t="s">
        <v>68</v>
      </c>
      <c r="I11" s="70" t="s">
        <v>72</v>
      </c>
      <c r="J11" s="76" t="s">
        <v>72</v>
      </c>
      <c r="K11" s="76"/>
      <c r="L11" s="70"/>
      <c r="M11" s="53"/>
      <c r="N11" s="41">
        <v>0</v>
      </c>
      <c r="O11" s="42">
        <v>0</v>
      </c>
      <c r="P11" s="43">
        <f t="shared" si="0"/>
        <v>0</v>
      </c>
    </row>
    <row r="12" spans="1:16">
      <c r="A12" s="79" t="s">
        <v>24</v>
      </c>
      <c r="B12" s="35"/>
      <c r="C12" s="33"/>
      <c r="D12" s="71" t="s">
        <v>51</v>
      </c>
      <c r="E12" s="69" t="s">
        <v>43</v>
      </c>
      <c r="F12" s="70" t="s">
        <v>40</v>
      </c>
      <c r="G12" s="70" t="s">
        <v>68</v>
      </c>
      <c r="H12" s="76" t="s">
        <v>68</v>
      </c>
      <c r="I12" s="70" t="s">
        <v>72</v>
      </c>
      <c r="J12" s="76" t="s">
        <v>72</v>
      </c>
      <c r="K12" s="76"/>
      <c r="L12" s="70"/>
      <c r="M12" s="53"/>
      <c r="N12" s="41">
        <v>0</v>
      </c>
      <c r="O12" s="42">
        <v>0</v>
      </c>
      <c r="P12" s="43">
        <f t="shared" si="0"/>
        <v>0</v>
      </c>
    </row>
    <row r="13" spans="1:16">
      <c r="A13" s="79" t="s">
        <v>25</v>
      </c>
      <c r="B13" s="34"/>
      <c r="C13" s="33"/>
      <c r="D13" s="71" t="s">
        <v>52</v>
      </c>
      <c r="E13" s="69" t="s">
        <v>43</v>
      </c>
      <c r="F13" s="70" t="s">
        <v>40</v>
      </c>
      <c r="G13" s="70" t="s">
        <v>68</v>
      </c>
      <c r="H13" s="76" t="s">
        <v>68</v>
      </c>
      <c r="I13" s="70" t="s">
        <v>72</v>
      </c>
      <c r="J13" s="76" t="s">
        <v>72</v>
      </c>
      <c r="K13" s="76"/>
      <c r="L13" s="70"/>
      <c r="M13" s="53"/>
      <c r="N13" s="41">
        <v>0</v>
      </c>
      <c r="O13" s="42">
        <v>0</v>
      </c>
      <c r="P13" s="43">
        <f t="shared" si="0"/>
        <v>0</v>
      </c>
    </row>
    <row r="14" spans="1:16">
      <c r="A14" s="79" t="s">
        <v>26</v>
      </c>
      <c r="B14" s="35"/>
      <c r="C14" s="33"/>
      <c r="D14" s="71" t="s">
        <v>53</v>
      </c>
      <c r="E14" s="69" t="s">
        <v>43</v>
      </c>
      <c r="F14" s="70" t="s">
        <v>40</v>
      </c>
      <c r="G14" s="70" t="s">
        <v>68</v>
      </c>
      <c r="H14" s="76" t="s">
        <v>68</v>
      </c>
      <c r="I14" s="70" t="s">
        <v>72</v>
      </c>
      <c r="J14" s="76" t="s">
        <v>72</v>
      </c>
      <c r="K14" s="76"/>
      <c r="L14" s="70"/>
      <c r="M14" s="53"/>
      <c r="N14" s="41">
        <v>0</v>
      </c>
      <c r="O14" s="42">
        <v>0</v>
      </c>
      <c r="P14" s="43">
        <f t="shared" si="0"/>
        <v>0</v>
      </c>
    </row>
    <row r="15" spans="1:16">
      <c r="A15" s="79" t="s">
        <v>27</v>
      </c>
      <c r="B15" s="35"/>
      <c r="C15" s="33"/>
      <c r="D15" s="71" t="s">
        <v>54</v>
      </c>
      <c r="E15" s="69" t="s">
        <v>43</v>
      </c>
      <c r="F15" s="70" t="s">
        <v>40</v>
      </c>
      <c r="G15" s="70" t="s">
        <v>68</v>
      </c>
      <c r="H15" s="76" t="s">
        <v>68</v>
      </c>
      <c r="I15" s="70" t="s">
        <v>72</v>
      </c>
      <c r="J15" s="76" t="s">
        <v>72</v>
      </c>
      <c r="K15" s="76"/>
      <c r="L15" s="70"/>
      <c r="M15" s="53"/>
      <c r="N15" s="41">
        <v>0</v>
      </c>
      <c r="O15" s="42">
        <v>0</v>
      </c>
      <c r="P15" s="43">
        <f t="shared" si="0"/>
        <v>0</v>
      </c>
    </row>
    <row r="16" spans="1:16">
      <c r="A16" s="79" t="s">
        <v>28</v>
      </c>
      <c r="B16" s="34"/>
      <c r="C16" s="33" t="s">
        <v>233</v>
      </c>
      <c r="D16" s="71" t="s">
        <v>55</v>
      </c>
      <c r="E16" s="69" t="s">
        <v>43</v>
      </c>
      <c r="F16" s="70" t="s">
        <v>41</v>
      </c>
      <c r="G16" s="70" t="s">
        <v>69</v>
      </c>
      <c r="H16" s="76" t="s">
        <v>68</v>
      </c>
      <c r="I16" s="70" t="s">
        <v>72</v>
      </c>
      <c r="J16" s="76" t="s">
        <v>72</v>
      </c>
      <c r="K16" s="76"/>
      <c r="L16" s="70"/>
      <c r="M16" s="53"/>
      <c r="N16" s="41">
        <v>297000</v>
      </c>
      <c r="O16" s="42">
        <v>0</v>
      </c>
      <c r="P16" s="43">
        <f t="shared" si="0"/>
        <v>297000</v>
      </c>
    </row>
    <row r="17" spans="1:16">
      <c r="A17" s="79" t="s">
        <v>29</v>
      </c>
      <c r="B17" s="35"/>
      <c r="C17" s="33" t="s">
        <v>233</v>
      </c>
      <c r="D17" s="71" t="s">
        <v>55</v>
      </c>
      <c r="E17" s="69" t="s">
        <v>43</v>
      </c>
      <c r="F17" s="70" t="s">
        <v>41</v>
      </c>
      <c r="G17" s="70" t="s">
        <v>69</v>
      </c>
      <c r="H17" s="76" t="s">
        <v>68</v>
      </c>
      <c r="I17" s="70" t="s">
        <v>72</v>
      </c>
      <c r="J17" s="76" t="s">
        <v>72</v>
      </c>
      <c r="K17" s="76"/>
      <c r="L17" s="70"/>
      <c r="M17" s="53"/>
      <c r="N17" s="41">
        <v>297000</v>
      </c>
      <c r="O17" s="42">
        <v>0</v>
      </c>
      <c r="P17" s="43">
        <f t="shared" si="0"/>
        <v>297000</v>
      </c>
    </row>
    <row r="18" spans="1:16">
      <c r="A18" s="79" t="s">
        <v>30</v>
      </c>
      <c r="B18" s="35"/>
      <c r="C18" s="33" t="s">
        <v>234</v>
      </c>
      <c r="D18" s="71" t="s">
        <v>56</v>
      </c>
      <c r="E18" s="69" t="s">
        <v>44</v>
      </c>
      <c r="F18" s="70" t="s">
        <v>40</v>
      </c>
      <c r="G18" s="70" t="s">
        <v>68</v>
      </c>
      <c r="H18" s="76" t="s">
        <v>68</v>
      </c>
      <c r="I18" s="70" t="s">
        <v>72</v>
      </c>
      <c r="J18" s="76" t="s">
        <v>72</v>
      </c>
      <c r="K18" s="76"/>
      <c r="L18" s="70"/>
      <c r="M18" s="53"/>
      <c r="N18" s="41">
        <v>19000</v>
      </c>
      <c r="O18" s="42">
        <v>0</v>
      </c>
      <c r="P18" s="43">
        <f t="shared" si="0"/>
        <v>19000</v>
      </c>
    </row>
    <row r="19" spans="1:16">
      <c r="A19" s="79" t="s">
        <v>36</v>
      </c>
      <c r="B19" s="34"/>
      <c r="C19" s="33" t="s">
        <v>234</v>
      </c>
      <c r="D19" s="71" t="s">
        <v>57</v>
      </c>
      <c r="E19" s="69" t="s">
        <v>44</v>
      </c>
      <c r="F19" s="70" t="s">
        <v>40</v>
      </c>
      <c r="G19" s="70" t="s">
        <v>68</v>
      </c>
      <c r="H19" s="76" t="s">
        <v>68</v>
      </c>
      <c r="I19" s="70" t="s">
        <v>72</v>
      </c>
      <c r="J19" s="76" t="s">
        <v>72</v>
      </c>
      <c r="K19" s="76"/>
      <c r="L19" s="70"/>
      <c r="M19" s="53"/>
      <c r="N19" s="41">
        <v>19000</v>
      </c>
      <c r="O19" s="42">
        <v>0</v>
      </c>
      <c r="P19" s="43">
        <f t="shared" si="0"/>
        <v>19000</v>
      </c>
    </row>
    <row r="20" spans="1:16">
      <c r="A20" s="79" t="s">
        <v>31</v>
      </c>
      <c r="B20" s="35"/>
      <c r="C20" s="33" t="s">
        <v>234</v>
      </c>
      <c r="D20" s="71" t="s">
        <v>58</v>
      </c>
      <c r="E20" s="69" t="s">
        <v>44</v>
      </c>
      <c r="F20" s="70" t="s">
        <v>40</v>
      </c>
      <c r="G20" s="70" t="s">
        <v>68</v>
      </c>
      <c r="H20" s="76" t="s">
        <v>68</v>
      </c>
      <c r="I20" s="70" t="s">
        <v>72</v>
      </c>
      <c r="J20" s="76" t="s">
        <v>72</v>
      </c>
      <c r="K20" s="76"/>
      <c r="L20" s="70"/>
      <c r="M20" s="53"/>
      <c r="N20" s="41">
        <v>19000</v>
      </c>
      <c r="O20" s="42">
        <v>0</v>
      </c>
      <c r="P20" s="43">
        <f t="shared" si="0"/>
        <v>19000</v>
      </c>
    </row>
    <row r="21" spans="1:16">
      <c r="A21" s="79" t="s">
        <v>32</v>
      </c>
      <c r="B21" s="35"/>
      <c r="C21" s="33" t="s">
        <v>234</v>
      </c>
      <c r="D21" s="71" t="s">
        <v>59</v>
      </c>
      <c r="E21" s="69" t="s">
        <v>44</v>
      </c>
      <c r="F21" s="70" t="s">
        <v>40</v>
      </c>
      <c r="G21" s="70" t="s">
        <v>68</v>
      </c>
      <c r="H21" s="76" t="s">
        <v>68</v>
      </c>
      <c r="I21" s="70" t="s">
        <v>72</v>
      </c>
      <c r="J21" s="76" t="s">
        <v>72</v>
      </c>
      <c r="K21" s="76"/>
      <c r="L21" s="70"/>
      <c r="M21" s="53"/>
      <c r="N21" s="41">
        <v>19000</v>
      </c>
      <c r="O21" s="42">
        <v>0</v>
      </c>
      <c r="P21" s="43">
        <f t="shared" si="0"/>
        <v>19000</v>
      </c>
    </row>
    <row r="22" spans="1:16">
      <c r="A22" s="79" t="s">
        <v>33</v>
      </c>
      <c r="B22" s="34"/>
      <c r="C22" s="33" t="s">
        <v>234</v>
      </c>
      <c r="D22" s="71" t="s">
        <v>60</v>
      </c>
      <c r="E22" s="69" t="s">
        <v>44</v>
      </c>
      <c r="F22" s="70" t="s">
        <v>40</v>
      </c>
      <c r="G22" s="70" t="s">
        <v>68</v>
      </c>
      <c r="H22" s="76" t="s">
        <v>68</v>
      </c>
      <c r="I22" s="70" t="s">
        <v>72</v>
      </c>
      <c r="J22" s="76" t="s">
        <v>72</v>
      </c>
      <c r="K22" s="76"/>
      <c r="L22" s="70"/>
      <c r="M22" s="53"/>
      <c r="N22" s="41">
        <v>19000</v>
      </c>
      <c r="O22" s="42">
        <v>0</v>
      </c>
      <c r="P22" s="43">
        <f t="shared" si="0"/>
        <v>19000</v>
      </c>
    </row>
    <row r="23" spans="1:16">
      <c r="A23" s="79" t="s">
        <v>34</v>
      </c>
      <c r="B23" s="35"/>
      <c r="C23" s="33" t="s">
        <v>234</v>
      </c>
      <c r="D23" s="71" t="s">
        <v>61</v>
      </c>
      <c r="E23" s="69" t="s">
        <v>44</v>
      </c>
      <c r="F23" s="70" t="s">
        <v>40</v>
      </c>
      <c r="G23" s="70" t="s">
        <v>68</v>
      </c>
      <c r="H23" s="76" t="s">
        <v>68</v>
      </c>
      <c r="I23" s="70" t="s">
        <v>72</v>
      </c>
      <c r="J23" s="76" t="s">
        <v>72</v>
      </c>
      <c r="K23" s="76"/>
      <c r="L23" s="70"/>
      <c r="M23" s="53"/>
      <c r="N23" s="41">
        <v>19000</v>
      </c>
      <c r="O23" s="42">
        <v>0</v>
      </c>
      <c r="P23" s="43">
        <f t="shared" si="0"/>
        <v>19000</v>
      </c>
    </row>
    <row r="24" spans="1:16">
      <c r="A24" s="79" t="s">
        <v>35</v>
      </c>
      <c r="B24" s="35"/>
      <c r="C24" s="33" t="s">
        <v>235</v>
      </c>
      <c r="D24" s="71" t="s">
        <v>62</v>
      </c>
      <c r="E24" s="69" t="s">
        <v>43</v>
      </c>
      <c r="F24" s="70" t="s">
        <v>42</v>
      </c>
      <c r="G24" s="70" t="s">
        <v>68</v>
      </c>
      <c r="H24" s="76" t="s">
        <v>68</v>
      </c>
      <c r="I24" s="70" t="s">
        <v>72</v>
      </c>
      <c r="J24" s="76" t="s">
        <v>73</v>
      </c>
      <c r="K24" s="76"/>
      <c r="L24" s="70"/>
      <c r="M24" s="53"/>
      <c r="N24" s="41">
        <v>2553000</v>
      </c>
      <c r="O24" s="42">
        <v>179000</v>
      </c>
      <c r="P24" s="43">
        <f t="shared" si="0"/>
        <v>2732000</v>
      </c>
    </row>
    <row r="25" spans="1:16">
      <c r="A25" s="79" t="s">
        <v>74</v>
      </c>
      <c r="B25" s="34"/>
      <c r="C25" s="33" t="s">
        <v>235</v>
      </c>
      <c r="D25" s="71" t="s">
        <v>62</v>
      </c>
      <c r="E25" s="76" t="s">
        <v>43</v>
      </c>
      <c r="F25" s="70" t="s">
        <v>80</v>
      </c>
      <c r="G25" s="70"/>
      <c r="H25" s="76"/>
      <c r="I25" s="70" t="s">
        <v>72</v>
      </c>
      <c r="J25" s="76" t="s">
        <v>72</v>
      </c>
      <c r="K25" s="76"/>
      <c r="L25" s="30"/>
      <c r="M25" s="53"/>
      <c r="N25" s="41">
        <v>526000</v>
      </c>
      <c r="O25" s="42">
        <v>0</v>
      </c>
      <c r="P25" s="43">
        <f t="shared" si="0"/>
        <v>526000</v>
      </c>
    </row>
    <row r="26" spans="1:16">
      <c r="A26" s="79" t="s">
        <v>75</v>
      </c>
      <c r="B26" s="35"/>
      <c r="C26" s="33" t="s">
        <v>235</v>
      </c>
      <c r="D26" s="71" t="s">
        <v>62</v>
      </c>
      <c r="E26" s="76" t="s">
        <v>43</v>
      </c>
      <c r="F26" s="70" t="s">
        <v>81</v>
      </c>
      <c r="G26" s="70" t="s">
        <v>70</v>
      </c>
      <c r="H26" s="76" t="s">
        <v>70</v>
      </c>
      <c r="I26" s="70" t="s">
        <v>72</v>
      </c>
      <c r="J26" s="76" t="s">
        <v>72</v>
      </c>
      <c r="K26" s="76" t="s">
        <v>70</v>
      </c>
      <c r="L26" s="30"/>
      <c r="M26" s="53"/>
      <c r="N26" s="41">
        <v>859000</v>
      </c>
      <c r="O26" s="42">
        <v>0</v>
      </c>
      <c r="P26" s="43">
        <f t="shared" si="0"/>
        <v>859000</v>
      </c>
    </row>
    <row r="27" spans="1:16">
      <c r="A27" s="79" t="s">
        <v>76</v>
      </c>
      <c r="B27" s="35"/>
      <c r="C27" s="33" t="s">
        <v>236</v>
      </c>
      <c r="D27" s="71" t="s">
        <v>78</v>
      </c>
      <c r="E27" s="76" t="s">
        <v>43</v>
      </c>
      <c r="F27" s="70" t="s">
        <v>82</v>
      </c>
      <c r="G27" s="70" t="s">
        <v>69</v>
      </c>
      <c r="H27" s="76" t="s">
        <v>68</v>
      </c>
      <c r="I27" s="70" t="s">
        <v>72</v>
      </c>
      <c r="J27" s="76" t="s">
        <v>72</v>
      </c>
      <c r="K27" s="76"/>
      <c r="L27" s="30"/>
      <c r="M27" s="53"/>
      <c r="N27" s="41">
        <v>272000</v>
      </c>
      <c r="O27" s="42">
        <v>0</v>
      </c>
      <c r="P27" s="43">
        <f t="shared" si="0"/>
        <v>272000</v>
      </c>
    </row>
    <row r="28" spans="1:16">
      <c r="A28" s="79" t="s">
        <v>77</v>
      </c>
      <c r="B28" s="34"/>
      <c r="C28" s="33" t="s">
        <v>237</v>
      </c>
      <c r="D28" s="71" t="s">
        <v>79</v>
      </c>
      <c r="E28" s="76" t="s">
        <v>43</v>
      </c>
      <c r="F28" s="70" t="s">
        <v>83</v>
      </c>
      <c r="G28" s="70"/>
      <c r="H28" s="76"/>
      <c r="I28" s="70" t="s">
        <v>72</v>
      </c>
      <c r="J28" s="76" t="s">
        <v>70</v>
      </c>
      <c r="K28" s="76" t="s">
        <v>110</v>
      </c>
      <c r="L28" s="30"/>
      <c r="M28" s="53"/>
      <c r="N28" s="41">
        <v>2072000</v>
      </c>
      <c r="O28" s="42">
        <v>781000</v>
      </c>
      <c r="P28" s="43">
        <f t="shared" si="0"/>
        <v>2853000</v>
      </c>
    </row>
    <row r="29" spans="1:16">
      <c r="A29" s="79" t="s">
        <v>84</v>
      </c>
      <c r="B29" s="35"/>
      <c r="C29" s="33"/>
      <c r="D29" s="74"/>
      <c r="E29" s="76" t="s">
        <v>91</v>
      </c>
      <c r="F29" s="70" t="s">
        <v>92</v>
      </c>
      <c r="G29" s="70"/>
      <c r="H29" s="76"/>
      <c r="I29" s="70" t="s">
        <v>72</v>
      </c>
      <c r="J29" s="76" t="s">
        <v>72</v>
      </c>
      <c r="K29" s="76"/>
      <c r="L29" s="77" t="s">
        <v>227</v>
      </c>
      <c r="M29" s="53"/>
      <c r="N29" s="41">
        <v>0</v>
      </c>
      <c r="O29" s="42">
        <v>0</v>
      </c>
      <c r="P29" s="43">
        <f t="shared" si="0"/>
        <v>0</v>
      </c>
    </row>
    <row r="30" spans="1:16">
      <c r="A30" s="79" t="s">
        <v>238</v>
      </c>
      <c r="B30" s="35"/>
      <c r="C30" s="33" t="s">
        <v>239</v>
      </c>
      <c r="D30" s="75" t="s">
        <v>102</v>
      </c>
      <c r="E30" s="76" t="s">
        <v>43</v>
      </c>
      <c r="F30" s="70" t="s">
        <v>93</v>
      </c>
      <c r="G30" s="70"/>
      <c r="H30" s="76"/>
      <c r="I30" s="70" t="s">
        <v>72</v>
      </c>
      <c r="J30" s="76" t="s">
        <v>72</v>
      </c>
      <c r="K30" s="76"/>
      <c r="L30" s="30"/>
      <c r="M30" s="53"/>
      <c r="N30" s="41">
        <v>12000</v>
      </c>
      <c r="O30" s="42">
        <v>0</v>
      </c>
      <c r="P30" s="43">
        <f t="shared" si="0"/>
        <v>12000</v>
      </c>
    </row>
    <row r="31" spans="1:16">
      <c r="A31" s="79" t="s">
        <v>85</v>
      </c>
      <c r="B31" s="34"/>
      <c r="C31" s="33" t="s">
        <v>240</v>
      </c>
      <c r="D31" s="75" t="s">
        <v>103</v>
      </c>
      <c r="E31" s="76" t="s">
        <v>43</v>
      </c>
      <c r="F31" s="70" t="s">
        <v>94</v>
      </c>
      <c r="G31" s="70" t="s">
        <v>68</v>
      </c>
      <c r="H31" s="76" t="s">
        <v>70</v>
      </c>
      <c r="I31" s="70" t="s">
        <v>72</v>
      </c>
      <c r="J31" s="76" t="s">
        <v>72</v>
      </c>
      <c r="K31" s="76"/>
      <c r="L31" s="30"/>
      <c r="M31" s="53"/>
      <c r="N31" s="41">
        <v>1047000</v>
      </c>
      <c r="O31" s="42">
        <v>0</v>
      </c>
      <c r="P31" s="43">
        <f t="shared" si="0"/>
        <v>1047000</v>
      </c>
    </row>
    <row r="32" spans="1:16" ht="22.5">
      <c r="A32" s="79" t="s">
        <v>86</v>
      </c>
      <c r="B32" s="35"/>
      <c r="C32" s="33" t="s">
        <v>241</v>
      </c>
      <c r="D32" s="75" t="s">
        <v>104</v>
      </c>
      <c r="E32" s="76" t="s">
        <v>43</v>
      </c>
      <c r="F32" s="70" t="s">
        <v>95</v>
      </c>
      <c r="G32" s="70"/>
      <c r="H32" s="76"/>
      <c r="I32" s="70" t="s">
        <v>72</v>
      </c>
      <c r="J32" s="76" t="s">
        <v>72</v>
      </c>
      <c r="K32" s="76"/>
      <c r="L32" s="30"/>
      <c r="M32" s="53"/>
      <c r="N32" s="41">
        <v>151000</v>
      </c>
      <c r="O32" s="42">
        <v>0</v>
      </c>
      <c r="P32" s="43">
        <f t="shared" si="0"/>
        <v>151000</v>
      </c>
    </row>
    <row r="33" spans="1:16">
      <c r="A33" s="79" t="s">
        <v>87</v>
      </c>
      <c r="B33" s="35"/>
      <c r="C33" s="33" t="s">
        <v>241</v>
      </c>
      <c r="D33" s="75" t="s">
        <v>105</v>
      </c>
      <c r="E33" s="76" t="s">
        <v>43</v>
      </c>
      <c r="F33" s="70" t="s">
        <v>96</v>
      </c>
      <c r="G33" s="70" t="s">
        <v>68</v>
      </c>
      <c r="H33" s="76" t="s">
        <v>70</v>
      </c>
      <c r="I33" s="70" t="s">
        <v>72</v>
      </c>
      <c r="J33" s="76" t="s">
        <v>72</v>
      </c>
      <c r="K33" s="76"/>
      <c r="L33" s="30"/>
      <c r="M33" s="53"/>
      <c r="N33" s="41">
        <v>694000</v>
      </c>
      <c r="O33" s="42">
        <v>0</v>
      </c>
      <c r="P33" s="43">
        <f t="shared" si="0"/>
        <v>694000</v>
      </c>
    </row>
    <row r="34" spans="1:16">
      <c r="A34" s="79" t="s">
        <v>88</v>
      </c>
      <c r="B34" s="34"/>
      <c r="C34" s="33" t="s">
        <v>241</v>
      </c>
      <c r="D34" s="75" t="s">
        <v>106</v>
      </c>
      <c r="E34" s="76" t="s">
        <v>43</v>
      </c>
      <c r="F34" s="70" t="s">
        <v>97</v>
      </c>
      <c r="G34" s="70"/>
      <c r="H34" s="76"/>
      <c r="I34" s="70" t="s">
        <v>100</v>
      </c>
      <c r="J34" s="76" t="s">
        <v>72</v>
      </c>
      <c r="K34" s="76"/>
      <c r="L34" s="30"/>
      <c r="M34" s="53"/>
      <c r="N34" s="41">
        <v>22000</v>
      </c>
      <c r="O34" s="42">
        <v>0</v>
      </c>
      <c r="P34" s="43">
        <f t="shared" si="0"/>
        <v>22000</v>
      </c>
    </row>
    <row r="35" spans="1:16">
      <c r="A35" s="79" t="s">
        <v>89</v>
      </c>
      <c r="B35" s="35"/>
      <c r="C35" s="33"/>
      <c r="D35" s="75" t="s">
        <v>107</v>
      </c>
      <c r="E35" s="76" t="s">
        <v>43</v>
      </c>
      <c r="F35" s="70" t="s">
        <v>98</v>
      </c>
      <c r="G35" s="70"/>
      <c r="H35" s="76"/>
      <c r="I35" s="70" t="s">
        <v>72</v>
      </c>
      <c r="J35" s="76" t="s">
        <v>72</v>
      </c>
      <c r="K35" s="76"/>
      <c r="L35" s="30"/>
      <c r="M35" s="53"/>
      <c r="N35" s="41">
        <v>0</v>
      </c>
      <c r="O35" s="42">
        <v>0</v>
      </c>
      <c r="P35" s="43">
        <f t="shared" si="0"/>
        <v>0</v>
      </c>
    </row>
    <row r="36" spans="1:16">
      <c r="A36" s="79" t="s">
        <v>90</v>
      </c>
      <c r="B36" s="35"/>
      <c r="C36" s="33"/>
      <c r="D36" s="71"/>
      <c r="E36" s="76" t="s">
        <v>43</v>
      </c>
      <c r="F36" s="70" t="s">
        <v>99</v>
      </c>
      <c r="G36" s="70" t="s">
        <v>70</v>
      </c>
      <c r="H36" s="76" t="s">
        <v>70</v>
      </c>
      <c r="I36" s="70" t="s">
        <v>72</v>
      </c>
      <c r="J36" s="76" t="s">
        <v>72</v>
      </c>
      <c r="K36" s="76" t="s">
        <v>110</v>
      </c>
      <c r="L36" s="30"/>
      <c r="M36" s="53"/>
      <c r="N36" s="41">
        <v>0</v>
      </c>
      <c r="O36" s="42">
        <v>0</v>
      </c>
      <c r="P36" s="43">
        <f t="shared" si="0"/>
        <v>0</v>
      </c>
    </row>
    <row r="37" spans="1:16">
      <c r="A37" s="72" t="s">
        <v>101</v>
      </c>
      <c r="B37" s="34"/>
      <c r="C37" s="33" t="s">
        <v>242</v>
      </c>
      <c r="D37" s="71" t="s">
        <v>109</v>
      </c>
      <c r="E37" s="72" t="s">
        <v>43</v>
      </c>
      <c r="F37" s="68" t="s">
        <v>108</v>
      </c>
      <c r="G37" s="70"/>
      <c r="H37" s="76"/>
      <c r="I37" s="68" t="s">
        <v>72</v>
      </c>
      <c r="J37" s="72" t="s">
        <v>72</v>
      </c>
      <c r="K37" s="72"/>
      <c r="L37" s="70"/>
      <c r="M37" s="53"/>
      <c r="N37" s="41">
        <v>1270000</v>
      </c>
      <c r="O37" s="42">
        <v>0</v>
      </c>
      <c r="P37" s="43">
        <f t="shared" si="0"/>
        <v>1270000</v>
      </c>
    </row>
    <row r="38" spans="1:16">
      <c r="A38" s="79" t="s">
        <v>112</v>
      </c>
      <c r="B38" s="35"/>
      <c r="C38" s="33" t="s">
        <v>243</v>
      </c>
      <c r="D38" s="75" t="s">
        <v>113</v>
      </c>
      <c r="E38" s="76" t="s">
        <v>43</v>
      </c>
      <c r="F38" s="68" t="s">
        <v>111</v>
      </c>
      <c r="G38" s="70"/>
      <c r="H38" s="76"/>
      <c r="I38" s="68" t="s">
        <v>72</v>
      </c>
      <c r="J38" s="72" t="s">
        <v>72</v>
      </c>
      <c r="K38" s="76"/>
      <c r="L38" s="70"/>
      <c r="M38" s="53"/>
      <c r="N38" s="41">
        <v>98000</v>
      </c>
      <c r="O38" s="42">
        <v>7000</v>
      </c>
      <c r="P38" s="43">
        <f t="shared" si="0"/>
        <v>105000</v>
      </c>
    </row>
    <row r="39" spans="1:16">
      <c r="A39" s="79" t="s">
        <v>119</v>
      </c>
      <c r="B39" s="35"/>
      <c r="C39" s="33" t="s">
        <v>244</v>
      </c>
      <c r="D39" s="75" t="s">
        <v>125</v>
      </c>
      <c r="E39" s="76" t="s">
        <v>124</v>
      </c>
      <c r="F39" s="70" t="s">
        <v>114</v>
      </c>
      <c r="G39" s="70"/>
      <c r="H39" s="76"/>
      <c r="I39" s="70" t="s">
        <v>72</v>
      </c>
      <c r="J39" s="76" t="s">
        <v>72</v>
      </c>
      <c r="K39" s="76"/>
      <c r="L39" s="70"/>
      <c r="M39" s="53"/>
      <c r="N39" s="41">
        <v>23000</v>
      </c>
      <c r="O39" s="42">
        <v>0</v>
      </c>
      <c r="P39" s="43">
        <f t="shared" si="0"/>
        <v>23000</v>
      </c>
    </row>
    <row r="40" spans="1:16">
      <c r="A40" s="79" t="s">
        <v>119</v>
      </c>
      <c r="B40" s="34"/>
      <c r="C40" s="33" t="s">
        <v>244</v>
      </c>
      <c r="D40" s="75" t="s">
        <v>125</v>
      </c>
      <c r="E40" s="76" t="s">
        <v>124</v>
      </c>
      <c r="F40" s="70" t="s">
        <v>115</v>
      </c>
      <c r="G40" s="70" t="s">
        <v>68</v>
      </c>
      <c r="H40" s="76" t="s">
        <v>68</v>
      </c>
      <c r="I40" s="70" t="s">
        <v>72</v>
      </c>
      <c r="J40" s="76" t="s">
        <v>72</v>
      </c>
      <c r="K40" s="76"/>
      <c r="L40" s="70"/>
      <c r="M40" s="53"/>
      <c r="N40" s="41">
        <v>1240000</v>
      </c>
      <c r="O40" s="42">
        <v>0</v>
      </c>
      <c r="P40" s="43">
        <f t="shared" si="0"/>
        <v>1240000</v>
      </c>
    </row>
    <row r="41" spans="1:16">
      <c r="A41" s="79" t="s">
        <v>120</v>
      </c>
      <c r="B41" s="35"/>
      <c r="C41" s="33" t="s">
        <v>245</v>
      </c>
      <c r="D41" s="75" t="s">
        <v>126</v>
      </c>
      <c r="E41" s="76" t="s">
        <v>124</v>
      </c>
      <c r="F41" s="70" t="s">
        <v>116</v>
      </c>
      <c r="G41" s="70" t="s">
        <v>70</v>
      </c>
      <c r="H41" s="76" t="s">
        <v>70</v>
      </c>
      <c r="I41" s="70" t="s">
        <v>72</v>
      </c>
      <c r="J41" s="76" t="s">
        <v>72</v>
      </c>
      <c r="K41" s="76"/>
      <c r="L41" s="70"/>
      <c r="M41" s="53"/>
      <c r="N41" s="41">
        <v>8016000</v>
      </c>
      <c r="O41" s="42">
        <v>0</v>
      </c>
      <c r="P41" s="43">
        <f t="shared" si="0"/>
        <v>8016000</v>
      </c>
    </row>
    <row r="42" spans="1:16">
      <c r="A42" s="79" t="s">
        <v>121</v>
      </c>
      <c r="B42" s="35"/>
      <c r="C42" s="33"/>
      <c r="D42" s="75" t="s">
        <v>127</v>
      </c>
      <c r="E42" s="76" t="s">
        <v>43</v>
      </c>
      <c r="F42" s="70" t="s">
        <v>117</v>
      </c>
      <c r="G42" s="70" t="s">
        <v>68</v>
      </c>
      <c r="H42" s="76" t="s">
        <v>68</v>
      </c>
      <c r="I42" s="70" t="s">
        <v>72</v>
      </c>
      <c r="J42" s="76" t="s">
        <v>72</v>
      </c>
      <c r="K42" s="76"/>
      <c r="L42" s="70"/>
      <c r="M42" s="53"/>
      <c r="N42" s="41">
        <v>0</v>
      </c>
      <c r="O42" s="42">
        <v>0</v>
      </c>
      <c r="P42" s="43">
        <f t="shared" si="0"/>
        <v>0</v>
      </c>
    </row>
    <row r="43" spans="1:16">
      <c r="A43" s="79" t="s">
        <v>122</v>
      </c>
      <c r="B43" s="34"/>
      <c r="C43" s="33"/>
      <c r="D43" s="75" t="s">
        <v>127</v>
      </c>
      <c r="E43" s="76" t="s">
        <v>43</v>
      </c>
      <c r="F43" s="70" t="s">
        <v>117</v>
      </c>
      <c r="G43" s="70" t="s">
        <v>68</v>
      </c>
      <c r="H43" s="76" t="s">
        <v>68</v>
      </c>
      <c r="I43" s="70" t="s">
        <v>72</v>
      </c>
      <c r="J43" s="76" t="s">
        <v>72</v>
      </c>
      <c r="K43" s="76"/>
      <c r="L43" s="70"/>
      <c r="M43" s="53"/>
      <c r="N43" s="41">
        <v>0</v>
      </c>
      <c r="O43" s="42">
        <v>0</v>
      </c>
      <c r="P43" s="43">
        <f t="shared" si="0"/>
        <v>0</v>
      </c>
    </row>
    <row r="44" spans="1:16">
      <c r="A44" s="79" t="s">
        <v>123</v>
      </c>
      <c r="B44" s="35"/>
      <c r="C44" s="33" t="s">
        <v>246</v>
      </c>
      <c r="D44" s="75">
        <v>65401401</v>
      </c>
      <c r="E44" s="76" t="s">
        <v>43</v>
      </c>
      <c r="F44" s="70" t="s">
        <v>118</v>
      </c>
      <c r="G44" s="70"/>
      <c r="H44" s="76"/>
      <c r="I44" s="70" t="s">
        <v>100</v>
      </c>
      <c r="J44" s="76" t="s">
        <v>72</v>
      </c>
      <c r="K44" s="76"/>
      <c r="L44" s="30"/>
      <c r="M44" s="53"/>
      <c r="N44" s="41">
        <v>0</v>
      </c>
      <c r="O44" s="42">
        <v>33000</v>
      </c>
      <c r="P44" s="43">
        <f t="shared" si="0"/>
        <v>33000</v>
      </c>
    </row>
    <row r="45" spans="1:16">
      <c r="A45" s="79" t="s">
        <v>123</v>
      </c>
      <c r="B45" s="35"/>
      <c r="C45" s="33" t="s">
        <v>246</v>
      </c>
      <c r="D45" s="75" t="s">
        <v>129</v>
      </c>
      <c r="E45" s="76" t="s">
        <v>43</v>
      </c>
      <c r="F45" s="68" t="s">
        <v>130</v>
      </c>
      <c r="G45" s="70" t="s">
        <v>70</v>
      </c>
      <c r="H45" s="76" t="s">
        <v>131</v>
      </c>
      <c r="I45" s="70" t="s">
        <v>72</v>
      </c>
      <c r="J45" s="76" t="s">
        <v>73</v>
      </c>
      <c r="K45" s="76" t="s">
        <v>110</v>
      </c>
      <c r="L45" s="30"/>
      <c r="M45" s="53"/>
      <c r="N45" s="41">
        <v>26518000</v>
      </c>
      <c r="O45" s="42">
        <v>4602000</v>
      </c>
      <c r="P45" s="43">
        <f t="shared" si="0"/>
        <v>31120000</v>
      </c>
    </row>
    <row r="46" spans="1:16">
      <c r="A46" s="79" t="s">
        <v>123</v>
      </c>
      <c r="B46" s="34"/>
      <c r="C46" s="33" t="s">
        <v>246</v>
      </c>
      <c r="D46" s="75"/>
      <c r="E46" s="72" t="s">
        <v>43</v>
      </c>
      <c r="F46" s="68" t="s">
        <v>132</v>
      </c>
      <c r="G46" s="70"/>
      <c r="H46" s="76"/>
      <c r="I46" s="85" t="s">
        <v>100</v>
      </c>
      <c r="J46" s="86" t="s">
        <v>72</v>
      </c>
      <c r="K46" s="76"/>
      <c r="L46" s="30"/>
      <c r="M46" s="53"/>
      <c r="N46" s="41">
        <v>0</v>
      </c>
      <c r="O46" s="42">
        <v>110000</v>
      </c>
      <c r="P46" s="43">
        <f t="shared" si="0"/>
        <v>110000</v>
      </c>
    </row>
    <row r="47" spans="1:16">
      <c r="A47" s="79" t="s">
        <v>123</v>
      </c>
      <c r="B47" s="35"/>
      <c r="C47" s="33" t="s">
        <v>246</v>
      </c>
      <c r="D47" s="75"/>
      <c r="E47" s="72" t="s">
        <v>43</v>
      </c>
      <c r="F47" s="68" t="s">
        <v>133</v>
      </c>
      <c r="G47" s="70"/>
      <c r="H47" s="76"/>
      <c r="I47" s="85" t="s">
        <v>100</v>
      </c>
      <c r="J47" s="86" t="s">
        <v>72</v>
      </c>
      <c r="K47" s="76"/>
      <c r="L47" s="30"/>
      <c r="M47" s="53"/>
      <c r="N47" s="41">
        <v>0</v>
      </c>
      <c r="O47" s="42">
        <v>110000</v>
      </c>
      <c r="P47" s="43">
        <f t="shared" si="0"/>
        <v>110000</v>
      </c>
    </row>
    <row r="48" spans="1:16">
      <c r="A48" s="79" t="s">
        <v>128</v>
      </c>
      <c r="B48" s="35"/>
      <c r="C48" s="33" t="s">
        <v>246</v>
      </c>
      <c r="D48" s="75" t="s">
        <v>135</v>
      </c>
      <c r="E48" s="72" t="s">
        <v>43</v>
      </c>
      <c r="F48" s="68" t="s">
        <v>134</v>
      </c>
      <c r="G48" s="70"/>
      <c r="H48" s="76"/>
      <c r="I48" s="85" t="s">
        <v>72</v>
      </c>
      <c r="J48" s="86" t="s">
        <v>72</v>
      </c>
      <c r="K48" s="76"/>
      <c r="L48" s="30"/>
      <c r="M48" s="53"/>
      <c r="N48" s="41">
        <v>406000</v>
      </c>
      <c r="O48" s="42">
        <v>0</v>
      </c>
      <c r="P48" s="43">
        <f t="shared" si="0"/>
        <v>406000</v>
      </c>
    </row>
    <row r="49" spans="1:16">
      <c r="A49" s="79" t="s">
        <v>136</v>
      </c>
      <c r="B49" s="34"/>
      <c r="C49" s="33" t="s">
        <v>247</v>
      </c>
      <c r="D49" s="75" t="s">
        <v>139</v>
      </c>
      <c r="E49" s="72" t="s">
        <v>43</v>
      </c>
      <c r="F49" s="68" t="s">
        <v>138</v>
      </c>
      <c r="G49" s="70" t="s">
        <v>70</v>
      </c>
      <c r="H49" s="76" t="s">
        <v>70</v>
      </c>
      <c r="I49" s="70" t="s">
        <v>100</v>
      </c>
      <c r="J49" s="76" t="s">
        <v>72</v>
      </c>
      <c r="K49" s="76" t="s">
        <v>110</v>
      </c>
      <c r="L49" s="30"/>
      <c r="M49" s="53"/>
      <c r="N49" s="41">
        <v>0</v>
      </c>
      <c r="O49" s="42">
        <v>1307000</v>
      </c>
      <c r="P49" s="43">
        <f t="shared" ref="P49:P79" si="1">SUM(N49:O49)</f>
        <v>1307000</v>
      </c>
    </row>
    <row r="50" spans="1:16">
      <c r="A50" s="79" t="s">
        <v>137</v>
      </c>
      <c r="B50" s="35"/>
      <c r="C50" s="33" t="s">
        <v>247</v>
      </c>
      <c r="D50" s="75" t="s">
        <v>139</v>
      </c>
      <c r="E50" s="72" t="s">
        <v>43</v>
      </c>
      <c r="F50" s="68" t="s">
        <v>138</v>
      </c>
      <c r="G50" s="70"/>
      <c r="H50" s="76"/>
      <c r="I50" s="70" t="s">
        <v>72</v>
      </c>
      <c r="J50" s="76" t="s">
        <v>72</v>
      </c>
      <c r="K50" s="76"/>
      <c r="L50" s="30"/>
      <c r="M50" s="53"/>
      <c r="N50" s="41">
        <v>1397000</v>
      </c>
      <c r="O50" s="42">
        <v>1295000</v>
      </c>
      <c r="P50" s="43">
        <f t="shared" si="1"/>
        <v>2692000</v>
      </c>
    </row>
    <row r="51" spans="1:16">
      <c r="A51" s="79" t="s">
        <v>140</v>
      </c>
      <c r="B51" s="35"/>
      <c r="C51" s="33" t="s">
        <v>248</v>
      </c>
      <c r="D51" s="71" t="s">
        <v>153</v>
      </c>
      <c r="E51" s="76" t="s">
        <v>44</v>
      </c>
      <c r="F51" s="70" t="s">
        <v>145</v>
      </c>
      <c r="G51" s="70" t="s">
        <v>68</v>
      </c>
      <c r="H51" s="76" t="s">
        <v>68</v>
      </c>
      <c r="I51" s="70" t="s">
        <v>72</v>
      </c>
      <c r="J51" s="76" t="s">
        <v>72</v>
      </c>
      <c r="K51" s="76"/>
      <c r="L51" s="30"/>
      <c r="M51" s="53"/>
      <c r="N51" s="41">
        <v>1240000</v>
      </c>
      <c r="O51" s="42">
        <v>0</v>
      </c>
      <c r="P51" s="43">
        <f t="shared" ref="P51:P54" si="2">SUM(N51:O51)</f>
        <v>1240000</v>
      </c>
    </row>
    <row r="52" spans="1:16">
      <c r="A52" s="79" t="s">
        <v>249</v>
      </c>
      <c r="B52" s="34"/>
      <c r="C52" s="33" t="s">
        <v>250</v>
      </c>
      <c r="D52" s="71" t="s">
        <v>154</v>
      </c>
      <c r="E52" s="76" t="s">
        <v>151</v>
      </c>
      <c r="F52" s="70" t="s">
        <v>146</v>
      </c>
      <c r="G52" s="70"/>
      <c r="H52" s="76"/>
      <c r="I52" s="70" t="s">
        <v>72</v>
      </c>
      <c r="J52" s="76" t="s">
        <v>72</v>
      </c>
      <c r="K52" s="76"/>
      <c r="L52" s="30"/>
      <c r="M52" s="53"/>
      <c r="N52" s="41">
        <v>2915000</v>
      </c>
      <c r="O52" s="42">
        <v>0</v>
      </c>
      <c r="P52" s="43">
        <f t="shared" si="2"/>
        <v>2915000</v>
      </c>
    </row>
    <row r="53" spans="1:16">
      <c r="A53" s="79" t="s">
        <v>141</v>
      </c>
      <c r="B53" s="35"/>
      <c r="C53" s="33"/>
      <c r="D53" s="71">
        <v>59042221</v>
      </c>
      <c r="E53" s="76"/>
      <c r="F53" s="70" t="s">
        <v>147</v>
      </c>
      <c r="G53" s="70"/>
      <c r="H53" s="76"/>
      <c r="I53" s="70" t="s">
        <v>100</v>
      </c>
      <c r="J53" s="76" t="s">
        <v>72</v>
      </c>
      <c r="K53" s="76"/>
      <c r="L53" s="30"/>
      <c r="M53" s="53"/>
      <c r="N53" s="41">
        <v>0</v>
      </c>
      <c r="O53" s="42">
        <v>0</v>
      </c>
      <c r="P53" s="43">
        <f t="shared" si="2"/>
        <v>0</v>
      </c>
    </row>
    <row r="54" spans="1:16">
      <c r="A54" s="79" t="s">
        <v>142</v>
      </c>
      <c r="B54" s="35"/>
      <c r="C54" s="33" t="s">
        <v>251</v>
      </c>
      <c r="D54" s="71">
        <v>65401401</v>
      </c>
      <c r="E54" s="76" t="s">
        <v>152</v>
      </c>
      <c r="F54" s="70" t="s">
        <v>148</v>
      </c>
      <c r="G54" s="70"/>
      <c r="H54" s="76"/>
      <c r="I54" s="70" t="s">
        <v>72</v>
      </c>
      <c r="J54" s="76" t="s">
        <v>72</v>
      </c>
      <c r="K54" s="76"/>
      <c r="L54" s="30"/>
      <c r="M54" s="53"/>
      <c r="N54" s="41">
        <v>0</v>
      </c>
      <c r="O54" s="42">
        <v>49000</v>
      </c>
      <c r="P54" s="43">
        <f t="shared" si="2"/>
        <v>49000</v>
      </c>
    </row>
    <row r="55" spans="1:16">
      <c r="A55" s="79" t="s">
        <v>143</v>
      </c>
      <c r="B55" s="35"/>
      <c r="C55" s="33" t="s">
        <v>251</v>
      </c>
      <c r="D55" s="71" t="s">
        <v>155</v>
      </c>
      <c r="E55" s="76" t="s">
        <v>152</v>
      </c>
      <c r="F55" s="70" t="s">
        <v>149</v>
      </c>
      <c r="G55" s="70" t="s">
        <v>70</v>
      </c>
      <c r="H55" s="76" t="s">
        <v>70</v>
      </c>
      <c r="I55" s="70" t="s">
        <v>72</v>
      </c>
      <c r="J55" s="76" t="s">
        <v>70</v>
      </c>
      <c r="K55" s="76" t="s">
        <v>68</v>
      </c>
      <c r="L55" s="30"/>
      <c r="M55" s="53"/>
      <c r="N55" s="41">
        <v>1750000</v>
      </c>
      <c r="O55" s="42">
        <v>0</v>
      </c>
      <c r="P55" s="43">
        <f t="shared" si="1"/>
        <v>1750000</v>
      </c>
    </row>
    <row r="56" spans="1:16">
      <c r="A56" s="79" t="s">
        <v>144</v>
      </c>
      <c r="B56" s="35"/>
      <c r="C56" s="33" t="s">
        <v>251</v>
      </c>
      <c r="D56" s="71" t="s">
        <v>155</v>
      </c>
      <c r="E56" s="76" t="s">
        <v>152</v>
      </c>
      <c r="F56" s="70" t="s">
        <v>149</v>
      </c>
      <c r="G56" s="70"/>
      <c r="H56" s="76"/>
      <c r="I56" s="70" t="s">
        <v>72</v>
      </c>
      <c r="J56" s="76" t="s">
        <v>70</v>
      </c>
      <c r="K56" s="76" t="s">
        <v>68</v>
      </c>
      <c r="L56" s="30"/>
      <c r="M56" s="53"/>
      <c r="N56" s="41">
        <v>1797000</v>
      </c>
      <c r="O56" s="42">
        <v>0</v>
      </c>
      <c r="P56" s="43">
        <f t="shared" si="1"/>
        <v>1797000</v>
      </c>
    </row>
    <row r="57" spans="1:16" ht="22.5">
      <c r="A57" s="79" t="s">
        <v>252</v>
      </c>
      <c r="B57" s="34"/>
      <c r="C57" s="33" t="s">
        <v>253</v>
      </c>
      <c r="D57" s="71" t="s">
        <v>156</v>
      </c>
      <c r="E57" s="76" t="s">
        <v>43</v>
      </c>
      <c r="F57" s="70" t="s">
        <v>150</v>
      </c>
      <c r="G57" s="70" t="s">
        <v>68</v>
      </c>
      <c r="H57" s="76" t="s">
        <v>68</v>
      </c>
      <c r="I57" s="70" t="s">
        <v>72</v>
      </c>
      <c r="J57" s="76" t="s">
        <v>72</v>
      </c>
      <c r="K57" s="76"/>
      <c r="L57" s="30"/>
      <c r="M57" s="53"/>
      <c r="N57" s="41">
        <v>68000</v>
      </c>
      <c r="O57" s="42">
        <v>30000</v>
      </c>
      <c r="P57" s="43">
        <f t="shared" si="1"/>
        <v>98000</v>
      </c>
    </row>
    <row r="58" spans="1:16">
      <c r="A58" s="79" t="s">
        <v>252</v>
      </c>
      <c r="B58" s="35"/>
      <c r="C58" s="33" t="s">
        <v>253</v>
      </c>
      <c r="D58" s="71" t="s">
        <v>156</v>
      </c>
      <c r="E58" s="76" t="s">
        <v>43</v>
      </c>
      <c r="F58" s="68" t="s">
        <v>160</v>
      </c>
      <c r="G58" s="70"/>
      <c r="H58" s="76"/>
      <c r="I58" s="70" t="s">
        <v>100</v>
      </c>
      <c r="J58" s="76" t="s">
        <v>72</v>
      </c>
      <c r="K58" s="76"/>
      <c r="L58" s="30"/>
      <c r="M58" s="53"/>
      <c r="N58" s="41">
        <v>244000</v>
      </c>
      <c r="O58" s="42">
        <v>0</v>
      </c>
      <c r="P58" s="43">
        <f t="shared" si="1"/>
        <v>244000</v>
      </c>
    </row>
    <row r="59" spans="1:16">
      <c r="A59" s="79" t="s">
        <v>157</v>
      </c>
      <c r="B59" s="35"/>
      <c r="C59" s="33" t="s">
        <v>254</v>
      </c>
      <c r="D59" s="71" t="s">
        <v>162</v>
      </c>
      <c r="E59" s="76" t="s">
        <v>44</v>
      </c>
      <c r="F59" s="70" t="s">
        <v>161</v>
      </c>
      <c r="G59" s="70" t="s">
        <v>70</v>
      </c>
      <c r="H59" s="76" t="s">
        <v>70</v>
      </c>
      <c r="I59" s="70" t="s">
        <v>72</v>
      </c>
      <c r="J59" s="76" t="s">
        <v>72</v>
      </c>
      <c r="K59" s="76"/>
      <c r="L59" s="30"/>
      <c r="M59" s="53"/>
      <c r="N59" s="41">
        <v>2713000</v>
      </c>
      <c r="O59" s="42">
        <v>0</v>
      </c>
      <c r="P59" s="43">
        <f t="shared" ref="P59:P62" si="3">SUM(N59:O59)</f>
        <v>2713000</v>
      </c>
    </row>
    <row r="60" spans="1:16">
      <c r="A60" s="79" t="s">
        <v>158</v>
      </c>
      <c r="B60" s="35"/>
      <c r="C60" s="33" t="s">
        <v>255</v>
      </c>
      <c r="D60" s="71" t="s">
        <v>78</v>
      </c>
      <c r="E60" s="76" t="s">
        <v>43</v>
      </c>
      <c r="F60" s="70" t="s">
        <v>82</v>
      </c>
      <c r="G60" s="70" t="s">
        <v>69</v>
      </c>
      <c r="H60" s="76" t="s">
        <v>68</v>
      </c>
      <c r="I60" s="70" t="s">
        <v>72</v>
      </c>
      <c r="J60" s="76" t="s">
        <v>72</v>
      </c>
      <c r="K60" s="76"/>
      <c r="L60" s="30"/>
      <c r="M60" s="53"/>
      <c r="N60" s="41">
        <v>276000</v>
      </c>
      <c r="O60" s="42">
        <v>0</v>
      </c>
      <c r="P60" s="43">
        <f t="shared" si="3"/>
        <v>276000</v>
      </c>
    </row>
    <row r="61" spans="1:16">
      <c r="A61" s="79" t="s">
        <v>159</v>
      </c>
      <c r="B61" s="35"/>
      <c r="C61" s="33" t="s">
        <v>255</v>
      </c>
      <c r="D61" s="71" t="s">
        <v>78</v>
      </c>
      <c r="E61" s="76" t="s">
        <v>43</v>
      </c>
      <c r="F61" s="70" t="s">
        <v>82</v>
      </c>
      <c r="G61" s="70" t="s">
        <v>69</v>
      </c>
      <c r="H61" s="76" t="s">
        <v>68</v>
      </c>
      <c r="I61" s="70" t="s">
        <v>72</v>
      </c>
      <c r="J61" s="76" t="s">
        <v>72</v>
      </c>
      <c r="K61" s="76"/>
      <c r="L61" s="30"/>
      <c r="M61" s="53"/>
      <c r="N61" s="41">
        <v>276000</v>
      </c>
      <c r="O61" s="42">
        <v>0</v>
      </c>
      <c r="P61" s="43">
        <f t="shared" si="3"/>
        <v>276000</v>
      </c>
    </row>
    <row r="62" spans="1:16">
      <c r="A62" s="79" t="s">
        <v>257</v>
      </c>
      <c r="B62" s="34"/>
      <c r="C62" s="33" t="s">
        <v>256</v>
      </c>
      <c r="D62" s="71" t="s">
        <v>174</v>
      </c>
      <c r="E62" s="72" t="s">
        <v>152</v>
      </c>
      <c r="F62" s="70" t="s">
        <v>168</v>
      </c>
      <c r="G62" s="70"/>
      <c r="H62" s="76"/>
      <c r="I62" s="70" t="s">
        <v>72</v>
      </c>
      <c r="J62" s="76" t="s">
        <v>72</v>
      </c>
      <c r="K62" s="76"/>
      <c r="L62" s="30"/>
      <c r="M62" s="53"/>
      <c r="N62" s="41">
        <v>593000</v>
      </c>
      <c r="O62" s="42">
        <v>0</v>
      </c>
      <c r="P62" s="43">
        <f t="shared" si="3"/>
        <v>593000</v>
      </c>
    </row>
    <row r="63" spans="1:16">
      <c r="A63" s="79" t="s">
        <v>86</v>
      </c>
      <c r="B63" s="35"/>
      <c r="C63" s="33" t="s">
        <v>241</v>
      </c>
      <c r="D63" s="71" t="s">
        <v>175</v>
      </c>
      <c r="E63" s="72" t="s">
        <v>43</v>
      </c>
      <c r="F63" s="79" t="s">
        <v>259</v>
      </c>
      <c r="G63" s="70"/>
      <c r="H63" s="76"/>
      <c r="I63" s="70" t="s">
        <v>72</v>
      </c>
      <c r="J63" s="76" t="s">
        <v>72</v>
      </c>
      <c r="K63" s="76"/>
      <c r="L63" s="30"/>
      <c r="M63" s="53"/>
      <c r="N63" s="41">
        <v>19000</v>
      </c>
      <c r="O63" s="42">
        <v>0</v>
      </c>
      <c r="P63" s="43">
        <f t="shared" si="1"/>
        <v>19000</v>
      </c>
    </row>
    <row r="64" spans="1:16">
      <c r="A64" s="79" t="s">
        <v>163</v>
      </c>
      <c r="B64" s="35"/>
      <c r="C64" s="33" t="s">
        <v>260</v>
      </c>
      <c r="D64" s="71" t="s">
        <v>176</v>
      </c>
      <c r="E64" s="72" t="s">
        <v>43</v>
      </c>
      <c r="F64" s="70" t="s">
        <v>169</v>
      </c>
      <c r="G64" s="70" t="s">
        <v>70</v>
      </c>
      <c r="H64" s="76" t="s">
        <v>131</v>
      </c>
      <c r="I64" s="70" t="s">
        <v>72</v>
      </c>
      <c r="J64" s="76" t="s">
        <v>72</v>
      </c>
      <c r="K64" s="76" t="s">
        <v>110</v>
      </c>
      <c r="L64" s="30"/>
      <c r="M64" s="53"/>
      <c r="N64" s="41">
        <v>4109000</v>
      </c>
      <c r="O64" s="42">
        <v>0</v>
      </c>
      <c r="P64" s="43">
        <f t="shared" si="1"/>
        <v>4109000</v>
      </c>
    </row>
    <row r="65" spans="1:16">
      <c r="A65" s="79" t="s">
        <v>261</v>
      </c>
      <c r="B65" s="35"/>
      <c r="C65" s="33" t="s">
        <v>262</v>
      </c>
      <c r="D65" s="71" t="s">
        <v>177</v>
      </c>
      <c r="E65" s="72" t="s">
        <v>151</v>
      </c>
      <c r="F65" s="70" t="s">
        <v>170</v>
      </c>
      <c r="G65" s="70" t="s">
        <v>68</v>
      </c>
      <c r="H65" s="76" t="s">
        <v>70</v>
      </c>
      <c r="I65" s="70" t="s">
        <v>72</v>
      </c>
      <c r="J65" s="76" t="s">
        <v>72</v>
      </c>
      <c r="K65" s="76"/>
      <c r="L65" s="70"/>
      <c r="M65" s="53"/>
      <c r="N65" s="41">
        <v>768000</v>
      </c>
      <c r="O65" s="42">
        <v>0</v>
      </c>
      <c r="P65" s="43">
        <f t="shared" si="1"/>
        <v>768000</v>
      </c>
    </row>
    <row r="66" spans="1:16">
      <c r="A66" s="79" t="s">
        <v>164</v>
      </c>
      <c r="B66" s="35"/>
      <c r="C66" s="33" t="s">
        <v>263</v>
      </c>
      <c r="D66" s="71" t="s">
        <v>102</v>
      </c>
      <c r="E66" s="72" t="s">
        <v>43</v>
      </c>
      <c r="F66" s="70" t="s">
        <v>171</v>
      </c>
      <c r="G66" s="70"/>
      <c r="H66" s="76"/>
      <c r="I66" s="70" t="s">
        <v>72</v>
      </c>
      <c r="J66" s="76" t="s">
        <v>72</v>
      </c>
      <c r="K66" s="76"/>
      <c r="L66" s="70"/>
      <c r="M66" s="53"/>
      <c r="N66" s="41">
        <v>6000</v>
      </c>
      <c r="O66" s="42">
        <v>0</v>
      </c>
      <c r="P66" s="43">
        <f t="shared" si="1"/>
        <v>6000</v>
      </c>
    </row>
    <row r="67" spans="1:16">
      <c r="A67" s="79" t="s">
        <v>165</v>
      </c>
      <c r="B67" s="34"/>
      <c r="C67" s="33" t="s">
        <v>258</v>
      </c>
      <c r="D67" s="71" t="s">
        <v>178</v>
      </c>
      <c r="E67" s="72" t="s">
        <v>43</v>
      </c>
      <c r="F67" s="70" t="s">
        <v>172</v>
      </c>
      <c r="G67" s="70"/>
      <c r="H67" s="76"/>
      <c r="I67" s="70" t="s">
        <v>72</v>
      </c>
      <c r="J67" s="76" t="s">
        <v>72</v>
      </c>
      <c r="K67" s="76"/>
      <c r="L67" s="70"/>
      <c r="M67" s="53" t="s">
        <v>0</v>
      </c>
      <c r="N67" s="41">
        <v>438000</v>
      </c>
      <c r="O67" s="42">
        <v>0</v>
      </c>
      <c r="P67" s="43">
        <f t="shared" si="1"/>
        <v>438000</v>
      </c>
    </row>
    <row r="68" spans="1:16">
      <c r="A68" s="79" t="s">
        <v>166</v>
      </c>
      <c r="B68" s="35"/>
      <c r="C68" s="33" t="s">
        <v>258</v>
      </c>
      <c r="D68" s="71" t="s">
        <v>179</v>
      </c>
      <c r="E68" s="72" t="s">
        <v>43</v>
      </c>
      <c r="F68" s="70" t="s">
        <v>173</v>
      </c>
      <c r="G68" s="70" t="s">
        <v>69</v>
      </c>
      <c r="H68" s="76" t="s">
        <v>68</v>
      </c>
      <c r="I68" s="70" t="s">
        <v>72</v>
      </c>
      <c r="J68" s="76" t="s">
        <v>72</v>
      </c>
      <c r="K68" s="76"/>
      <c r="L68" s="70"/>
      <c r="M68" s="53" t="s">
        <v>0</v>
      </c>
      <c r="N68" s="41">
        <v>436000</v>
      </c>
      <c r="O68" s="42">
        <v>0</v>
      </c>
      <c r="P68" s="43">
        <f t="shared" si="1"/>
        <v>436000</v>
      </c>
    </row>
    <row r="69" spans="1:16">
      <c r="A69" s="79" t="s">
        <v>167</v>
      </c>
      <c r="B69" s="35"/>
      <c r="C69" s="33" t="s">
        <v>258</v>
      </c>
      <c r="D69" s="71" t="s">
        <v>78</v>
      </c>
      <c r="E69" s="72" t="s">
        <v>43</v>
      </c>
      <c r="F69" s="70" t="s">
        <v>82</v>
      </c>
      <c r="G69" s="70" t="s">
        <v>69</v>
      </c>
      <c r="H69" s="76" t="s">
        <v>68</v>
      </c>
      <c r="I69" s="70" t="s">
        <v>72</v>
      </c>
      <c r="J69" s="76" t="s">
        <v>72</v>
      </c>
      <c r="K69" s="76"/>
      <c r="L69" s="70"/>
      <c r="M69" s="53" t="s">
        <v>0</v>
      </c>
      <c r="N69" s="41">
        <v>192000</v>
      </c>
      <c r="O69" s="42">
        <v>0</v>
      </c>
      <c r="P69" s="43">
        <f t="shared" si="1"/>
        <v>192000</v>
      </c>
    </row>
    <row r="70" spans="1:16">
      <c r="A70" s="79" t="s">
        <v>13</v>
      </c>
      <c r="B70" s="35"/>
      <c r="C70" s="33"/>
      <c r="D70" s="71"/>
      <c r="E70" s="76" t="s">
        <v>0</v>
      </c>
      <c r="F70" s="70" t="s">
        <v>0</v>
      </c>
      <c r="G70" s="70"/>
      <c r="H70" s="76"/>
      <c r="I70" s="70"/>
      <c r="J70" s="76"/>
      <c r="K70" s="76"/>
      <c r="L70" s="70"/>
      <c r="M70" s="53" t="s">
        <v>0</v>
      </c>
      <c r="N70" s="41">
        <v>0</v>
      </c>
      <c r="O70" s="42">
        <v>0</v>
      </c>
      <c r="P70" s="43">
        <f t="shared" si="1"/>
        <v>0</v>
      </c>
    </row>
    <row r="71" spans="1:16">
      <c r="A71" s="79" t="s">
        <v>13</v>
      </c>
      <c r="B71" s="35"/>
      <c r="C71" s="33"/>
      <c r="D71" s="71"/>
      <c r="E71" s="76" t="s">
        <v>0</v>
      </c>
      <c r="F71" s="70" t="s">
        <v>0</v>
      </c>
      <c r="G71" s="70"/>
      <c r="H71" s="76"/>
      <c r="I71" s="70"/>
      <c r="J71" s="76"/>
      <c r="K71" s="76"/>
      <c r="L71" s="70"/>
      <c r="M71" s="53" t="s">
        <v>0</v>
      </c>
      <c r="N71" s="41">
        <v>0</v>
      </c>
      <c r="O71" s="42">
        <v>0</v>
      </c>
      <c r="P71" s="43">
        <f t="shared" si="1"/>
        <v>0</v>
      </c>
    </row>
    <row r="72" spans="1:16">
      <c r="A72" s="79" t="s">
        <v>13</v>
      </c>
      <c r="B72" s="34"/>
      <c r="C72" s="33"/>
      <c r="D72" s="71"/>
      <c r="E72" s="76" t="s">
        <v>0</v>
      </c>
      <c r="F72" s="70" t="s">
        <v>0</v>
      </c>
      <c r="G72" s="70"/>
      <c r="H72" s="76"/>
      <c r="I72" s="70"/>
      <c r="J72" s="76"/>
      <c r="K72" s="76"/>
      <c r="L72" s="70"/>
      <c r="M72" s="53" t="s">
        <v>0</v>
      </c>
      <c r="N72" s="41">
        <v>0</v>
      </c>
      <c r="O72" s="42">
        <v>0</v>
      </c>
      <c r="P72" s="43">
        <f t="shared" si="1"/>
        <v>0</v>
      </c>
    </row>
    <row r="73" spans="1:16">
      <c r="A73" s="79" t="s">
        <v>13</v>
      </c>
      <c r="B73" s="35"/>
      <c r="C73" s="33"/>
      <c r="D73" s="71"/>
      <c r="E73" s="76" t="s">
        <v>0</v>
      </c>
      <c r="F73" s="70" t="s">
        <v>0</v>
      </c>
      <c r="G73" s="70"/>
      <c r="H73" s="76"/>
      <c r="I73" s="70"/>
      <c r="J73" s="76"/>
      <c r="K73" s="76"/>
      <c r="L73" s="70"/>
      <c r="M73" s="53" t="s">
        <v>0</v>
      </c>
      <c r="N73" s="41">
        <v>0</v>
      </c>
      <c r="O73" s="42">
        <v>0</v>
      </c>
      <c r="P73" s="43">
        <f t="shared" si="1"/>
        <v>0</v>
      </c>
    </row>
    <row r="74" spans="1:16">
      <c r="A74" s="79" t="s">
        <v>13</v>
      </c>
      <c r="B74" s="35"/>
      <c r="C74" s="33"/>
      <c r="D74" s="71"/>
      <c r="E74" s="76" t="s">
        <v>0</v>
      </c>
      <c r="F74" s="70" t="s">
        <v>0</v>
      </c>
      <c r="G74" s="70"/>
      <c r="H74" s="76"/>
      <c r="I74" s="70"/>
      <c r="J74" s="76"/>
      <c r="K74" s="76"/>
      <c r="L74" s="70"/>
      <c r="M74" s="53" t="s">
        <v>0</v>
      </c>
      <c r="N74" s="41">
        <v>0</v>
      </c>
      <c r="O74" s="42">
        <v>0</v>
      </c>
      <c r="P74" s="43">
        <f t="shared" si="1"/>
        <v>0</v>
      </c>
    </row>
    <row r="75" spans="1:16">
      <c r="A75" s="79" t="s">
        <v>13</v>
      </c>
      <c r="B75" s="35"/>
      <c r="C75" s="33"/>
      <c r="D75" s="71"/>
      <c r="E75" s="76" t="s">
        <v>0</v>
      </c>
      <c r="F75" s="70" t="s">
        <v>0</v>
      </c>
      <c r="G75" s="70"/>
      <c r="H75" s="76"/>
      <c r="I75" s="70"/>
      <c r="J75" s="76"/>
      <c r="K75" s="76"/>
      <c r="L75" s="70"/>
      <c r="M75" s="53" t="s">
        <v>0</v>
      </c>
      <c r="N75" s="41">
        <v>0</v>
      </c>
      <c r="O75" s="42">
        <v>0</v>
      </c>
      <c r="P75" s="43">
        <f t="shared" si="1"/>
        <v>0</v>
      </c>
    </row>
    <row r="76" spans="1:16">
      <c r="A76" s="79" t="s">
        <v>13</v>
      </c>
      <c r="B76" s="35"/>
      <c r="C76" s="33"/>
      <c r="D76" s="71"/>
      <c r="E76" s="76" t="s">
        <v>0</v>
      </c>
      <c r="F76" s="70" t="s">
        <v>0</v>
      </c>
      <c r="G76" s="70"/>
      <c r="H76" s="76"/>
      <c r="I76" s="70"/>
      <c r="J76" s="76"/>
      <c r="K76" s="76"/>
      <c r="L76" s="70"/>
      <c r="M76" s="53" t="s">
        <v>0</v>
      </c>
      <c r="N76" s="41">
        <v>0</v>
      </c>
      <c r="O76" s="42">
        <v>0</v>
      </c>
      <c r="P76" s="43">
        <f t="shared" si="1"/>
        <v>0</v>
      </c>
    </row>
    <row r="77" spans="1:16">
      <c r="A77" s="79" t="s">
        <v>13</v>
      </c>
      <c r="B77" s="34"/>
      <c r="C77" s="33"/>
      <c r="D77" s="71"/>
      <c r="E77" s="76" t="s">
        <v>0</v>
      </c>
      <c r="F77" s="70" t="s">
        <v>0</v>
      </c>
      <c r="G77" s="70"/>
      <c r="H77" s="76"/>
      <c r="I77" s="70"/>
      <c r="J77" s="76"/>
      <c r="K77" s="76"/>
      <c r="L77" s="70"/>
      <c r="M77" s="53" t="s">
        <v>0</v>
      </c>
      <c r="N77" s="41">
        <v>0</v>
      </c>
      <c r="O77" s="42">
        <v>0</v>
      </c>
      <c r="P77" s="43">
        <f t="shared" si="1"/>
        <v>0</v>
      </c>
    </row>
    <row r="78" spans="1:16">
      <c r="A78" s="79" t="s">
        <v>13</v>
      </c>
      <c r="B78" s="35"/>
      <c r="C78" s="33"/>
      <c r="D78" s="71"/>
      <c r="E78" s="76" t="s">
        <v>0</v>
      </c>
      <c r="F78" s="70" t="s">
        <v>0</v>
      </c>
      <c r="G78" s="70"/>
      <c r="H78" s="76"/>
      <c r="I78" s="70"/>
      <c r="J78" s="76"/>
      <c r="K78" s="76"/>
      <c r="L78" s="70"/>
      <c r="M78" s="53" t="s">
        <v>0</v>
      </c>
      <c r="N78" s="41">
        <v>0</v>
      </c>
      <c r="O78" s="42">
        <v>0</v>
      </c>
      <c r="P78" s="43">
        <f t="shared" si="1"/>
        <v>0</v>
      </c>
    </row>
    <row r="79" spans="1:16">
      <c r="A79" s="79" t="s">
        <v>13</v>
      </c>
      <c r="B79" s="35"/>
      <c r="C79" s="33"/>
      <c r="D79" s="71"/>
      <c r="E79" s="76" t="s">
        <v>0</v>
      </c>
      <c r="F79" s="70" t="s">
        <v>0</v>
      </c>
      <c r="G79" s="70"/>
      <c r="H79" s="76"/>
      <c r="I79" s="70"/>
      <c r="J79" s="76"/>
      <c r="K79" s="76"/>
      <c r="L79" s="70"/>
      <c r="M79" s="53" t="s">
        <v>0</v>
      </c>
      <c r="N79" s="41">
        <v>0</v>
      </c>
      <c r="O79" s="42">
        <v>0</v>
      </c>
      <c r="P79" s="43">
        <f t="shared" si="1"/>
        <v>0</v>
      </c>
    </row>
    <row r="80" spans="1:16">
      <c r="A80" s="80"/>
      <c r="B80" s="35"/>
      <c r="C80" s="33"/>
      <c r="D80" s="83"/>
      <c r="E80" s="84"/>
      <c r="F80" s="70"/>
      <c r="G80" s="70"/>
      <c r="H80" s="84"/>
      <c r="I80" s="70"/>
      <c r="J80" s="84"/>
      <c r="K80" s="84"/>
      <c r="L80" s="70"/>
      <c r="M80" s="53"/>
      <c r="N80" s="41"/>
      <c r="O80" s="44"/>
      <c r="P80" s="45"/>
    </row>
    <row r="81" spans="1:19" ht="13.5" thickBot="1">
      <c r="A81" s="16" t="s">
        <v>14</v>
      </c>
      <c r="B81" s="17"/>
      <c r="C81" s="18"/>
      <c r="D81" s="17"/>
      <c r="E81" s="19"/>
      <c r="F81" s="19"/>
      <c r="G81" s="19"/>
      <c r="H81" s="19"/>
      <c r="I81" s="19"/>
      <c r="J81" s="19"/>
      <c r="K81" s="19"/>
      <c r="L81" s="19"/>
      <c r="M81" s="28"/>
      <c r="N81" s="26">
        <f t="shared" ref="N81:P81" si="4">SUM(N6:N80)</f>
        <v>70412000</v>
      </c>
      <c r="O81" s="26">
        <f t="shared" si="4"/>
        <v>8503000</v>
      </c>
      <c r="P81" s="26">
        <f t="shared" si="4"/>
        <v>78915000</v>
      </c>
    </row>
    <row r="82" spans="1:19" ht="13.5" thickTop="1">
      <c r="A82" s="27"/>
      <c r="B82" s="12"/>
      <c r="C82" s="11"/>
      <c r="D82" s="12"/>
      <c r="E82" s="13"/>
      <c r="F82" s="13"/>
      <c r="G82" s="13"/>
      <c r="H82" s="13"/>
      <c r="I82" s="13"/>
      <c r="J82" s="13"/>
      <c r="K82" s="13"/>
      <c r="L82" s="13"/>
      <c r="M82" s="1"/>
      <c r="N82" s="31"/>
      <c r="O82" s="32"/>
      <c r="P82" s="32"/>
      <c r="Q82" t="s">
        <v>279</v>
      </c>
    </row>
    <row r="83" spans="1:19">
      <c r="A83" s="37" t="s">
        <v>180</v>
      </c>
      <c r="B83" s="38"/>
      <c r="C83" s="39"/>
      <c r="D83" s="38"/>
      <c r="E83" s="40"/>
      <c r="F83" s="40"/>
      <c r="G83" s="40"/>
      <c r="H83" s="40"/>
      <c r="I83" s="40"/>
      <c r="J83" s="40"/>
      <c r="K83" s="40"/>
      <c r="L83" s="40"/>
      <c r="M83" s="54"/>
      <c r="N83" s="41"/>
      <c r="O83" s="42"/>
      <c r="P83" s="23"/>
    </row>
    <row r="84" spans="1:19">
      <c r="A84" s="72" t="s">
        <v>197</v>
      </c>
      <c r="B84" s="99"/>
      <c r="C84" s="33" t="s">
        <v>264</v>
      </c>
      <c r="D84" s="35" t="s">
        <v>211</v>
      </c>
      <c r="E84" s="36" t="s">
        <v>43</v>
      </c>
      <c r="F84" s="72" t="s">
        <v>182</v>
      </c>
      <c r="G84" s="36" t="s">
        <v>70</v>
      </c>
      <c r="H84" s="36" t="s">
        <v>70</v>
      </c>
      <c r="I84" s="36" t="s">
        <v>72</v>
      </c>
      <c r="J84" s="36" t="s">
        <v>72</v>
      </c>
      <c r="K84" s="36"/>
      <c r="L84" s="33"/>
      <c r="M84" s="53"/>
      <c r="N84" s="41">
        <v>4600000</v>
      </c>
      <c r="O84" s="42">
        <v>377000</v>
      </c>
      <c r="P84" s="43">
        <f>SUM(N84:O84)</f>
        <v>4977000</v>
      </c>
      <c r="Q84" t="s">
        <v>281</v>
      </c>
      <c r="S84" t="s">
        <v>282</v>
      </c>
    </row>
    <row r="85" spans="1:19">
      <c r="A85" s="72" t="s">
        <v>198</v>
      </c>
      <c r="B85" s="35"/>
      <c r="C85" s="33" t="s">
        <v>265</v>
      </c>
      <c r="D85" s="35" t="s">
        <v>212</v>
      </c>
      <c r="E85" s="36" t="s">
        <v>43</v>
      </c>
      <c r="F85" s="72" t="s">
        <v>183</v>
      </c>
      <c r="G85" s="36" t="s">
        <v>70</v>
      </c>
      <c r="H85" s="36" t="s">
        <v>70</v>
      </c>
      <c r="I85" s="36" t="s">
        <v>72</v>
      </c>
      <c r="J85" s="36" t="s">
        <v>72</v>
      </c>
      <c r="K85" s="36"/>
      <c r="L85" s="33"/>
      <c r="M85" s="53"/>
      <c r="N85" s="41">
        <v>5650000</v>
      </c>
      <c r="O85" s="42">
        <v>887000</v>
      </c>
      <c r="P85" s="43">
        <f>SUM(N85:O85)</f>
        <v>6537000</v>
      </c>
      <c r="Q85" t="s">
        <v>281</v>
      </c>
      <c r="S85" t="s">
        <v>283</v>
      </c>
    </row>
    <row r="86" spans="1:19">
      <c r="A86" s="72" t="s">
        <v>199</v>
      </c>
      <c r="B86" s="35"/>
      <c r="C86" s="33" t="s">
        <v>266</v>
      </c>
      <c r="D86" s="35" t="s">
        <v>213</v>
      </c>
      <c r="E86" s="36" t="s">
        <v>43</v>
      </c>
      <c r="F86" s="72" t="s">
        <v>184</v>
      </c>
      <c r="G86" s="36" t="s">
        <v>70</v>
      </c>
      <c r="H86" s="36" t="s">
        <v>70</v>
      </c>
      <c r="I86" s="36" t="s">
        <v>72</v>
      </c>
      <c r="J86" s="36" t="s">
        <v>72</v>
      </c>
      <c r="K86" s="36"/>
      <c r="L86" s="33"/>
      <c r="M86" s="53"/>
      <c r="N86" s="41">
        <v>6900000</v>
      </c>
      <c r="O86" s="42">
        <v>526000</v>
      </c>
      <c r="P86" s="43">
        <f t="shared" ref="P86:P109" si="5">SUM(N86:O86)</f>
        <v>7426000</v>
      </c>
      <c r="Q86" t="s">
        <v>280</v>
      </c>
      <c r="S86" t="s">
        <v>283</v>
      </c>
    </row>
    <row r="87" spans="1:19">
      <c r="A87" s="72" t="s">
        <v>200</v>
      </c>
      <c r="B87" s="35"/>
      <c r="C87" s="33" t="s">
        <v>267</v>
      </c>
      <c r="D87" s="35" t="s">
        <v>214</v>
      </c>
      <c r="E87" s="36" t="s">
        <v>43</v>
      </c>
      <c r="F87" s="72" t="s">
        <v>185</v>
      </c>
      <c r="G87" s="36" t="s">
        <v>70</v>
      </c>
      <c r="H87" s="36" t="s">
        <v>70</v>
      </c>
      <c r="I87" s="36" t="s">
        <v>72</v>
      </c>
      <c r="J87" s="36" t="s">
        <v>72</v>
      </c>
      <c r="K87" s="36"/>
      <c r="L87" s="33"/>
      <c r="M87" s="53"/>
      <c r="N87" s="41">
        <v>9000000</v>
      </c>
      <c r="O87" s="42">
        <v>592000</v>
      </c>
      <c r="P87" s="43">
        <f t="shared" si="5"/>
        <v>9592000</v>
      </c>
      <c r="Q87" t="s">
        <v>280</v>
      </c>
      <c r="S87" t="s">
        <v>283</v>
      </c>
    </row>
    <row r="88" spans="1:19">
      <c r="A88" s="72" t="s">
        <v>201</v>
      </c>
      <c r="B88" s="35"/>
      <c r="C88" s="33" t="s">
        <v>268</v>
      </c>
      <c r="D88" s="35" t="s">
        <v>215</v>
      </c>
      <c r="E88" s="36" t="s">
        <v>152</v>
      </c>
      <c r="F88" s="72" t="s">
        <v>186</v>
      </c>
      <c r="G88" s="36" t="s">
        <v>70</v>
      </c>
      <c r="H88" s="36" t="s">
        <v>70</v>
      </c>
      <c r="I88" s="36" t="s">
        <v>72</v>
      </c>
      <c r="J88" s="36" t="s">
        <v>72</v>
      </c>
      <c r="K88" s="36"/>
      <c r="L88" s="33"/>
      <c r="M88" s="53"/>
      <c r="N88" s="41">
        <v>4100000</v>
      </c>
      <c r="O88" s="42">
        <v>324000</v>
      </c>
      <c r="P88" s="43">
        <f t="shared" si="5"/>
        <v>4424000</v>
      </c>
      <c r="Q88" t="s">
        <v>278</v>
      </c>
      <c r="S88" t="s">
        <v>283</v>
      </c>
    </row>
    <row r="89" spans="1:19">
      <c r="A89" s="72" t="s">
        <v>202</v>
      </c>
      <c r="B89" s="35"/>
      <c r="C89" s="33" t="s">
        <v>269</v>
      </c>
      <c r="D89" s="35" t="s">
        <v>216</v>
      </c>
      <c r="E89" s="36" t="s">
        <v>151</v>
      </c>
      <c r="F89" s="72" t="s">
        <v>187</v>
      </c>
      <c r="G89" s="36" t="s">
        <v>70</v>
      </c>
      <c r="H89" s="36" t="s">
        <v>70</v>
      </c>
      <c r="I89" s="36" t="s">
        <v>72</v>
      </c>
      <c r="J89" s="36" t="s">
        <v>72</v>
      </c>
      <c r="K89" s="36"/>
      <c r="L89" s="33"/>
      <c r="M89" s="53"/>
      <c r="N89" s="41">
        <v>5600000</v>
      </c>
      <c r="O89" s="42">
        <v>473000</v>
      </c>
      <c r="P89" s="43">
        <f t="shared" si="5"/>
        <v>6073000</v>
      </c>
      <c r="Q89" t="s">
        <v>281</v>
      </c>
      <c r="S89" t="s">
        <v>283</v>
      </c>
    </row>
    <row r="90" spans="1:19">
      <c r="A90" s="72" t="s">
        <v>202</v>
      </c>
      <c r="B90" s="35"/>
      <c r="C90" s="33" t="s">
        <v>269</v>
      </c>
      <c r="D90" s="35" t="s">
        <v>216</v>
      </c>
      <c r="E90" s="36" t="s">
        <v>151</v>
      </c>
      <c r="F90" s="72" t="s">
        <v>188</v>
      </c>
      <c r="G90" s="36" t="s">
        <v>70</v>
      </c>
      <c r="H90" s="36" t="s">
        <v>70</v>
      </c>
      <c r="I90" s="36" t="s">
        <v>72</v>
      </c>
      <c r="J90" s="36" t="s">
        <v>72</v>
      </c>
      <c r="K90" s="36"/>
      <c r="L90" s="33"/>
      <c r="M90" s="53" t="s">
        <v>229</v>
      </c>
      <c r="N90" s="41">
        <v>592000</v>
      </c>
      <c r="O90" s="42">
        <v>90000</v>
      </c>
      <c r="P90" s="43">
        <f t="shared" si="5"/>
        <v>682000</v>
      </c>
    </row>
    <row r="91" spans="1:19">
      <c r="A91" s="72" t="s">
        <v>203</v>
      </c>
      <c r="B91" s="35"/>
      <c r="C91" s="33" t="s">
        <v>270</v>
      </c>
      <c r="D91" s="35" t="s">
        <v>217</v>
      </c>
      <c r="E91" s="73" t="s">
        <v>124</v>
      </c>
      <c r="F91" s="72" t="s">
        <v>189</v>
      </c>
      <c r="G91" s="36" t="s">
        <v>70</v>
      </c>
      <c r="H91" s="36" t="s">
        <v>70</v>
      </c>
      <c r="I91" s="36" t="s">
        <v>72</v>
      </c>
      <c r="J91" s="36" t="s">
        <v>72</v>
      </c>
      <c r="K91" s="36"/>
      <c r="L91" s="33"/>
      <c r="M91" s="53"/>
      <c r="N91" s="41">
        <v>7300000</v>
      </c>
      <c r="O91" s="42">
        <v>539000</v>
      </c>
      <c r="P91" s="43">
        <f t="shared" si="5"/>
        <v>7839000</v>
      </c>
      <c r="Q91" t="s">
        <v>278</v>
      </c>
      <c r="S91" t="s">
        <v>283</v>
      </c>
    </row>
    <row r="92" spans="1:19">
      <c r="A92" s="72" t="s">
        <v>204</v>
      </c>
      <c r="B92" s="35"/>
      <c r="C92" s="33" t="s">
        <v>271</v>
      </c>
      <c r="D92" s="35" t="s">
        <v>218</v>
      </c>
      <c r="E92" s="36" t="s">
        <v>43</v>
      </c>
      <c r="F92" s="72" t="s">
        <v>190</v>
      </c>
      <c r="G92" s="36" t="s">
        <v>70</v>
      </c>
      <c r="H92" s="36" t="s">
        <v>70</v>
      </c>
      <c r="I92" s="36" t="s">
        <v>72</v>
      </c>
      <c r="J92" s="36" t="s">
        <v>72</v>
      </c>
      <c r="K92" s="36"/>
      <c r="L92" s="33"/>
      <c r="M92" s="53"/>
      <c r="N92" s="41">
        <v>6700000</v>
      </c>
      <c r="O92" s="42">
        <v>580000</v>
      </c>
      <c r="P92" s="43">
        <f t="shared" si="5"/>
        <v>7280000</v>
      </c>
      <c r="Q92" t="s">
        <v>280</v>
      </c>
      <c r="S92" t="s">
        <v>283</v>
      </c>
    </row>
    <row r="93" spans="1:19">
      <c r="A93" s="72" t="s">
        <v>205</v>
      </c>
      <c r="B93" s="35"/>
      <c r="C93" s="33" t="s">
        <v>271</v>
      </c>
      <c r="D93" s="35" t="s">
        <v>219</v>
      </c>
      <c r="E93" s="36" t="s">
        <v>43</v>
      </c>
      <c r="F93" s="100" t="s">
        <v>191</v>
      </c>
      <c r="G93" s="36" t="s">
        <v>70</v>
      </c>
      <c r="H93" s="36" t="s">
        <v>70</v>
      </c>
      <c r="I93" s="36" t="s">
        <v>72</v>
      </c>
      <c r="J93" s="36" t="s">
        <v>72</v>
      </c>
      <c r="K93" s="36"/>
      <c r="L93" s="33"/>
      <c r="M93" s="53" t="s">
        <v>229</v>
      </c>
      <c r="N93" s="41">
        <v>616000</v>
      </c>
      <c r="O93" s="42">
        <v>90000</v>
      </c>
      <c r="P93" s="43">
        <f t="shared" si="5"/>
        <v>706000</v>
      </c>
    </row>
    <row r="94" spans="1:19" ht="22.5">
      <c r="A94" s="72" t="s">
        <v>206</v>
      </c>
      <c r="B94" s="35"/>
      <c r="C94" s="33" t="s">
        <v>272</v>
      </c>
      <c r="D94" s="35" t="s">
        <v>220</v>
      </c>
      <c r="E94" s="36" t="s">
        <v>43</v>
      </c>
      <c r="F94" s="100" t="s">
        <v>192</v>
      </c>
      <c r="G94" s="36" t="s">
        <v>70</v>
      </c>
      <c r="H94" s="36" t="s">
        <v>70</v>
      </c>
      <c r="I94" s="36" t="s">
        <v>100</v>
      </c>
      <c r="J94" s="36" t="s">
        <v>72</v>
      </c>
      <c r="K94" s="36"/>
      <c r="L94" s="36"/>
      <c r="M94" s="53"/>
      <c r="N94" s="41" t="s">
        <v>230</v>
      </c>
      <c r="O94" s="42">
        <v>647000</v>
      </c>
      <c r="P94" s="43">
        <f t="shared" si="5"/>
        <v>647000</v>
      </c>
      <c r="Q94" t="s">
        <v>278</v>
      </c>
      <c r="S94" t="s">
        <v>283</v>
      </c>
    </row>
    <row r="95" spans="1:19">
      <c r="A95" s="72" t="s">
        <v>207</v>
      </c>
      <c r="B95" s="35"/>
      <c r="C95" s="33" t="s">
        <v>273</v>
      </c>
      <c r="D95" s="35" t="s">
        <v>221</v>
      </c>
      <c r="E95" s="36" t="s">
        <v>43</v>
      </c>
      <c r="F95" s="72" t="s">
        <v>193</v>
      </c>
      <c r="G95" s="36" t="s">
        <v>70</v>
      </c>
      <c r="H95" s="36" t="s">
        <v>70</v>
      </c>
      <c r="I95" s="36" t="s">
        <v>72</v>
      </c>
      <c r="J95" s="36" t="s">
        <v>72</v>
      </c>
      <c r="K95" s="36"/>
      <c r="L95" s="33"/>
      <c r="M95" s="53"/>
      <c r="N95" s="41">
        <v>6000000</v>
      </c>
      <c r="O95" s="42">
        <v>420000</v>
      </c>
      <c r="P95" s="43">
        <f t="shared" si="5"/>
        <v>6420000</v>
      </c>
      <c r="Q95" t="s">
        <v>281</v>
      </c>
      <c r="S95" t="s">
        <v>282</v>
      </c>
    </row>
    <row r="96" spans="1:19">
      <c r="A96" s="72" t="s">
        <v>274</v>
      </c>
      <c r="B96" s="35"/>
      <c r="C96" s="33" t="s">
        <v>275</v>
      </c>
      <c r="D96" s="35" t="s">
        <v>222</v>
      </c>
      <c r="E96" s="36" t="s">
        <v>44</v>
      </c>
      <c r="F96" s="72" t="s">
        <v>194</v>
      </c>
      <c r="G96" s="36" t="s">
        <v>70</v>
      </c>
      <c r="H96" s="36" t="s">
        <v>70</v>
      </c>
      <c r="I96" s="36" t="s">
        <v>72</v>
      </c>
      <c r="J96" s="36" t="s">
        <v>72</v>
      </c>
      <c r="K96" s="36"/>
      <c r="L96" s="33"/>
      <c r="M96" s="53"/>
      <c r="N96" s="41">
        <v>4100000</v>
      </c>
      <c r="O96" s="42">
        <v>352000</v>
      </c>
      <c r="P96" s="43">
        <f t="shared" si="5"/>
        <v>4452000</v>
      </c>
      <c r="Q96" t="s">
        <v>280</v>
      </c>
      <c r="S96" t="s">
        <v>283</v>
      </c>
    </row>
    <row r="97" spans="1:19">
      <c r="A97" s="72" t="s">
        <v>208</v>
      </c>
      <c r="B97" s="35"/>
      <c r="C97" s="33" t="s">
        <v>266</v>
      </c>
      <c r="D97" s="35" t="s">
        <v>223</v>
      </c>
      <c r="E97" s="36" t="s">
        <v>43</v>
      </c>
      <c r="F97" s="72" t="s">
        <v>195</v>
      </c>
      <c r="G97" s="36" t="s">
        <v>68</v>
      </c>
      <c r="H97" s="36" t="s">
        <v>68</v>
      </c>
      <c r="I97" s="36" t="s">
        <v>72</v>
      </c>
      <c r="J97" s="36" t="s">
        <v>70</v>
      </c>
      <c r="K97" s="36"/>
      <c r="L97" s="33"/>
      <c r="M97" s="53" t="s">
        <v>229</v>
      </c>
      <c r="N97" s="41">
        <v>2019000</v>
      </c>
      <c r="O97" s="42">
        <v>151000</v>
      </c>
      <c r="P97" s="43">
        <f t="shared" si="5"/>
        <v>2170000</v>
      </c>
    </row>
    <row r="98" spans="1:19">
      <c r="A98" s="72" t="s">
        <v>209</v>
      </c>
      <c r="B98" s="35"/>
      <c r="C98" s="33" t="s">
        <v>276</v>
      </c>
      <c r="D98" s="35" t="s">
        <v>224</v>
      </c>
      <c r="E98" s="36" t="s">
        <v>43</v>
      </c>
      <c r="F98" s="72" t="s">
        <v>187</v>
      </c>
      <c r="G98" s="36" t="s">
        <v>70</v>
      </c>
      <c r="H98" s="36" t="s">
        <v>70</v>
      </c>
      <c r="I98" s="36" t="s">
        <v>72</v>
      </c>
      <c r="J98" s="36" t="s">
        <v>72</v>
      </c>
      <c r="K98" s="36"/>
      <c r="L98" s="33"/>
      <c r="M98" s="53"/>
      <c r="N98" s="41">
        <v>6000000</v>
      </c>
      <c r="O98" s="42">
        <v>526000</v>
      </c>
      <c r="P98" s="43">
        <f t="shared" si="5"/>
        <v>6526000</v>
      </c>
      <c r="Q98" t="s">
        <v>281</v>
      </c>
      <c r="S98" t="s">
        <v>283</v>
      </c>
    </row>
    <row r="99" spans="1:19">
      <c r="A99" s="72" t="s">
        <v>210</v>
      </c>
      <c r="B99" s="35"/>
      <c r="C99" s="33" t="s">
        <v>277</v>
      </c>
      <c r="D99" s="35" t="s">
        <v>225</v>
      </c>
      <c r="E99" s="36" t="s">
        <v>43</v>
      </c>
      <c r="F99" s="72" t="s">
        <v>196</v>
      </c>
      <c r="G99" s="36" t="s">
        <v>70</v>
      </c>
      <c r="H99" s="36" t="s">
        <v>70</v>
      </c>
      <c r="I99" s="36" t="s">
        <v>72</v>
      </c>
      <c r="J99" s="36" t="s">
        <v>72</v>
      </c>
      <c r="K99" s="36"/>
      <c r="L99" s="33"/>
      <c r="M99" s="53"/>
      <c r="N99" s="41">
        <v>9300000</v>
      </c>
      <c r="O99" s="42">
        <v>600000</v>
      </c>
      <c r="P99" s="43">
        <f t="shared" si="5"/>
        <v>9900000</v>
      </c>
      <c r="Q99" t="s">
        <v>278</v>
      </c>
      <c r="S99" t="s">
        <v>283</v>
      </c>
    </row>
    <row r="100" spans="1:19">
      <c r="A100" s="39" t="s">
        <v>15</v>
      </c>
      <c r="B100" s="38"/>
      <c r="C100" s="39"/>
      <c r="D100" s="38"/>
      <c r="E100" s="40"/>
      <c r="F100" s="40"/>
      <c r="G100" s="40"/>
      <c r="H100" s="40"/>
      <c r="I100" s="40"/>
      <c r="J100" s="40"/>
      <c r="K100" s="40"/>
      <c r="L100" s="40"/>
      <c r="M100" s="54"/>
      <c r="N100" s="41">
        <v>0</v>
      </c>
      <c r="O100" s="42">
        <v>0</v>
      </c>
      <c r="P100" s="46">
        <f t="shared" si="5"/>
        <v>0</v>
      </c>
    </row>
    <row r="101" spans="1:19">
      <c r="A101" s="39" t="s">
        <v>15</v>
      </c>
      <c r="B101" s="38"/>
      <c r="C101" s="39"/>
      <c r="D101" s="38"/>
      <c r="E101" s="40"/>
      <c r="F101" s="40"/>
      <c r="G101" s="40"/>
      <c r="H101" s="40"/>
      <c r="I101" s="40"/>
      <c r="J101" s="40"/>
      <c r="K101" s="40"/>
      <c r="L101" s="40"/>
      <c r="M101" s="54"/>
      <c r="N101" s="41">
        <v>0</v>
      </c>
      <c r="O101" s="42">
        <v>0</v>
      </c>
      <c r="P101" s="46">
        <f t="shared" si="5"/>
        <v>0</v>
      </c>
    </row>
    <row r="102" spans="1:19">
      <c r="A102" s="39" t="s">
        <v>15</v>
      </c>
      <c r="B102" s="38"/>
      <c r="C102" s="39"/>
      <c r="D102" s="38"/>
      <c r="E102" s="40"/>
      <c r="F102" s="40"/>
      <c r="G102" s="40"/>
      <c r="H102" s="40"/>
      <c r="I102" s="40"/>
      <c r="J102" s="40"/>
      <c r="K102" s="40"/>
      <c r="L102" s="40"/>
      <c r="M102" s="54"/>
      <c r="N102" s="41">
        <v>0</v>
      </c>
      <c r="O102" s="42">
        <v>0</v>
      </c>
      <c r="P102" s="46">
        <f t="shared" si="5"/>
        <v>0</v>
      </c>
    </row>
    <row r="103" spans="1:19">
      <c r="A103" s="39" t="s">
        <v>15</v>
      </c>
      <c r="B103" s="38"/>
      <c r="C103" s="39"/>
      <c r="D103" s="38"/>
      <c r="E103" s="40"/>
      <c r="F103" s="40"/>
      <c r="G103" s="40"/>
      <c r="H103" s="40"/>
      <c r="I103" s="40"/>
      <c r="J103" s="40"/>
      <c r="K103" s="40"/>
      <c r="L103" s="40"/>
      <c r="M103" s="54"/>
      <c r="N103" s="41">
        <v>0</v>
      </c>
      <c r="O103" s="42">
        <v>0</v>
      </c>
      <c r="P103" s="46">
        <f>SUM(N103:O103)</f>
        <v>0</v>
      </c>
    </row>
    <row r="104" spans="1:19">
      <c r="A104" s="39" t="s">
        <v>15</v>
      </c>
      <c r="B104" s="38"/>
      <c r="C104" s="39"/>
      <c r="D104" s="38"/>
      <c r="E104" s="40"/>
      <c r="F104" s="40"/>
      <c r="G104" s="40"/>
      <c r="H104" s="40"/>
      <c r="I104" s="40"/>
      <c r="J104" s="40"/>
      <c r="K104" s="40"/>
      <c r="L104" s="40"/>
      <c r="M104" s="54"/>
      <c r="N104" s="41">
        <v>0</v>
      </c>
      <c r="O104" s="42">
        <v>0</v>
      </c>
      <c r="P104" s="46">
        <f>SUM(N104:O104)</f>
        <v>0</v>
      </c>
    </row>
    <row r="105" spans="1:19">
      <c r="A105" s="39" t="s">
        <v>15</v>
      </c>
      <c r="B105" s="38"/>
      <c r="C105" s="39"/>
      <c r="D105" s="38"/>
      <c r="E105" s="40"/>
      <c r="F105" s="40"/>
      <c r="G105" s="40"/>
      <c r="H105" s="40"/>
      <c r="I105" s="40"/>
      <c r="J105" s="40"/>
      <c r="K105" s="40"/>
      <c r="L105" s="40"/>
      <c r="M105" s="54"/>
      <c r="N105" s="41">
        <v>0</v>
      </c>
      <c r="O105" s="42">
        <v>0</v>
      </c>
      <c r="P105" s="46">
        <f>SUM(N105:O105)</f>
        <v>0</v>
      </c>
    </row>
    <row r="106" spans="1:19">
      <c r="A106" s="39" t="s">
        <v>15</v>
      </c>
      <c r="B106" s="38"/>
      <c r="C106" s="39"/>
      <c r="D106" s="38"/>
      <c r="E106" s="40"/>
      <c r="F106" s="40"/>
      <c r="G106" s="40"/>
      <c r="H106" s="40"/>
      <c r="I106" s="40"/>
      <c r="J106" s="40"/>
      <c r="K106" s="40"/>
      <c r="L106" s="40"/>
      <c r="M106" s="54"/>
      <c r="N106" s="41">
        <v>0</v>
      </c>
      <c r="O106" s="42">
        <v>0</v>
      </c>
      <c r="P106" s="46">
        <f>SUM(N106:O106)</f>
        <v>0</v>
      </c>
    </row>
    <row r="107" spans="1:19">
      <c r="A107" s="39" t="s">
        <v>15</v>
      </c>
      <c r="B107" s="38"/>
      <c r="C107" s="39"/>
      <c r="D107" s="38"/>
      <c r="E107" s="40"/>
      <c r="F107" s="40"/>
      <c r="G107" s="40"/>
      <c r="H107" s="40"/>
      <c r="I107" s="40"/>
      <c r="J107" s="40"/>
      <c r="K107" s="40"/>
      <c r="L107" s="40"/>
      <c r="M107" s="54"/>
      <c r="N107" s="41">
        <v>0</v>
      </c>
      <c r="O107" s="42">
        <v>0</v>
      </c>
      <c r="P107" s="46">
        <f>SUM(N107:O107)</f>
        <v>0</v>
      </c>
    </row>
    <row r="108" spans="1:19">
      <c r="A108" s="39" t="s">
        <v>15</v>
      </c>
      <c r="B108" s="38"/>
      <c r="C108" s="39"/>
      <c r="D108" s="38"/>
      <c r="E108" s="40"/>
      <c r="F108" s="40"/>
      <c r="G108" s="40"/>
      <c r="H108" s="40"/>
      <c r="I108" s="40"/>
      <c r="J108" s="40"/>
      <c r="K108" s="40"/>
      <c r="L108" s="40"/>
      <c r="M108" s="54"/>
      <c r="N108" s="41">
        <v>0</v>
      </c>
      <c r="O108" s="42">
        <v>0</v>
      </c>
      <c r="P108" s="46">
        <f t="shared" ref="P108" si="6">SUM(N108:O108)</f>
        <v>0</v>
      </c>
    </row>
    <row r="109" spans="1:19">
      <c r="A109" s="39" t="s">
        <v>15</v>
      </c>
      <c r="B109" s="38"/>
      <c r="C109" s="39"/>
      <c r="D109" s="38"/>
      <c r="E109" s="40"/>
      <c r="F109" s="40"/>
      <c r="G109" s="40"/>
      <c r="H109" s="40"/>
      <c r="I109" s="40"/>
      <c r="J109" s="40"/>
      <c r="K109" s="40"/>
      <c r="L109" s="40"/>
      <c r="M109" s="54"/>
      <c r="N109" s="41">
        <v>0</v>
      </c>
      <c r="O109" s="42">
        <v>0</v>
      </c>
      <c r="P109" s="46">
        <f t="shared" si="5"/>
        <v>0</v>
      </c>
    </row>
    <row r="110" spans="1:19">
      <c r="A110" s="39"/>
      <c r="B110" s="38"/>
      <c r="C110" s="39"/>
      <c r="D110" s="38"/>
      <c r="E110" s="40"/>
      <c r="F110" s="40"/>
      <c r="G110" s="40"/>
      <c r="H110" s="40"/>
      <c r="I110" s="40"/>
      <c r="J110" s="40"/>
      <c r="K110" s="40"/>
      <c r="L110" s="40"/>
      <c r="M110" s="54"/>
      <c r="N110" s="41"/>
      <c r="O110" s="42"/>
      <c r="P110" s="46"/>
    </row>
    <row r="111" spans="1:19" ht="13.5" thickBot="1">
      <c r="A111" s="16" t="s">
        <v>181</v>
      </c>
      <c r="B111" s="17"/>
      <c r="C111" s="18"/>
      <c r="D111" s="17"/>
      <c r="E111" s="19"/>
      <c r="F111" s="19"/>
      <c r="G111" s="19"/>
      <c r="H111" s="19"/>
      <c r="I111" s="19"/>
      <c r="J111" s="19"/>
      <c r="K111" s="19"/>
      <c r="L111" s="19"/>
      <c r="M111" s="28"/>
      <c r="N111" s="26">
        <f t="shared" ref="N111:P111" si="7">SUM(N84:N110)</f>
        <v>78477000</v>
      </c>
      <c r="O111" s="26">
        <f t="shared" si="7"/>
        <v>7174000</v>
      </c>
      <c r="P111" s="26">
        <f t="shared" si="7"/>
        <v>85651000</v>
      </c>
    </row>
    <row r="112" spans="1:19" ht="13.5" thickTop="1">
      <c r="A112" s="27"/>
      <c r="B112" s="12"/>
      <c r="C112" s="11"/>
      <c r="D112" s="12"/>
      <c r="E112" s="13"/>
      <c r="F112" s="13"/>
      <c r="G112" s="13"/>
      <c r="H112" s="13"/>
      <c r="I112" s="13"/>
      <c r="J112" s="13"/>
      <c r="K112" s="13"/>
      <c r="L112" s="13"/>
      <c r="M112" s="1"/>
      <c r="N112" s="31"/>
      <c r="O112" s="32"/>
      <c r="P112" s="32"/>
    </row>
    <row r="113" spans="1:16">
      <c r="A113" s="37" t="s">
        <v>2</v>
      </c>
      <c r="B113" s="38"/>
      <c r="C113" s="39"/>
      <c r="D113" s="38"/>
      <c r="E113" s="40"/>
      <c r="F113" s="40"/>
      <c r="G113" s="40"/>
      <c r="H113" s="40"/>
      <c r="I113" s="40"/>
      <c r="J113" s="40"/>
      <c r="K113" s="40"/>
      <c r="L113" s="40"/>
      <c r="M113" s="54"/>
      <c r="N113" s="41"/>
      <c r="O113" s="42"/>
      <c r="P113" s="23"/>
    </row>
    <row r="114" spans="1:16">
      <c r="A114" s="39" t="s">
        <v>15</v>
      </c>
      <c r="B114" s="38"/>
      <c r="C114" s="39"/>
      <c r="D114" s="38"/>
      <c r="E114" s="40"/>
      <c r="F114" s="40" t="s">
        <v>7</v>
      </c>
      <c r="G114" s="40"/>
      <c r="H114" s="40"/>
      <c r="I114" s="40"/>
      <c r="J114" s="40"/>
      <c r="K114" s="40"/>
      <c r="L114" s="40"/>
      <c r="M114" s="54" t="s">
        <v>16</v>
      </c>
      <c r="N114" s="41">
        <v>0</v>
      </c>
      <c r="O114" s="42">
        <v>0</v>
      </c>
      <c r="P114" s="46">
        <f t="shared" ref="P114:P131" si="8">SUM(N114:O114)</f>
        <v>0</v>
      </c>
    </row>
    <row r="115" spans="1:16">
      <c r="A115" s="39" t="s">
        <v>15</v>
      </c>
      <c r="B115" s="38"/>
      <c r="C115" s="39"/>
      <c r="D115" s="38"/>
      <c r="E115" s="40"/>
      <c r="F115" s="40" t="s">
        <v>7</v>
      </c>
      <c r="G115" s="40"/>
      <c r="H115" s="40"/>
      <c r="I115" s="40"/>
      <c r="J115" s="40"/>
      <c r="K115" s="40"/>
      <c r="L115" s="40"/>
      <c r="M115" s="54" t="s">
        <v>16</v>
      </c>
      <c r="N115" s="41">
        <v>0</v>
      </c>
      <c r="O115" s="42">
        <v>0</v>
      </c>
      <c r="P115" s="46">
        <f t="shared" si="8"/>
        <v>0</v>
      </c>
    </row>
    <row r="116" spans="1:16">
      <c r="A116" s="39" t="s">
        <v>15</v>
      </c>
      <c r="B116" s="38"/>
      <c r="C116" s="39"/>
      <c r="D116" s="38"/>
      <c r="E116" s="40"/>
      <c r="F116" s="40" t="s">
        <v>7</v>
      </c>
      <c r="G116" s="40"/>
      <c r="H116" s="40"/>
      <c r="I116" s="40"/>
      <c r="J116" s="40"/>
      <c r="K116" s="40"/>
      <c r="L116" s="40"/>
      <c r="M116" s="54" t="s">
        <v>16</v>
      </c>
      <c r="N116" s="41">
        <v>0</v>
      </c>
      <c r="O116" s="42">
        <v>0</v>
      </c>
      <c r="P116" s="46">
        <f t="shared" si="8"/>
        <v>0</v>
      </c>
    </row>
    <row r="117" spans="1:16">
      <c r="A117" s="39" t="s">
        <v>15</v>
      </c>
      <c r="B117" s="38"/>
      <c r="C117" s="39"/>
      <c r="D117" s="38"/>
      <c r="E117" s="40"/>
      <c r="F117" s="40" t="s">
        <v>7</v>
      </c>
      <c r="G117" s="40"/>
      <c r="H117" s="40"/>
      <c r="I117" s="40"/>
      <c r="J117" s="40"/>
      <c r="K117" s="40"/>
      <c r="L117" s="40"/>
      <c r="M117" s="54" t="s">
        <v>16</v>
      </c>
      <c r="N117" s="41">
        <v>0</v>
      </c>
      <c r="O117" s="42">
        <v>0</v>
      </c>
      <c r="P117" s="46">
        <f>SUM(N117:O117)</f>
        <v>0</v>
      </c>
    </row>
    <row r="118" spans="1:16">
      <c r="A118" s="39" t="s">
        <v>15</v>
      </c>
      <c r="B118" s="38"/>
      <c r="C118" s="39"/>
      <c r="D118" s="38"/>
      <c r="E118" s="40"/>
      <c r="F118" s="40" t="s">
        <v>7</v>
      </c>
      <c r="G118" s="40"/>
      <c r="H118" s="40"/>
      <c r="I118" s="40"/>
      <c r="J118" s="40"/>
      <c r="K118" s="40"/>
      <c r="L118" s="40"/>
      <c r="M118" s="54" t="s">
        <v>16</v>
      </c>
      <c r="N118" s="41">
        <v>0</v>
      </c>
      <c r="O118" s="42">
        <v>0</v>
      </c>
      <c r="P118" s="46">
        <f>SUM(N118:O118)</f>
        <v>0</v>
      </c>
    </row>
    <row r="119" spans="1:16">
      <c r="A119" s="39" t="s">
        <v>15</v>
      </c>
      <c r="B119" s="38"/>
      <c r="C119" s="39"/>
      <c r="D119" s="38"/>
      <c r="E119" s="40"/>
      <c r="F119" s="40" t="s">
        <v>7</v>
      </c>
      <c r="G119" s="40"/>
      <c r="H119" s="40"/>
      <c r="I119" s="40"/>
      <c r="J119" s="40"/>
      <c r="K119" s="40"/>
      <c r="L119" s="40"/>
      <c r="M119" s="54" t="s">
        <v>16</v>
      </c>
      <c r="N119" s="41">
        <v>0</v>
      </c>
      <c r="O119" s="42">
        <v>0</v>
      </c>
      <c r="P119" s="46">
        <f>SUM(N119:O119)</f>
        <v>0</v>
      </c>
    </row>
    <row r="120" spans="1:16">
      <c r="A120" s="39" t="s">
        <v>15</v>
      </c>
      <c r="B120" s="38"/>
      <c r="C120" s="39"/>
      <c r="D120" s="38"/>
      <c r="E120" s="40"/>
      <c r="F120" s="40" t="s">
        <v>7</v>
      </c>
      <c r="G120" s="40"/>
      <c r="H120" s="40"/>
      <c r="I120" s="40"/>
      <c r="J120" s="40"/>
      <c r="K120" s="40"/>
      <c r="L120" s="40"/>
      <c r="M120" s="54" t="s">
        <v>16</v>
      </c>
      <c r="N120" s="41">
        <v>0</v>
      </c>
      <c r="O120" s="42">
        <v>0</v>
      </c>
      <c r="P120" s="46">
        <f>SUM(N120:O120)</f>
        <v>0</v>
      </c>
    </row>
    <row r="121" spans="1:16">
      <c r="A121" s="39" t="s">
        <v>15</v>
      </c>
      <c r="B121" s="38"/>
      <c r="C121" s="39"/>
      <c r="D121" s="38"/>
      <c r="E121" s="40"/>
      <c r="F121" s="40" t="s">
        <v>7</v>
      </c>
      <c r="G121" s="40"/>
      <c r="H121" s="40"/>
      <c r="I121" s="40"/>
      <c r="J121" s="40"/>
      <c r="K121" s="40"/>
      <c r="L121" s="40"/>
      <c r="M121" s="54" t="s">
        <v>16</v>
      </c>
      <c r="N121" s="41">
        <v>0</v>
      </c>
      <c r="O121" s="42">
        <v>0</v>
      </c>
      <c r="P121" s="46">
        <f>SUM(N121:O121)</f>
        <v>0</v>
      </c>
    </row>
    <row r="122" spans="1:16">
      <c r="A122" s="39" t="s">
        <v>15</v>
      </c>
      <c r="B122" s="38"/>
      <c r="C122" s="39"/>
      <c r="D122" s="38"/>
      <c r="E122" s="40"/>
      <c r="F122" s="40" t="s">
        <v>7</v>
      </c>
      <c r="G122" s="40"/>
      <c r="H122" s="40"/>
      <c r="I122" s="40"/>
      <c r="J122" s="40"/>
      <c r="K122" s="40"/>
      <c r="L122" s="40"/>
      <c r="M122" s="54" t="s">
        <v>16</v>
      </c>
      <c r="N122" s="41">
        <v>0</v>
      </c>
      <c r="O122" s="42">
        <v>0</v>
      </c>
      <c r="P122" s="46">
        <f t="shared" si="8"/>
        <v>0</v>
      </c>
    </row>
    <row r="123" spans="1:16">
      <c r="A123" s="39" t="s">
        <v>15</v>
      </c>
      <c r="B123" s="38"/>
      <c r="C123" s="39"/>
      <c r="D123" s="38"/>
      <c r="E123" s="40"/>
      <c r="F123" s="40" t="s">
        <v>7</v>
      </c>
      <c r="G123" s="40"/>
      <c r="H123" s="40"/>
      <c r="I123" s="40"/>
      <c r="J123" s="40"/>
      <c r="K123" s="40"/>
      <c r="L123" s="40"/>
      <c r="M123" s="54" t="s">
        <v>16</v>
      </c>
      <c r="N123" s="41">
        <v>0</v>
      </c>
      <c r="O123" s="42">
        <v>0</v>
      </c>
      <c r="P123" s="46">
        <f t="shared" si="8"/>
        <v>0</v>
      </c>
    </row>
    <row r="124" spans="1:16">
      <c r="A124" s="39" t="s">
        <v>15</v>
      </c>
      <c r="B124" s="38"/>
      <c r="C124" s="39"/>
      <c r="D124" s="38"/>
      <c r="E124" s="40"/>
      <c r="F124" s="40" t="s">
        <v>7</v>
      </c>
      <c r="G124" s="40"/>
      <c r="H124" s="40"/>
      <c r="I124" s="40"/>
      <c r="J124" s="40"/>
      <c r="K124" s="40"/>
      <c r="L124" s="40"/>
      <c r="M124" s="54" t="s">
        <v>16</v>
      </c>
      <c r="N124" s="41">
        <v>0</v>
      </c>
      <c r="O124" s="42">
        <v>0</v>
      </c>
      <c r="P124" s="46">
        <f t="shared" si="8"/>
        <v>0</v>
      </c>
    </row>
    <row r="125" spans="1:16">
      <c r="A125" s="39" t="s">
        <v>15</v>
      </c>
      <c r="B125" s="38"/>
      <c r="C125" s="39"/>
      <c r="D125" s="38"/>
      <c r="E125" s="40"/>
      <c r="F125" s="40" t="s">
        <v>7</v>
      </c>
      <c r="G125" s="40"/>
      <c r="H125" s="40"/>
      <c r="I125" s="40"/>
      <c r="J125" s="40"/>
      <c r="K125" s="40"/>
      <c r="L125" s="40"/>
      <c r="M125" s="54" t="s">
        <v>16</v>
      </c>
      <c r="N125" s="41">
        <v>0</v>
      </c>
      <c r="O125" s="42">
        <v>0</v>
      </c>
      <c r="P125" s="46">
        <f t="shared" si="8"/>
        <v>0</v>
      </c>
    </row>
    <row r="126" spans="1:16">
      <c r="A126" s="39" t="s">
        <v>15</v>
      </c>
      <c r="B126" s="38"/>
      <c r="C126" s="39"/>
      <c r="D126" s="38"/>
      <c r="E126" s="40"/>
      <c r="F126" s="40" t="s">
        <v>7</v>
      </c>
      <c r="G126" s="40"/>
      <c r="H126" s="40"/>
      <c r="I126" s="40"/>
      <c r="J126" s="40"/>
      <c r="K126" s="40"/>
      <c r="L126" s="40"/>
      <c r="M126" s="54" t="s">
        <v>16</v>
      </c>
      <c r="N126" s="41">
        <v>0</v>
      </c>
      <c r="O126" s="42">
        <v>0</v>
      </c>
      <c r="P126" s="46">
        <f t="shared" si="8"/>
        <v>0</v>
      </c>
    </row>
    <row r="127" spans="1:16">
      <c r="A127" s="39" t="s">
        <v>15</v>
      </c>
      <c r="B127" s="38"/>
      <c r="C127" s="39"/>
      <c r="D127" s="38"/>
      <c r="E127" s="40"/>
      <c r="F127" s="40" t="s">
        <v>7</v>
      </c>
      <c r="G127" s="40"/>
      <c r="H127" s="40"/>
      <c r="I127" s="40"/>
      <c r="J127" s="40"/>
      <c r="K127" s="40"/>
      <c r="L127" s="40"/>
      <c r="M127" s="54" t="s">
        <v>16</v>
      </c>
      <c r="N127" s="41">
        <v>0</v>
      </c>
      <c r="O127" s="42">
        <v>0</v>
      </c>
      <c r="P127" s="46">
        <f t="shared" si="8"/>
        <v>0</v>
      </c>
    </row>
    <row r="128" spans="1:16">
      <c r="A128" s="39" t="s">
        <v>15</v>
      </c>
      <c r="B128" s="38"/>
      <c r="C128" s="39"/>
      <c r="D128" s="38"/>
      <c r="E128" s="40"/>
      <c r="F128" s="40" t="s">
        <v>7</v>
      </c>
      <c r="G128" s="40"/>
      <c r="H128" s="40"/>
      <c r="I128" s="40"/>
      <c r="J128" s="40"/>
      <c r="K128" s="40"/>
      <c r="L128" s="40"/>
      <c r="M128" s="54" t="s">
        <v>16</v>
      </c>
      <c r="N128" s="41">
        <v>0</v>
      </c>
      <c r="O128" s="42">
        <v>0</v>
      </c>
      <c r="P128" s="46">
        <f t="shared" si="8"/>
        <v>0</v>
      </c>
    </row>
    <row r="129" spans="1:16">
      <c r="A129" s="39" t="s">
        <v>15</v>
      </c>
      <c r="B129" s="38"/>
      <c r="C129" s="39"/>
      <c r="D129" s="38"/>
      <c r="E129" s="40"/>
      <c r="F129" s="40" t="s">
        <v>7</v>
      </c>
      <c r="G129" s="40"/>
      <c r="H129" s="40"/>
      <c r="I129" s="40"/>
      <c r="J129" s="40"/>
      <c r="K129" s="40"/>
      <c r="L129" s="40"/>
      <c r="M129" s="54" t="s">
        <v>16</v>
      </c>
      <c r="N129" s="41">
        <v>0</v>
      </c>
      <c r="O129" s="42">
        <v>0</v>
      </c>
      <c r="P129" s="46">
        <f t="shared" si="8"/>
        <v>0</v>
      </c>
    </row>
    <row r="130" spans="1:16">
      <c r="A130" s="39" t="s">
        <v>15</v>
      </c>
      <c r="B130" s="38"/>
      <c r="C130" s="39"/>
      <c r="D130" s="38"/>
      <c r="E130" s="40"/>
      <c r="F130" s="40" t="s">
        <v>7</v>
      </c>
      <c r="G130" s="40"/>
      <c r="H130" s="40"/>
      <c r="I130" s="40"/>
      <c r="J130" s="40"/>
      <c r="K130" s="40"/>
      <c r="L130" s="40"/>
      <c r="M130" s="54" t="s">
        <v>16</v>
      </c>
      <c r="N130" s="41">
        <v>0</v>
      </c>
      <c r="O130" s="42">
        <v>0</v>
      </c>
      <c r="P130" s="46">
        <f t="shared" si="8"/>
        <v>0</v>
      </c>
    </row>
    <row r="131" spans="1:16">
      <c r="A131" s="39" t="s">
        <v>15</v>
      </c>
      <c r="B131" s="38"/>
      <c r="C131" s="39"/>
      <c r="D131" s="38"/>
      <c r="E131" s="40"/>
      <c r="F131" s="40" t="s">
        <v>7</v>
      </c>
      <c r="G131" s="40"/>
      <c r="H131" s="40"/>
      <c r="I131" s="40"/>
      <c r="J131" s="40"/>
      <c r="K131" s="40"/>
      <c r="L131" s="40"/>
      <c r="M131" s="54" t="s">
        <v>16</v>
      </c>
      <c r="N131" s="41">
        <v>0</v>
      </c>
      <c r="O131" s="42">
        <v>0</v>
      </c>
      <c r="P131" s="46">
        <f t="shared" si="8"/>
        <v>0</v>
      </c>
    </row>
    <row r="132" spans="1:16" ht="13.5" thickBot="1">
      <c r="A132" s="16" t="s">
        <v>17</v>
      </c>
      <c r="B132" s="17"/>
      <c r="C132" s="18"/>
      <c r="D132" s="17"/>
      <c r="E132" s="19"/>
      <c r="F132" s="19"/>
      <c r="G132" s="19"/>
      <c r="H132" s="19"/>
      <c r="I132" s="19"/>
      <c r="J132" s="19"/>
      <c r="K132" s="19"/>
      <c r="L132" s="19"/>
      <c r="M132" s="28"/>
      <c r="N132" s="26">
        <f t="shared" ref="N132:P132" si="9">SUM(N114:N131)</f>
        <v>0</v>
      </c>
      <c r="O132" s="26">
        <f t="shared" si="9"/>
        <v>0</v>
      </c>
      <c r="P132" s="26">
        <f t="shared" si="9"/>
        <v>0</v>
      </c>
    </row>
    <row r="133" spans="1:16" ht="13.5" thickTop="1">
      <c r="A133" s="11"/>
      <c r="B133" s="12"/>
      <c r="C133" s="11"/>
      <c r="D133" s="12"/>
      <c r="E133" s="13"/>
      <c r="F133" s="13"/>
      <c r="G133" s="13"/>
      <c r="H133" s="13"/>
      <c r="I133" s="13"/>
      <c r="J133" s="13"/>
      <c r="K133" s="13"/>
      <c r="L133" s="13"/>
      <c r="M133" s="1"/>
      <c r="N133" s="14"/>
      <c r="O133" s="15"/>
      <c r="P133" s="23"/>
    </row>
    <row r="134" spans="1:16">
      <c r="A134" s="11"/>
      <c r="B134" s="12"/>
      <c r="C134" s="11"/>
      <c r="D134" s="12"/>
      <c r="E134" s="13"/>
      <c r="F134" s="13"/>
      <c r="G134" s="13"/>
      <c r="H134" s="13"/>
      <c r="I134" s="13"/>
      <c r="J134" s="13"/>
      <c r="K134" s="13"/>
      <c r="L134" s="13"/>
      <c r="M134" s="1"/>
      <c r="N134" s="14"/>
      <c r="O134" s="15"/>
      <c r="P134" s="23"/>
    </row>
    <row r="135" spans="1:16" ht="13.5" thickBot="1">
      <c r="A135" s="16" t="s">
        <v>18</v>
      </c>
      <c r="B135" s="17"/>
      <c r="C135" s="18"/>
      <c r="D135" s="17"/>
      <c r="E135" s="19"/>
      <c r="F135" s="19"/>
      <c r="G135" s="29"/>
      <c r="H135" s="29"/>
      <c r="I135" s="29"/>
      <c r="J135" s="29"/>
      <c r="K135" s="29"/>
      <c r="L135" s="29"/>
      <c r="M135" s="20"/>
      <c r="N135" s="21">
        <f t="shared" ref="N135:P135" si="10">N81+N111+N132</f>
        <v>148889000</v>
      </c>
      <c r="O135" s="22">
        <f t="shared" si="10"/>
        <v>15677000</v>
      </c>
      <c r="P135" s="24">
        <f t="shared" si="10"/>
        <v>164566000</v>
      </c>
    </row>
    <row r="136" spans="1:16" ht="13.5" thickTop="1"/>
  </sheetData>
  <mergeCells count="1">
    <mergeCell ref="N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Jan Versleijen</cp:lastModifiedBy>
  <cp:revision/>
  <cp:lastPrinted>2025-08-11T09:51:17Z</cp:lastPrinted>
  <dcterms:created xsi:type="dcterms:W3CDTF">2000-08-08T13:09:59Z</dcterms:created>
  <dcterms:modified xsi:type="dcterms:W3CDTF">2025-10-20T11:25:08Z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2024-01-29T14:02:27Z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72df9d97-f03f-45bf-8fc1-d393c5a72ff5</vt:lpwstr>
  </property>
  <property fmtid="{D5CDD505-2E9C-101B-9397-08002B2CF9AE}" pid="10" name="MSIP_Label_9043f10a-881e-4653-a55e-02ca2cc829dc_ContentBits">
    <vt:lpwstr>0</vt:lpwstr>
  </property>
</Properties>
</file>