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w3527318310796.sharepoint.com/teams/TeamaanbestedingLMS/Gedeelde documenten/LMS Onderwijsregio Rijnmond/2. Offerteaanvraag/"/>
    </mc:Choice>
  </mc:AlternateContent>
  <xr:revisionPtr revIDLastSave="305" documentId="8_{990B82BD-C497-421B-9CAC-61F15B2FB79D}" xr6:coauthVersionLast="47" xr6:coauthVersionMax="47" xr10:uidLastSave="{513E7452-2829-4F0F-96C2-0ABCE746AA61}"/>
  <bookViews>
    <workbookView xWindow="-108" yWindow="-108" windowWidth="23256" windowHeight="12456" xr2:uid="{FCF14D02-881F-463A-BDB3-1C5456E925C8}"/>
  </bookViews>
  <sheets>
    <sheet name="Invulblad 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H15" i="1" s="1"/>
  <c r="E16" i="1"/>
  <c r="H16" i="1" s="1"/>
  <c r="B31" i="1" s="1"/>
  <c r="B22" i="1"/>
  <c r="E14" i="1" l="1"/>
  <c r="H14" i="1" l="1"/>
  <c r="B23" i="1" s="1"/>
  <c r="E17" i="1" l="1"/>
  <c r="B10" i="1" s="1"/>
</calcChain>
</file>

<file path=xl/sharedStrings.xml><?xml version="1.0" encoding="utf-8"?>
<sst xmlns="http://schemas.openxmlformats.org/spreadsheetml/2006/main" count="39" uniqueCount="33">
  <si>
    <t>Prijzenblad Leerplatform Onderwijsregio Rijnmond</t>
  </si>
  <si>
    <t>Invulinstructie:</t>
  </si>
  <si>
    <t>Vul enkel de blauw gemarkeerde velden in;</t>
  </si>
  <si>
    <t>Het wijzigen van andere dan de blauw gemarkeerde velden is niet toegestaan en leidt tot uitsluiting van de aanbesteding;</t>
  </si>
  <si>
    <t xml:space="preserve">Het niet invullen van blauw gemarkeerde velden, behalve de &lt;overige, nog niet benoemde kosten&gt;velden is niet toegestaan. </t>
  </si>
  <si>
    <t>Inschrijfprijs</t>
  </si>
  <si>
    <t>Eenmalige kosten eerste contractperiode</t>
  </si>
  <si>
    <t>Totale kosten</t>
  </si>
  <si>
    <t>Inschrijfprijsberekening</t>
  </si>
  <si>
    <t>Eenheidsprijs</t>
  </si>
  <si>
    <t>Aantal</t>
  </si>
  <si>
    <t>Jaren</t>
  </si>
  <si>
    <t>Totaal</t>
  </si>
  <si>
    <t>Basiskosten technische implementatie en inrichting (excl. Koppelingen)</t>
  </si>
  <si>
    <t>Realiseren benodigde koppelingen</t>
  </si>
  <si>
    <t xml:space="preserve">Licentiekosten 5000 basis gebruikers </t>
  </si>
  <si>
    <t>Scholing en opleiding</t>
  </si>
  <si>
    <t>Licentiekosten 4000 gebruikers boven grens van 5000</t>
  </si>
  <si>
    <t>Licentiekosten en gebruikersrecht eerste contractperiode op basis van 9.000 gebruikers</t>
  </si>
  <si>
    <t>&lt;overige, nog niet benoemde kosten&gt;</t>
  </si>
  <si>
    <t>Subtotaal</t>
  </si>
  <si>
    <r>
      <t xml:space="preserve">Variabele kosten vanaf eerste verlenging t/m einde looptijd op basis van aantal </t>
    </r>
    <r>
      <rPr>
        <sz val="11"/>
        <color rgb="FFFF0000"/>
        <rFont val="Aptos Narrow"/>
        <family val="2"/>
        <scheme val="minor"/>
      </rPr>
      <t>actieve*</t>
    </r>
    <r>
      <rPr>
        <sz val="11"/>
        <color theme="1"/>
        <rFont val="Aptos Narrow"/>
        <family val="2"/>
        <scheme val="minor"/>
      </rPr>
      <t xml:space="preserve"> deelnemers </t>
    </r>
  </si>
  <si>
    <t>Totale kosten per jaar</t>
  </si>
  <si>
    <r>
      <rPr>
        <u/>
        <sz val="11"/>
        <color theme="1"/>
        <rFont val="Aptos Narrow"/>
        <family val="2"/>
        <scheme val="minor"/>
      </rPr>
      <t>Totale licentiekosten per jaar</t>
    </r>
    <r>
      <rPr>
        <sz val="11"/>
        <color theme="1"/>
        <rFont val="Aptos Narrow"/>
        <family val="2"/>
        <scheme val="minor"/>
      </rPr>
      <t xml:space="preserve"> voor een basis van 5.000 deelnemers</t>
    </r>
  </si>
  <si>
    <r>
      <t xml:space="preserve">Licentiekosten </t>
    </r>
    <r>
      <rPr>
        <u/>
        <sz val="11"/>
        <color theme="1"/>
        <rFont val="Aptos Narrow"/>
        <family val="2"/>
        <scheme val="minor"/>
      </rPr>
      <t>per deelnemer per jaar</t>
    </r>
    <r>
      <rPr>
        <sz val="11"/>
        <color theme="1"/>
        <rFont val="Aptos Narrow"/>
        <family val="2"/>
        <scheme val="minor"/>
      </rPr>
      <t xml:space="preserve"> voor elke deelnemer boven de 5.000 deelnemers</t>
    </r>
  </si>
  <si>
    <t>Ter ondertekening</t>
  </si>
  <si>
    <t>Bedrijfsnaam</t>
  </si>
  <si>
    <t>Naam vertegenwoordiger</t>
  </si>
  <si>
    <t>Datum</t>
  </si>
  <si>
    <t>Handtekening</t>
  </si>
  <si>
    <t>INCLUSIEF BTW</t>
  </si>
  <si>
    <t>= Eenmalige kosten eerste contractperiode + licentiekosten gedurende de contractperiode (3 verlengingsjaren)</t>
  </si>
  <si>
    <t>Totale TCO 9.000 gebruikers over 3 jaar inclusief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</si>
</sst>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49" fontId="0" fillId="0" borderId="0" xfId="0" applyNumberFormat="1"/>
    <xf numFmtId="0" fontId="3" fillId="0" borderId="0" xfId="0" applyFont="1"/>
    <xf numFmtId="44" fontId="3" fillId="0" borderId="1" xfId="1" applyFont="1" applyBorder="1"/>
    <xf numFmtId="44" fontId="3" fillId="0" borderId="0" xfId="1" applyFont="1" applyBorder="1"/>
    <xf numFmtId="0" fontId="5" fillId="0" borderId="0" xfId="0" applyFont="1"/>
    <xf numFmtId="0" fontId="0" fillId="4" borderId="0" xfId="0" applyFill="1"/>
    <xf numFmtId="0" fontId="2" fillId="0" borderId="0" xfId="0" applyFont="1"/>
    <xf numFmtId="44" fontId="4" fillId="4" borderId="0" xfId="0" applyNumberFormat="1" applyFont="1" applyFill="1"/>
    <xf numFmtId="0" fontId="3" fillId="4" borderId="0" xfId="0" applyFont="1" applyFill="1"/>
    <xf numFmtId="0" fontId="7" fillId="0" borderId="0" xfId="0" applyFont="1"/>
    <xf numFmtId="44" fontId="3" fillId="0" borderId="0" xfId="0" applyNumberFormat="1" applyFont="1"/>
    <xf numFmtId="0" fontId="6" fillId="0" borderId="0" xfId="0" applyFont="1" applyAlignment="1">
      <alignment vertical="top" wrapText="1"/>
    </xf>
    <xf numFmtId="0" fontId="8" fillId="0" borderId="0" xfId="0" applyFont="1"/>
    <xf numFmtId="44" fontId="0" fillId="0" borderId="0" xfId="1" applyFont="1" applyFill="1"/>
    <xf numFmtId="0" fontId="3" fillId="4" borderId="2" xfId="0" applyFont="1" applyFill="1" applyBorder="1"/>
    <xf numFmtId="0" fontId="0" fillId="5" borderId="2" xfId="0" applyFill="1" applyBorder="1"/>
    <xf numFmtId="44" fontId="0" fillId="5" borderId="2" xfId="0" applyNumberFormat="1" applyFill="1" applyBorder="1"/>
    <xf numFmtId="0" fontId="0" fillId="4" borderId="0" xfId="0" applyFill="1" applyAlignment="1">
      <alignment horizontal="left"/>
    </xf>
    <xf numFmtId="44" fontId="3" fillId="4" borderId="3" xfId="0" applyNumberFormat="1" applyFont="1" applyFill="1" applyBorder="1" applyAlignment="1">
      <alignment horizontal="center"/>
    </xf>
    <xf numFmtId="44" fontId="3" fillId="4" borderId="4" xfId="0" applyNumberFormat="1" applyFont="1" applyFill="1" applyBorder="1" applyAlignment="1">
      <alignment horizontal="center"/>
    </xf>
    <xf numFmtId="44" fontId="3" fillId="4" borderId="5" xfId="0" applyNumberFormat="1" applyFont="1" applyFill="1" applyBorder="1" applyAlignment="1">
      <alignment horizontal="center"/>
    </xf>
    <xf numFmtId="0" fontId="0" fillId="3" borderId="0" xfId="0" applyFill="1" applyProtection="1">
      <protection locked="0"/>
    </xf>
    <xf numFmtId="44" fontId="0" fillId="3" borderId="0" xfId="1" applyFont="1" applyFill="1" applyProtection="1">
      <protection locked="0"/>
    </xf>
  </cellXfs>
  <cellStyles count="2">
    <cellStyle name="Standaard" xfId="0" builtinId="0"/>
    <cellStyle name="Valuta" xfId="1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4676775</xdr:colOff>
      <xdr:row>0</xdr:row>
      <xdr:rowOff>0</xdr:rowOff>
    </xdr:from>
    <xdr:to>
      <xdr:col>1</xdr:col>
      <xdr:colOff>1849962</xdr:colOff>
      <xdr:row>3</xdr:row>
      <xdr:rowOff>95250</xdr:rowOff>
    </xdr:to>
    <xdr:pic>
      <xdr:nvPicPr>
        <xdr:cNvPr id="2" name="Afbeelding 1" descr="Homepagina | Onderwijsregio Rijnmond">
          <a:extLst>
            <a:ext uri="{FF2B5EF4-FFF2-40B4-BE49-F238E27FC236}">
              <a16:creationId xmlns:a16="http://schemas.microsoft.com/office/drawing/2014/main" id="{628954B5-8D15-53D0-CA7C-C3A98730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0"/>
          <a:ext cx="2650062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8F38-676D-4DD0-A2B5-27147C6A951F}">
  <dimension ref="A1:J40"/>
  <sheetViews>
    <sheetView tabSelected="1" zoomScale="90" zoomScaleNormal="90" workbookViewId="0">
      <selection activeCell="B30" sqref="B30"/>
    </sheetView>
  </sheetViews>
  <sheetFormatPr defaultRowHeight="14.4" x14ac:dyDescent="0.3"/>
  <cols>
    <col min="1" max="1" width="82.109375" customWidth="1"/>
    <col min="2" max="2" width="37.5546875" customWidth="1"/>
    <col min="3" max="3" width="16.5546875" customWidth="1"/>
    <col min="4" max="4" width="47.44140625" bestFit="1" customWidth="1"/>
    <col min="5" max="5" width="14.6640625" customWidth="1"/>
    <col min="8" max="8" width="19" customWidth="1"/>
  </cols>
  <sheetData>
    <row r="1" spans="1:8" ht="21" x14ac:dyDescent="0.4">
      <c r="A1" s="6" t="s">
        <v>0</v>
      </c>
    </row>
    <row r="5" spans="1:8" x14ac:dyDescent="0.3">
      <c r="A5" s="7" t="s">
        <v>1</v>
      </c>
      <c r="B5" s="7"/>
    </row>
    <row r="6" spans="1:8" x14ac:dyDescent="0.3">
      <c r="A6" s="19" t="s">
        <v>2</v>
      </c>
      <c r="B6" s="19"/>
    </row>
    <row r="7" spans="1:8" x14ac:dyDescent="0.3">
      <c r="A7" s="19" t="s">
        <v>3</v>
      </c>
      <c r="B7" s="19"/>
    </row>
    <row r="8" spans="1:8" x14ac:dyDescent="0.3">
      <c r="A8" s="19" t="s">
        <v>4</v>
      </c>
      <c r="B8" s="19"/>
    </row>
    <row r="9" spans="1:8" x14ac:dyDescent="0.3">
      <c r="A9" s="8"/>
    </row>
    <row r="10" spans="1:8" ht="18" x14ac:dyDescent="0.35">
      <c r="A10" s="10" t="s">
        <v>5</v>
      </c>
      <c r="B10" s="9">
        <f>E17</f>
        <v>0</v>
      </c>
      <c r="C10" s="2" t="s">
        <v>31</v>
      </c>
    </row>
    <row r="13" spans="1:8" x14ac:dyDescent="0.3">
      <c r="A13" s="1" t="s">
        <v>6</v>
      </c>
      <c r="B13" s="1" t="s">
        <v>7</v>
      </c>
      <c r="D13" s="16" t="s">
        <v>8</v>
      </c>
      <c r="E13" s="16" t="s">
        <v>9</v>
      </c>
      <c r="F13" s="16" t="s">
        <v>10</v>
      </c>
      <c r="G13" s="16" t="s">
        <v>11</v>
      </c>
      <c r="H13" s="16" t="s">
        <v>12</v>
      </c>
    </row>
    <row r="14" spans="1:8" x14ac:dyDescent="0.3">
      <c r="A14" t="s">
        <v>13</v>
      </c>
      <c r="B14" s="24">
        <v>0</v>
      </c>
      <c r="D14" s="17" t="s">
        <v>6</v>
      </c>
      <c r="E14" s="18">
        <f>B22</f>
        <v>0</v>
      </c>
      <c r="F14" s="17">
        <v>1</v>
      </c>
      <c r="G14" s="17">
        <v>1</v>
      </c>
      <c r="H14" s="18">
        <f>E14*F14*G14</f>
        <v>0</v>
      </c>
    </row>
    <row r="15" spans="1:8" x14ac:dyDescent="0.3">
      <c r="A15" t="s">
        <v>14</v>
      </c>
      <c r="B15" s="24">
        <v>0</v>
      </c>
      <c r="D15" s="17" t="s">
        <v>15</v>
      </c>
      <c r="E15" s="18">
        <f>B27</f>
        <v>0</v>
      </c>
      <c r="F15" s="17">
        <v>1</v>
      </c>
      <c r="G15" s="17">
        <v>3</v>
      </c>
      <c r="H15" s="18">
        <f>E15*F15*G15</f>
        <v>0</v>
      </c>
    </row>
    <row r="16" spans="1:8" x14ac:dyDescent="0.3">
      <c r="A16" t="s">
        <v>16</v>
      </c>
      <c r="B16" s="24">
        <v>0</v>
      </c>
      <c r="D16" s="17" t="s">
        <v>17</v>
      </c>
      <c r="E16" s="18">
        <f>B29</f>
        <v>0</v>
      </c>
      <c r="F16" s="17">
        <v>4000</v>
      </c>
      <c r="G16" s="17">
        <v>3</v>
      </c>
      <c r="H16" s="18">
        <f>E16*F16*G16</f>
        <v>0</v>
      </c>
    </row>
    <row r="17" spans="1:10" x14ac:dyDescent="0.3">
      <c r="A17" t="s">
        <v>18</v>
      </c>
      <c r="B17" s="24">
        <v>0</v>
      </c>
      <c r="D17" s="16" t="s">
        <v>32</v>
      </c>
      <c r="E17" s="20">
        <f>SUM(H14:H16)</f>
        <v>0</v>
      </c>
      <c r="F17" s="21"/>
      <c r="G17" s="21"/>
      <c r="H17" s="22"/>
    </row>
    <row r="18" spans="1:10" x14ac:dyDescent="0.3">
      <c r="A18" s="23" t="s">
        <v>19</v>
      </c>
      <c r="B18" s="24"/>
    </row>
    <row r="19" spans="1:10" x14ac:dyDescent="0.3">
      <c r="A19" s="23" t="s">
        <v>19</v>
      </c>
      <c r="B19" s="24">
        <v>0</v>
      </c>
    </row>
    <row r="20" spans="1:10" x14ac:dyDescent="0.3">
      <c r="A20" s="23" t="s">
        <v>19</v>
      </c>
      <c r="B20" s="24">
        <v>0</v>
      </c>
    </row>
    <row r="21" spans="1:10" x14ac:dyDescent="0.3">
      <c r="A21" s="23" t="s">
        <v>19</v>
      </c>
      <c r="B21" s="24">
        <v>0</v>
      </c>
    </row>
    <row r="22" spans="1:10" x14ac:dyDescent="0.3">
      <c r="A22" s="3" t="s">
        <v>20</v>
      </c>
      <c r="B22" s="4">
        <f>SUM(B14:B21)</f>
        <v>0</v>
      </c>
      <c r="C22" t="s">
        <v>30</v>
      </c>
    </row>
    <row r="23" spans="1:10" x14ac:dyDescent="0.3">
      <c r="A23" s="3"/>
      <c r="B23" s="5" t="str">
        <f>IF(H14=0,"NIET INGEVULD",IF(H14&lt;=200000,"BINNEN PLAFONDBEDRAG","BUITEN PLAFONDBEDRAG UITSLUITING"))</f>
        <v>NIET INGEVULD</v>
      </c>
    </row>
    <row r="24" spans="1:10" x14ac:dyDescent="0.3">
      <c r="A24" s="3"/>
      <c r="B24" s="5"/>
    </row>
    <row r="26" spans="1:10" x14ac:dyDescent="0.3">
      <c r="A26" s="1" t="s">
        <v>21</v>
      </c>
      <c r="B26" s="1" t="s">
        <v>22</v>
      </c>
    </row>
    <row r="27" spans="1:10" ht="18" x14ac:dyDescent="0.35">
      <c r="A27" t="s">
        <v>23</v>
      </c>
      <c r="B27" s="24">
        <v>0</v>
      </c>
      <c r="C27" t="s">
        <v>30</v>
      </c>
      <c r="D27" s="11"/>
      <c r="E27" s="11"/>
      <c r="F27" s="11"/>
      <c r="G27" s="11"/>
      <c r="H27" s="11"/>
      <c r="I27" s="11"/>
      <c r="J27" s="11"/>
    </row>
    <row r="28" spans="1:10" ht="18" x14ac:dyDescent="0.35">
      <c r="B28" s="15"/>
      <c r="D28" s="11"/>
      <c r="E28" s="11"/>
      <c r="F28" s="11"/>
      <c r="G28" s="11"/>
      <c r="H28" s="11"/>
      <c r="I28" s="11"/>
      <c r="J28" s="11"/>
    </row>
    <row r="29" spans="1:10" ht="14.4" customHeight="1" x14ac:dyDescent="0.3">
      <c r="A29" t="s">
        <v>24</v>
      </c>
      <c r="B29" s="24">
        <v>0</v>
      </c>
      <c r="C29" t="s">
        <v>30</v>
      </c>
      <c r="D29" s="13"/>
      <c r="E29" s="13"/>
      <c r="F29" s="13"/>
      <c r="G29" s="13"/>
      <c r="H29" s="13"/>
      <c r="I29" s="13"/>
      <c r="J29" s="13"/>
    </row>
    <row r="30" spans="1:10" ht="14.4" customHeight="1" x14ac:dyDescent="0.3">
      <c r="D30" s="13"/>
      <c r="E30" s="13"/>
      <c r="F30" s="13"/>
      <c r="G30" s="13"/>
      <c r="H30" s="13"/>
      <c r="I30" s="13"/>
      <c r="J30" s="13"/>
    </row>
    <row r="31" spans="1:10" ht="14.4" customHeight="1" x14ac:dyDescent="0.3">
      <c r="B31" s="5" t="str">
        <f>IF(H16=0,"NIET INGEVULD",IF(H16+H15&lt;=400000,"BINNEN PLAFONDBEDRAG","BUITEN PLAFONDBEDRAG UITSLUITING"))</f>
        <v>NIET INGEVULD</v>
      </c>
      <c r="D31" s="13"/>
      <c r="E31" s="13"/>
      <c r="F31" s="13"/>
      <c r="G31" s="13"/>
      <c r="H31" s="13"/>
      <c r="I31" s="13"/>
      <c r="J31" s="13"/>
    </row>
    <row r="32" spans="1:10" ht="14.4" customHeight="1" x14ac:dyDescent="0.3">
      <c r="A32" s="14" t="s">
        <v>25</v>
      </c>
      <c r="D32" s="13"/>
      <c r="E32" s="13"/>
      <c r="F32" s="13"/>
      <c r="G32" s="13"/>
      <c r="H32" s="13"/>
      <c r="I32" s="13"/>
      <c r="J32" s="13"/>
    </row>
    <row r="33" spans="1:2" x14ac:dyDescent="0.3">
      <c r="A33" t="s">
        <v>26</v>
      </c>
      <c r="B33" s="12"/>
    </row>
    <row r="34" spans="1:2" x14ac:dyDescent="0.3">
      <c r="A34" s="23"/>
      <c r="B34" s="12"/>
    </row>
    <row r="35" spans="1:2" x14ac:dyDescent="0.3">
      <c r="A35" t="s">
        <v>27</v>
      </c>
    </row>
    <row r="36" spans="1:2" x14ac:dyDescent="0.3">
      <c r="A36" s="23"/>
    </row>
    <row r="37" spans="1:2" x14ac:dyDescent="0.3">
      <c r="A37" t="s">
        <v>28</v>
      </c>
    </row>
    <row r="38" spans="1:2" x14ac:dyDescent="0.3">
      <c r="A38" s="23"/>
    </row>
    <row r="39" spans="1:2" x14ac:dyDescent="0.3">
      <c r="A39" t="s">
        <v>29</v>
      </c>
    </row>
    <row r="40" spans="1:2" ht="71.400000000000006" customHeight="1" x14ac:dyDescent="0.3">
      <c r="A40" s="23"/>
    </row>
  </sheetData>
  <sheetProtection algorithmName="SHA-512" hashValue="m0veizo1zL0dLXDRU+Ajv6YPjnkd308b14h/++Vj8I40kxs3E+5Rlb3YE6GvBQ+XFzxQBb0rIx8m6AW2hp81ng==" saltValue="bsVvCAoSAWj1UsGjgo//FA==" spinCount="100000" sheet="1" objects="1" scenarios="1"/>
  <mergeCells count="4">
    <mergeCell ref="A6:B6"/>
    <mergeCell ref="A7:B7"/>
    <mergeCell ref="A8:B8"/>
    <mergeCell ref="E17:H17"/>
  </mergeCells>
  <conditionalFormatting sqref="B23">
    <cfRule type="containsText" dxfId="5" priority="4" operator="containsText" text="BUITEN PLAFONDBEDRAG UITSLUITING">
      <formula>NOT(ISERROR(SEARCH("BUITEN PLAFONDBEDRAG UITSLUITING",B23)))</formula>
    </cfRule>
    <cfRule type="containsText" dxfId="4" priority="5" operator="containsText" text="BINNEN PLAFONDBEDRAG">
      <formula>NOT(ISERROR(SEARCH("BINNEN PLAFONDBEDRAG",B23)))</formula>
    </cfRule>
    <cfRule type="containsText" dxfId="3" priority="6" operator="containsText" text="NIET INGEVULD">
      <formula>NOT(ISERROR(SEARCH("NIET INGEVULD",B23)))</formula>
    </cfRule>
  </conditionalFormatting>
  <conditionalFormatting sqref="B31">
    <cfRule type="containsText" dxfId="2" priority="1" operator="containsText" text="BUITEN PLAFONDBEDRAG UITSLUITING">
      <formula>NOT(ISERROR(SEARCH("BUITEN PLAFONDBEDRAG UITSLUITING",B31)))</formula>
    </cfRule>
    <cfRule type="containsText" dxfId="1" priority="2" operator="containsText" text="BINNEN PLAFONDBEDRAG">
      <formula>NOT(ISERROR(SEARCH("BINNEN PLAFONDBEDRAG",B31)))</formula>
    </cfRule>
    <cfRule type="containsText" dxfId="0" priority="3" operator="containsText" text="NIET INGEVULD">
      <formula>NOT(ISERROR(SEARCH("NIET INGEVULD",B31)))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74E41FED6E6B4896D84D8DF62FF71C" ma:contentTypeVersion="3" ma:contentTypeDescription="Een nieuw document maken." ma:contentTypeScope="" ma:versionID="a1846309838a4abcd57170e24be355f2">
  <xsd:schema xmlns:xsd="http://www.w3.org/2001/XMLSchema" xmlns:xs="http://www.w3.org/2001/XMLSchema" xmlns:p="http://schemas.microsoft.com/office/2006/metadata/properties" xmlns:ns2="46775074-32ab-4c77-ab2b-93cf056bc21a" targetNamespace="http://schemas.microsoft.com/office/2006/metadata/properties" ma:root="true" ma:fieldsID="4bb3456f427b3e1f3a44fb92b311adb3" ns2:_="">
    <xsd:import namespace="46775074-32ab-4c77-ab2b-93cf056bc2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75074-32ab-4c77-ab2b-93cf056bc2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93BD9B-7D24-451D-AE7F-040E4DE59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03A911-0D55-4AC1-A288-739DC9E7D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75074-32ab-4c77-ab2b-93cf056bc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2A5714-7415-424D-8BD5-8786FBC38BC4}">
  <ds:schemaRefs>
    <ds:schemaRef ds:uri="46775074-32ab-4c77-ab2b-93cf056bc21a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Romy Wolfert</dc:creator>
  <cp:keywords/>
  <dc:description/>
  <cp:lastModifiedBy>Romy Wolfert - HIP</cp:lastModifiedBy>
  <cp:revision/>
  <dcterms:created xsi:type="dcterms:W3CDTF">2025-09-08T10:17:04Z</dcterms:created>
  <dcterms:modified xsi:type="dcterms:W3CDTF">2025-10-03T07:10:59Z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8addf1-a401-4205-bb1a-21cf90b52f51_Enabled">
    <vt:lpwstr>true</vt:lpwstr>
  </property>
  <property fmtid="{D5CDD505-2E9C-101B-9397-08002B2CF9AE}" pid="3" name="MSIP_Label_dd8addf1-a401-4205-bb1a-21cf90b52f51_SetDate">
    <vt:lpwstr>2025-09-08T10:51:09Z</vt:lpwstr>
  </property>
  <property fmtid="{D5CDD505-2E9C-101B-9397-08002B2CF9AE}" pid="4" name="MSIP_Label_dd8addf1-a401-4205-bb1a-21cf90b52f51_Method">
    <vt:lpwstr>Standard</vt:lpwstr>
  </property>
  <property fmtid="{D5CDD505-2E9C-101B-9397-08002B2CF9AE}" pid="5" name="MSIP_Label_dd8addf1-a401-4205-bb1a-21cf90b52f51_Name">
    <vt:lpwstr>defa4170-0d19-0005-0004-bc88714345d2</vt:lpwstr>
  </property>
  <property fmtid="{D5CDD505-2E9C-101B-9397-08002B2CF9AE}" pid="6" name="MSIP_Label_dd8addf1-a401-4205-bb1a-21cf90b52f51_SiteId">
    <vt:lpwstr>9cc21611-a15b-4e09-8f7c-1969260c69c7</vt:lpwstr>
  </property>
  <property fmtid="{D5CDD505-2E9C-101B-9397-08002B2CF9AE}" pid="7" name="MSIP_Label_dd8addf1-a401-4205-bb1a-21cf90b52f51_ActionId">
    <vt:lpwstr>f7b721f4-cce5-4c96-9d68-2951ce18e8c9</vt:lpwstr>
  </property>
  <property fmtid="{D5CDD505-2E9C-101B-9397-08002B2CF9AE}" pid="8" name="MSIP_Label_dd8addf1-a401-4205-bb1a-21cf90b52f51_ContentBits">
    <vt:lpwstr>0</vt:lpwstr>
  </property>
  <property fmtid="{D5CDD505-2E9C-101B-9397-08002B2CF9AE}" pid="9" name="MSIP_Label_dd8addf1-a401-4205-bb1a-21cf90b52f51_Tag">
    <vt:lpwstr>10, 3, 0, 1</vt:lpwstr>
  </property>
  <property fmtid="{D5CDD505-2E9C-101B-9397-08002B2CF9AE}" pid="10" name="ContentTypeId">
    <vt:lpwstr>0x010100BC74E41FED6E6B4896D84D8DF62FF71C</vt:lpwstr>
  </property>
  <property fmtid="{D5CDD505-2E9C-101B-9397-08002B2CF9AE}" pid="11" name="MediaServiceImageTags">
    <vt:lpwstr/>
  </property>
  <property fmtid="{D5CDD505-2E9C-101B-9397-08002B2CF9AE}" pid="12" name="Order">
    <vt:r8>2010100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