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lkmaar.sharepoint.com/teams/STWProvervangenGroenestein/Gedeelde documenten/General/Werkgroep/"/>
    </mc:Choice>
  </mc:AlternateContent>
  <xr:revisionPtr revIDLastSave="1333" documentId="8_{08C15B88-CB63-4E60-B271-9ADAF1B55A8D}" xr6:coauthVersionLast="47" xr6:coauthVersionMax="47" xr10:uidLastSave="{7F464E80-9B6C-489F-86E8-768A2556DF42}"/>
  <bookViews>
    <workbookView xWindow="-38520" yWindow="-1020" windowWidth="38640" windowHeight="21120" activeTab="4" xr2:uid="{62F68796-4B6F-401B-9DAE-0F7799DF112F}"/>
  </bookViews>
  <sheets>
    <sheet name="Voorblad" sheetId="4" r:id="rId1"/>
    <sheet name="Instructie" sheetId="10" r:id="rId2"/>
    <sheet name="Eenmalige kosten" sheetId="2" r:id="rId3"/>
    <sheet name="Structurele kosten" sheetId="1" r:id="rId4"/>
    <sheet name="Additionele kosten" sheetId="11" r:id="rId5"/>
    <sheet name="Totale kosten" sheetId="12" r:id="rId6"/>
  </sheets>
  <definedNames>
    <definedName name="_xlnm.Print_Titles" localSheetId="4">'Additionele kosten'!$1:$2</definedName>
    <definedName name="_xlnm.Print_Titles" localSheetId="2">'Eenmalige kosten'!$1:$2</definedName>
    <definedName name="_xlnm.Print_Titles" localSheetId="1">Instructie!$1:$2</definedName>
    <definedName name="_xlnm.Print_Titles" localSheetId="3">'Structurele kosten'!$1:$2</definedName>
    <definedName name="_xlnm.Print_Titles" localSheetId="5">'Totale kosten'!$1:$2</definedName>
    <definedName name="_xlnm.Print_Titles" localSheetId="0">Voorblad!$1:$2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2" l="1"/>
  <c r="E14" i="12"/>
  <c r="F18" i="1"/>
  <c r="F17" i="1"/>
  <c r="F16" i="1"/>
  <c r="F13" i="1"/>
  <c r="E16" i="11"/>
  <c r="E15" i="11"/>
  <c r="E14" i="11"/>
  <c r="E30" i="2"/>
  <c r="E17" i="12" s="1"/>
  <c r="E21" i="2"/>
  <c r="E15" i="12" s="1"/>
  <c r="E24" i="2"/>
  <c r="E16" i="12" s="1"/>
  <c r="E17" i="2"/>
  <c r="E32" i="2" l="1"/>
  <c r="E17" i="11"/>
  <c r="F19" i="1"/>
  <c r="E19" i="12" s="1"/>
  <c r="F14" i="1"/>
  <c r="E19" i="11" l="1"/>
  <c r="E28" i="12"/>
  <c r="F21" i="1"/>
  <c r="E18" i="12"/>
  <c r="E20" i="12" s="1"/>
  <c r="E23" i="12" s="1"/>
</calcChain>
</file>

<file path=xl/sharedStrings.xml><?xml version="1.0" encoding="utf-8"?>
<sst xmlns="http://schemas.openxmlformats.org/spreadsheetml/2006/main" count="122" uniqueCount="100">
  <si>
    <t>TABBLAD: VOORBLAD</t>
  </si>
  <si>
    <t xml:space="preserve">Europese openbare aanbesteding: </t>
  </si>
  <si>
    <t>Beheersysteem Openbaar Groen Stadswerk072 N.V.</t>
  </si>
  <si>
    <t xml:space="preserve">Kenmerk: </t>
  </si>
  <si>
    <t xml:space="preserve">xxxxxx </t>
  </si>
  <si>
    <t>TenderNed Kenmerk</t>
  </si>
  <si>
    <t>xxxxx</t>
  </si>
  <si>
    <t xml:space="preserve">Datum: </t>
  </si>
  <si>
    <t>dd-mm-jjjj / Versie 1.0</t>
  </si>
  <si>
    <t>Naam inschrijver:</t>
  </si>
  <si>
    <t>Invullen op "voorblad"</t>
  </si>
  <si>
    <t>TABBLAD: INSTRUCTIE</t>
  </si>
  <si>
    <t>Behorende bij de aanbesteding beheersysteem Openbaar Groen Stadswerk072 N.V.</t>
  </si>
  <si>
    <t>Nr.</t>
  </si>
  <si>
    <t>Invulinstructie</t>
  </si>
  <si>
    <r>
      <t xml:space="preserve">Inschrijver dient uitsluitend de </t>
    </r>
    <r>
      <rPr>
        <b/>
        <sz val="11"/>
        <rFont val="Calibri"/>
        <family val="2"/>
        <scheme val="minor"/>
      </rPr>
      <t>grijs gearceerde cellen</t>
    </r>
    <r>
      <rPr>
        <sz val="11"/>
        <rFont val="Calibri"/>
        <family val="2"/>
        <scheme val="minor"/>
      </rPr>
      <t xml:space="preserve"> te voorzien van de gevraagde informatie. Om de werking van het prijzenblad te laten zien staat er nu</t>
    </r>
    <r>
      <rPr>
        <b/>
        <sz val="11"/>
        <color theme="9" tint="0.39997558519241921"/>
        <rFont val="Calibri"/>
        <family val="2"/>
        <scheme val="minor"/>
      </rPr>
      <t xml:space="preserve"> </t>
    </r>
    <r>
      <rPr>
        <b/>
        <sz val="11"/>
        <rFont val="Calibri"/>
        <family val="2"/>
        <scheme val="minor"/>
      </rPr>
      <t xml:space="preserve">fictief 1,00 </t>
    </r>
    <r>
      <rPr>
        <sz val="11"/>
        <rFont val="Calibri"/>
        <family val="2"/>
        <scheme val="minor"/>
      </rPr>
      <t>euro of het getal 1 in. Dit kan Inschrijver zelf aanpassen.</t>
    </r>
  </si>
  <si>
    <t>De in te vullen bedragen zijn gebaseerd op de in Offerteaanvraag en bijlagen vermelde informatie.</t>
  </si>
  <si>
    <r>
      <t xml:space="preserve">Inschrijvers dienen </t>
    </r>
    <r>
      <rPr>
        <b/>
        <sz val="11"/>
        <color theme="1"/>
        <rFont val="Calibri"/>
        <family val="2"/>
        <scheme val="minor"/>
      </rPr>
      <t>alle gevraagde prijzen volledig in te vullen</t>
    </r>
    <r>
      <rPr>
        <sz val="11"/>
        <color theme="1"/>
        <rFont val="Calibri"/>
        <family val="2"/>
        <scheme val="minor"/>
      </rPr>
      <t xml:space="preserve"> met gebruikmaking van dit prijzenblad.</t>
    </r>
    <r>
      <rPr>
        <sz val="11"/>
        <rFont val="Calibri"/>
        <family val="2"/>
        <scheme val="minor"/>
      </rPr>
      <t xml:space="preserve"> Tabblad [Totale kosten] </t>
    </r>
    <r>
      <rPr>
        <sz val="11"/>
        <color theme="1"/>
        <rFont val="Calibri"/>
        <family val="2"/>
        <scheme val="minor"/>
      </rPr>
      <t>dient Inschrijver rechtsgeldig te ondertekenen en separaat in te dienen (naast een excel-versie).</t>
    </r>
  </si>
  <si>
    <r>
      <t xml:space="preserve">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
</t>
    </r>
    <r>
      <rPr>
        <b/>
        <u/>
        <sz val="11"/>
        <color rgb="FF000000"/>
        <rFont val="Calibri"/>
        <family val="2"/>
        <scheme val="minor"/>
      </rPr>
      <t>Let op</t>
    </r>
    <r>
      <rPr>
        <b/>
        <sz val="11"/>
        <color rgb="FF000000"/>
        <rFont val="Calibri"/>
        <family val="2"/>
        <scheme val="minor"/>
      </rPr>
      <t>: Het realiseren van de kwalitatieve gunningscriteria zit in de prijs inbegrepen, dit geldt dus ook voor hetgeen tijdens de Gebruikssituaties wordt gedemonstreerd.</t>
    </r>
  </si>
  <si>
    <t>De prijsopgave dient in Euro’s en exclusief BTW te geschieden.</t>
  </si>
  <si>
    <r>
      <t xml:space="preserve">Het indienen van negatieve prijzen, prijzen onder de </t>
    </r>
    <r>
      <rPr>
        <b/>
        <sz val="11"/>
        <color theme="1"/>
        <rFont val="Calibri"/>
        <family val="2"/>
        <scheme val="minor"/>
      </rPr>
      <t xml:space="preserve">onderdrempel of boven de bovendrempel </t>
    </r>
    <r>
      <rPr>
        <sz val="11"/>
        <color theme="1"/>
        <rFont val="Calibri"/>
        <family val="2"/>
        <scheme val="minor"/>
      </rPr>
      <t>(per prijsitem) (indien van toepassing) is niet toegestaan op straffe van uitsluiting. Zie tabblad [additionele kosten] en tabblad [Totale kosten].</t>
    </r>
  </si>
  <si>
    <r>
      <t>De opgegeven prijzen dien</t>
    </r>
    <r>
      <rPr>
        <sz val="11"/>
        <rFont val="Calibri"/>
        <family val="2"/>
        <scheme val="minor"/>
      </rPr>
      <t>en op op hele bedragen te w</t>
    </r>
    <r>
      <rPr>
        <sz val="11"/>
        <color theme="1"/>
        <rFont val="Calibri"/>
        <family val="2"/>
        <scheme val="minor"/>
      </rPr>
      <t>orden afgerond.</t>
    </r>
  </si>
  <si>
    <r>
      <rPr>
        <sz val="11"/>
        <color rgb="FF000000"/>
        <rFont val="Calibri"/>
        <scheme val="minor"/>
      </rPr>
      <t>Abnormaal lage prijzen kunnen door Opdrachtgever gecontroleerd/onderzocht worden,</t>
    </r>
    <r>
      <rPr>
        <b/>
        <sz val="11"/>
        <color rgb="FFA9D08E"/>
        <rFont val="Calibri"/>
        <scheme val="minor"/>
      </rPr>
      <t xml:space="preserve"> </t>
    </r>
    <r>
      <rPr>
        <sz val="11"/>
        <color rgb="FF000000"/>
        <rFont val="Calibri"/>
        <scheme val="minor"/>
      </rPr>
      <t>conform artikel 2.116 Aw kan de Inschrijving ongeldig worden verklaard.</t>
    </r>
  </si>
  <si>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</si>
  <si>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</si>
  <si>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</si>
  <si>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</si>
  <si>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</si>
  <si>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</si>
  <si>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</si>
  <si>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[Structurele kosten]: in dit tabblad zijn de structurele kosten opgenomen.</t>
  </si>
  <si>
    <t>Tabblad [Additionele kosten]: in dit tabblad is een gestaffeld uurtarief uitgevraagd voor de doorontwikkeling.</t>
  </si>
  <si>
    <t>Tabblad [Totaal]: dit tabblad wordt automatisch gevuld, Inschrijver hoeft deze niet te vullen.</t>
  </si>
  <si>
    <t>TABBLAD:  EENMALIGE KOSTEN</t>
  </si>
  <si>
    <t>Behorende bij de aanbesteding Beheersysteem Openbaar Groen Stadswerk072 N.V.</t>
  </si>
  <si>
    <t>In deze bijlage dient de inschrijver een kostenopgave te doen van het aangeboden systeem en alle bijbehorende dienstverlening. De kosten dienen gebaseerd te zijn op alle functionaliteiten zoals opgenomen in het aanbestedingsdocument en bijbehorende bijlagen.</t>
  </si>
  <si>
    <t>1. Implementatie</t>
  </si>
  <si>
    <t>Bedrag</t>
  </si>
  <si>
    <t>1a. Projectmanagement</t>
  </si>
  <si>
    <t>Subtotaal 1a</t>
  </si>
  <si>
    <t>1b. Technische installatie</t>
  </si>
  <si>
    <t>Het inrichten van de software en platform</t>
  </si>
  <si>
    <t>Het realiseren en testen van de koppelingen</t>
  </si>
  <si>
    <t>Subtotaal 1b</t>
  </si>
  <si>
    <t>1c. Inrichting en conversie data</t>
  </si>
  <si>
    <t>Het analyseren en beoordelen van de datakwaliteit</t>
  </si>
  <si>
    <t>Het opstellen, uitvoeren en testen van het conversieplan</t>
  </si>
  <si>
    <t>Subtotaal 1c</t>
  </si>
  <si>
    <t>1d. Inrichting gebruikersprocessen</t>
  </si>
  <si>
    <t>Business consultancy</t>
  </si>
  <si>
    <t>Subtotaal 1d</t>
  </si>
  <si>
    <t>1e. Opleiding</t>
  </si>
  <si>
    <t>Functioneel beheerders</t>
  </si>
  <si>
    <t>Beheerders / Key-users</t>
  </si>
  <si>
    <t>Light-users</t>
  </si>
  <si>
    <t>Floor support bij live-gang</t>
  </si>
  <si>
    <t>Subtotaal 1e</t>
  </si>
  <si>
    <t>Totaal eenmalige kosten exclusief BTW (optelsom van prijsitem 1a t/m 1e)</t>
  </si>
  <si>
    <t>TABBLAD: STRUCTURELE KOSTEN</t>
  </si>
  <si>
    <t>2a. Kosten software en platform</t>
  </si>
  <si>
    <t>Aantal</t>
  </si>
  <si>
    <t>Tarief</t>
  </si>
  <si>
    <t>Maanden</t>
  </si>
  <si>
    <t>Licentiekosten o.b.v. verwachte aantal gebruikers</t>
  </si>
  <si>
    <t>Subtotaal 2a</t>
  </si>
  <si>
    <t>2b. Overige kosten</t>
  </si>
  <si>
    <t>Onderhoud software en platform</t>
  </si>
  <si>
    <t xml:space="preserve">Onderhoud interfaces/standaardkoppelingen </t>
  </si>
  <si>
    <t>Gebruikersondersteuning</t>
  </si>
  <si>
    <t>Subtotaal 2b</t>
  </si>
  <si>
    <t>Totaal structurele kosten exclusief BTW (optelsom van prijsitem 2a t/m 2b)</t>
  </si>
  <si>
    <t>TABBLAD: ADDITIONELE KOSTEN</t>
  </si>
  <si>
    <t>3. Dienstverlening</t>
  </si>
  <si>
    <r>
      <rPr>
        <sz val="11"/>
        <color rgb="FF000000"/>
        <rFont val="Calibri"/>
      </rPr>
      <t xml:space="preserve">• Toelichting:
Bij elke functie gaat het om senior functieprofielen. 
Onderstaande uurtarieven zijn van toepassing op mogelijk toekomstig meerwerk voor doorontwikkeling. Het aantal fictieve uren zijn zoals het woord al zegt </t>
    </r>
    <r>
      <rPr>
        <b/>
        <sz val="11"/>
        <color rgb="FF000000"/>
        <rFont val="Calibri"/>
      </rPr>
      <t xml:space="preserve">'fictief.
</t>
    </r>
    <r>
      <rPr>
        <sz val="11"/>
        <color rgb="FF000000"/>
        <rFont val="Calibri"/>
      </rPr>
      <t xml:space="preserve">Het aantal uur kan meer of minder worden.
Prijsplafond </t>
    </r>
    <r>
      <rPr>
        <b/>
        <sz val="11"/>
        <color rgb="FF000000"/>
        <rFont val="Calibri"/>
      </rPr>
      <t>max. € 135,00</t>
    </r>
    <r>
      <rPr>
        <sz val="11"/>
        <color rgb="FF000000"/>
        <rFont val="Calibri"/>
      </rPr>
      <t xml:space="preserve"> excl. BTW per uur voor onderstaande functieprofielen.
</t>
    </r>
  </si>
  <si>
    <t>3a. Functieprofielen</t>
  </si>
  <si>
    <t>Consultant</t>
  </si>
  <si>
    <t>Projectleider</t>
  </si>
  <si>
    <t>Adviseur</t>
  </si>
  <si>
    <t>Subtotaal 3a</t>
  </si>
  <si>
    <t>Totaal fictieve additionele kosten exclusief BTW</t>
  </si>
  <si>
    <t>TABBLAD: TOTALE KOSTEN</t>
  </si>
  <si>
    <t>Totale kostenberekening</t>
  </si>
  <si>
    <t>(niet in te vullen door inschrijver; volgt automatisch bij invullen van voorgaande tabbladen)</t>
  </si>
  <si>
    <t>Prijsitem</t>
  </si>
  <si>
    <t>Type kosten</t>
  </si>
  <si>
    <t>Totale kosten, looptijd 36 maanden, excl. BTW</t>
  </si>
  <si>
    <t>1.Eenmalige kosten</t>
  </si>
  <si>
    <t>1d. Procesmanagement</t>
  </si>
  <si>
    <t>2. Structurele kosten</t>
  </si>
  <si>
    <t>Subtotaal</t>
  </si>
  <si>
    <t>Totale inschrijfprijs exclusief BTW</t>
  </si>
  <si>
    <r>
      <t xml:space="preserve">De kosten voor de dienstverlening zijn geen verplichte afname. En worden </t>
    </r>
    <r>
      <rPr>
        <b/>
        <u/>
        <sz val="12"/>
        <rFont val="Calibri"/>
        <family val="2"/>
        <scheme val="minor"/>
      </rPr>
      <t>niet</t>
    </r>
    <r>
      <rPr>
        <sz val="12"/>
        <rFont val="Calibri"/>
        <family val="2"/>
        <scheme val="minor"/>
      </rPr>
      <t xml:space="preserve"> meegenomen in de totale inschrijfprijs.</t>
    </r>
  </si>
  <si>
    <t>3. Additionele kosten</t>
  </si>
  <si>
    <t>Naam:</t>
  </si>
  <si>
    <t>Functie:</t>
  </si>
  <si>
    <t>Datum:</t>
  </si>
  <si>
    <t>Handtekening</t>
  </si>
  <si>
    <t>2. Licentie en overige kosten (looptijd 36 maanden na implementatie)</t>
  </si>
  <si>
    <r>
      <t>• Indexering:
I</t>
    </r>
    <r>
      <rPr>
        <sz val="11"/>
        <rFont val="Calibri"/>
        <family val="2"/>
      </rPr>
      <t>n de conceptovereenko</t>
    </r>
    <r>
      <rPr>
        <sz val="11"/>
        <color rgb="FF000000"/>
        <rFont val="Calibri"/>
        <family val="2"/>
      </rPr>
      <t xml:space="preserve">mst is opgenomen artikel 8.3:
De prijzen zijn vast gedurende de initiële looptijd van de Overeenkomst, met de mogelijkheid tot indexering per 1 januari 2025. De wijze van indexering staat in artikel 11.8 uit Inkoopvoorwaarden GIBIT 2023 beschreven. 
</t>
    </r>
  </si>
  <si>
    <r>
      <t>• Indexering:
In</t>
    </r>
    <r>
      <rPr>
        <sz val="11"/>
        <rFont val="Calibri"/>
        <family val="2"/>
      </rPr>
      <t xml:space="preserve"> de conceptovereenk</t>
    </r>
    <r>
      <rPr>
        <sz val="11"/>
        <color rgb="FF000000"/>
        <rFont val="Calibri"/>
        <family val="2"/>
      </rPr>
      <t xml:space="preserve">omst is opgenomen artikel 8.3:
De prijzen zijn vast gedurende de initiële looptijd van de Overeenkomst, met de mogelijkheid tot indexering per 1 januari 2025. De wijze van indexering staat in artikel 11.8 uit Inkoopvoorwaarden GIBIT 2023 beschreven.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</si>
</sst>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44" formatCode="_ &quot;€&quot;\ * #,##0.00_ ;_ &quot;€&quot;\ * \-#,##0.00_ ;_ &quot;€&quot;\ * &quot;-&quot;??_ ;_ @_ "/>
    <numFmt numFmtId="164" formatCode="_ [$€-413]\ * #,##0.00_ ;_ [$€-413]\ * \-#,##0.00_ ;_ [$€-413]\ * &quot;-&quot;??_ ;_ @_ "/>
    <numFmt numFmtId="165" formatCode="_ [$€-413]\ * #,##0_ ;_ [$€-413]\ * \-#,##0_ ;_ [$€-413]\ * &quot;-&quot;_ ;_ @_ "/>
  </numFmts>
  <fonts count="32" x14ac:knownFonts="1">
    <font>
      <sz val="11"/>
      <color theme="1"/>
      <name val="Calibri"/>
      <family val="2"/>
      <scheme val="minor"/>
    </font>
    <font>
      <sz val="11"/>
      <color theme="1"/>
      <name val="Calibri"/>
      <scheme val="minor"/>
    </font>
    <font>
      <sz val="10"/>
      <color rgb="FF000000"/>
      <name val="Arial"/>
      <family val="2"/>
    </font>
    <font>
      <b/>
      <sz val="12"/>
      <color rgb="FFFFFFFF"/>
      <name val="Arial"/>
      <family val="2"/>
    </font>
    <font>
      <sz val="12"/>
      <color rgb="FF000000"/>
      <name val="Arial"/>
      <family val="2"/>
    </font>
    <font>
      <sz val="12"/>
      <color rgb="FF000000"/>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2"/>
      <color rgb="FF000000"/>
      <name val="Calibri"/>
      <family val="2"/>
      <scheme val="minor"/>
    </font>
    <font>
      <b/>
      <sz val="12"/>
      <color rgb="FFFFFFFF"/>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10"/>
      <color rgb="FF000000"/>
      <name val="Calibri"/>
      <family val="2"/>
      <scheme val="minor"/>
    </font>
    <font>
      <sz val="12"/>
      <color rgb="FFFFFFFF"/>
      <name val="Calibri"/>
      <family val="2"/>
      <scheme val="minor"/>
    </font>
    <font>
      <sz val="12"/>
      <name val="Calibri"/>
      <family val="2"/>
      <scheme val="minor"/>
    </font>
    <font>
      <sz val="11"/>
      <color rgb="FF3F3F3F"/>
      <name val="Calibri"/>
      <family val="2"/>
      <scheme val="minor"/>
    </font>
    <font>
      <b/>
      <sz val="12"/>
      <color rgb="FF3F3F3F"/>
      <name val="Calibri"/>
      <family val="2"/>
      <scheme val="minor"/>
    </font>
    <font>
      <b/>
      <sz val="11"/>
      <color theme="9" tint="0.39997558519241921"/>
      <name val="Calibri"/>
      <family val="2"/>
      <scheme val="minor"/>
    </font>
    <font>
      <b/>
      <u/>
      <sz val="11"/>
      <color rgb="FF000000"/>
      <name val="Calibri"/>
      <family val="2"/>
      <scheme val="minor"/>
    </font>
    <font>
      <b/>
      <u/>
      <sz val="12"/>
      <name val="Calibri"/>
      <family val="2"/>
      <scheme val="minor"/>
    </font>
    <font>
      <sz val="11"/>
      <color rgb="FF000000"/>
      <name val="Calibri"/>
      <family val="2"/>
    </font>
    <font>
      <sz val="11"/>
      <color rgb="FF000000"/>
      <name val="Calibri"/>
      <scheme val="minor"/>
    </font>
    <font>
      <b/>
      <sz val="11"/>
      <color rgb="FFA9D08E"/>
      <name val="Calibri"/>
      <scheme val="minor"/>
    </font>
    <font>
      <sz val="11"/>
      <color rgb="FF000000"/>
      <name val="Calibri"/>
    </font>
    <font>
      <b/>
      <sz val="11"/>
      <color rgb="FF000000"/>
      <name val="Calibri"/>
    </font>
    <font>
      <sz val="11"/>
      <name val="Calibri"/>
      <family val="2"/>
    </font>
  </fonts>
  <fills count="12">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4" tint="-0.249977111117893"/>
        <bgColor rgb="FF000000"/>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rgb="FF7F7F7F"/>
      </left>
      <right style="thin">
        <color rgb="FF7F7F7F"/>
      </right>
      <top style="thin">
        <color indexed="64"/>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rgb="FF7F7F7F"/>
      </right>
      <top style="thin">
        <color auto="1"/>
      </top>
      <bottom style="thin">
        <color rgb="FF7F7F7F"/>
      </bottom>
      <diagonal/>
    </border>
    <border>
      <left style="thin">
        <color rgb="FF7F7F7F"/>
      </left>
      <right style="thin">
        <color auto="1"/>
      </right>
      <top style="thin">
        <color auto="1"/>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auto="1"/>
      </bottom>
      <diagonal/>
    </border>
    <border>
      <left style="thin">
        <color rgb="FF7F7F7F"/>
      </left>
      <right style="thin">
        <color rgb="FF7F7F7F"/>
      </right>
      <top style="thin">
        <color rgb="FF7F7F7F"/>
      </top>
      <bottom style="thin">
        <color auto="1"/>
      </bottom>
      <diagonal/>
    </border>
    <border>
      <left style="thin">
        <color rgb="FF7F7F7F"/>
      </left>
      <right style="thin">
        <color auto="1"/>
      </right>
      <top style="thin">
        <color rgb="FF7F7F7F"/>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rgb="FF7F7F7F"/>
      </left>
      <right style="thin">
        <color auto="1"/>
      </right>
      <top style="thin">
        <color auto="1"/>
      </top>
      <bottom style="thin">
        <color auto="1"/>
      </bottom>
      <diagonal/>
    </border>
    <border>
      <left style="thin">
        <color auto="1"/>
      </left>
      <right style="thin">
        <color auto="1"/>
      </right>
      <top style="thin">
        <color auto="1"/>
      </top>
      <bottom style="thin">
        <color rgb="FF7F7F7F"/>
      </bottom>
      <diagonal/>
    </border>
    <border>
      <left style="thin">
        <color auto="1"/>
      </left>
      <right style="thin">
        <color auto="1"/>
      </right>
      <top style="thin">
        <color rgb="FF7F7F7F"/>
      </top>
      <bottom style="thin">
        <color auto="1"/>
      </bottom>
      <diagonal/>
    </border>
    <border>
      <left style="thin">
        <color auto="1"/>
      </left>
      <right style="thin">
        <color auto="1"/>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138">
    <xf numFmtId="0" fontId="0" fillId="0" borderId="0" xfId="0"/>
    <xf numFmtId="0" fontId="4" fillId="2" borderId="0" xfId="0" applyFont="1" applyFill="1"/>
    <xf numFmtId="0" fontId="0" fillId="4" borderId="0" xfId="0" applyFill="1"/>
    <xf numFmtId="0" fontId="5" fillId="0" borderId="0" xfId="0" applyFont="1"/>
    <xf numFmtId="0" fontId="2" fillId="5" borderId="0" xfId="0" applyFont="1" applyFill="1" applyAlignment="1">
      <alignment vertical="top" wrapText="1"/>
    </xf>
    <xf numFmtId="0" fontId="3" fillId="3" borderId="3" xfId="0" applyFont="1" applyFill="1" applyBorder="1"/>
    <xf numFmtId="0" fontId="3" fillId="3" borderId="5" xfId="0" applyFont="1" applyFill="1" applyBorder="1"/>
    <xf numFmtId="0" fontId="4" fillId="2" borderId="0" xfId="0" applyFont="1" applyFill="1" applyAlignment="1">
      <alignment horizontal="right"/>
    </xf>
    <xf numFmtId="0" fontId="11" fillId="5" borderId="0" xfId="0" applyFont="1" applyFill="1"/>
    <xf numFmtId="0" fontId="12" fillId="5" borderId="0" xfId="0" applyFont="1" applyFill="1"/>
    <xf numFmtId="0" fontId="13" fillId="3" borderId="4" xfId="0" applyFont="1" applyFill="1" applyBorder="1"/>
    <xf numFmtId="0" fontId="5" fillId="2" borderId="0" xfId="0" applyFont="1" applyFill="1"/>
    <xf numFmtId="0" fontId="14" fillId="2" borderId="0" xfId="0" applyFont="1" applyFill="1"/>
    <xf numFmtId="0" fontId="11" fillId="2" borderId="0" xfId="0" applyFont="1" applyFill="1"/>
    <xf numFmtId="1" fontId="15" fillId="5" borderId="6" xfId="0" applyNumberFormat="1" applyFont="1" applyFill="1" applyBorder="1"/>
    <xf numFmtId="1" fontId="15" fillId="5" borderId="1" xfId="0" applyNumberFormat="1" applyFont="1" applyFill="1" applyBorder="1"/>
    <xf numFmtId="1" fontId="15" fillId="5" borderId="0" xfId="0" applyNumberFormat="1" applyFont="1" applyFill="1"/>
    <xf numFmtId="0" fontId="11" fillId="4" borderId="0" xfId="0" applyFont="1" applyFill="1"/>
    <xf numFmtId="0" fontId="15" fillId="2" borderId="0" xfId="0" applyFont="1" applyFill="1"/>
    <xf numFmtId="0" fontId="15" fillId="2" borderId="8" xfId="0" applyFont="1" applyFill="1" applyBorder="1"/>
    <xf numFmtId="0" fontId="16" fillId="2" borderId="8" xfId="0" applyFont="1" applyFill="1" applyBorder="1"/>
    <xf numFmtId="0" fontId="12" fillId="2" borderId="7" xfId="0" applyFont="1" applyFill="1" applyBorder="1"/>
    <xf numFmtId="0" fontId="18" fillId="5" borderId="0" xfId="0" applyFont="1" applyFill="1"/>
    <xf numFmtId="0" fontId="19" fillId="3" borderId="3" xfId="0" applyFont="1" applyFill="1" applyBorder="1"/>
    <xf numFmtId="0" fontId="5" fillId="3" borderId="3" xfId="0" applyFont="1" applyFill="1" applyBorder="1" applyAlignment="1">
      <alignment vertical="top"/>
    </xf>
    <xf numFmtId="0" fontId="5" fillId="3" borderId="5" xfId="0" applyFont="1" applyFill="1" applyBorder="1" applyAlignment="1">
      <alignment vertical="top"/>
    </xf>
    <xf numFmtId="0" fontId="20" fillId="2" borderId="0" xfId="0" applyFont="1" applyFill="1"/>
    <xf numFmtId="164" fontId="15" fillId="5" borderId="0" xfId="0" applyNumberFormat="1" applyFont="1" applyFill="1"/>
    <xf numFmtId="164" fontId="16" fillId="5" borderId="2" xfId="0" applyNumberFormat="1" applyFont="1" applyFill="1" applyBorder="1" applyAlignment="1">
      <alignment wrapText="1"/>
    </xf>
    <xf numFmtId="0" fontId="0" fillId="4" borderId="5" xfId="0" applyFill="1" applyBorder="1"/>
    <xf numFmtId="0" fontId="0" fillId="4" borderId="3" xfId="0" applyFill="1" applyBorder="1"/>
    <xf numFmtId="164" fontId="15" fillId="4" borderId="0" xfId="0" applyNumberFormat="1" applyFont="1" applyFill="1"/>
    <xf numFmtId="0" fontId="8" fillId="2" borderId="0" xfId="0" applyFont="1" applyFill="1"/>
    <xf numFmtId="0" fontId="12" fillId="5" borderId="2" xfId="0" applyFont="1" applyFill="1" applyBorder="1"/>
    <xf numFmtId="0" fontId="11" fillId="2" borderId="2" xfId="0" applyFont="1" applyFill="1" applyBorder="1" applyAlignment="1">
      <alignment vertical="top" wrapText="1"/>
    </xf>
    <xf numFmtId="0" fontId="15" fillId="2" borderId="4" xfId="0" applyFont="1" applyFill="1" applyBorder="1"/>
    <xf numFmtId="0" fontId="11" fillId="2" borderId="2" xfId="0" applyFont="1" applyFill="1" applyBorder="1"/>
    <xf numFmtId="0" fontId="11" fillId="2" borderId="2" xfId="0" applyFont="1" applyFill="1" applyBorder="1" applyAlignment="1">
      <alignment wrapText="1"/>
    </xf>
    <xf numFmtId="0" fontId="11" fillId="2" borderId="4" xfId="0" applyFont="1" applyFill="1" applyBorder="1"/>
    <xf numFmtId="0" fontId="11" fillId="2" borderId="5" xfId="0" applyFont="1" applyFill="1" applyBorder="1"/>
    <xf numFmtId="0" fontId="18" fillId="5" borderId="0" xfId="0" applyFont="1" applyFill="1" applyAlignment="1">
      <alignment horizontal="left" vertical="top" wrapText="1"/>
    </xf>
    <xf numFmtId="0" fontId="13" fillId="3" borderId="3" xfId="0" applyFont="1" applyFill="1" applyBorder="1"/>
    <xf numFmtId="0" fontId="13" fillId="3" borderId="5" xfId="0" applyFont="1" applyFill="1" applyBorder="1"/>
    <xf numFmtId="0" fontId="5" fillId="2" borderId="0" xfId="0" applyFont="1" applyFill="1" applyAlignment="1">
      <alignment horizontal="right"/>
    </xf>
    <xf numFmtId="0" fontId="12" fillId="2" borderId="8" xfId="0" applyFont="1" applyFill="1" applyBorder="1"/>
    <xf numFmtId="0" fontId="20" fillId="2" borderId="8" xfId="0" applyFont="1" applyFill="1" applyBorder="1"/>
    <xf numFmtId="0" fontId="17" fillId="2" borderId="8" xfId="0" applyFont="1" applyFill="1" applyBorder="1"/>
    <xf numFmtId="0" fontId="7" fillId="2" borderId="0" xfId="0" applyFont="1" applyFill="1"/>
    <xf numFmtId="0" fontId="5" fillId="2" borderId="8" xfId="0" applyFont="1" applyFill="1" applyBorder="1"/>
    <xf numFmtId="0" fontId="14" fillId="2" borderId="0" xfId="0" applyFont="1" applyFill="1" applyAlignment="1">
      <alignment vertical="top" wrapText="1"/>
    </xf>
    <xf numFmtId="0" fontId="11" fillId="2" borderId="0" xfId="0" applyFont="1" applyFill="1" applyAlignment="1">
      <alignment horizontal="center"/>
    </xf>
    <xf numFmtId="0" fontId="11" fillId="2" borderId="0" xfId="0" applyFont="1" applyFill="1" applyAlignment="1">
      <alignment horizontal="left" indent="2"/>
    </xf>
    <xf numFmtId="0" fontId="11" fillId="0" borderId="0" xfId="0" applyFont="1" applyAlignment="1">
      <alignment horizontal="left" indent="2"/>
    </xf>
    <xf numFmtId="44" fontId="15" fillId="2" borderId="0" xfId="0" applyNumberFormat="1" applyFont="1" applyFill="1"/>
    <xf numFmtId="0" fontId="14" fillId="2" borderId="0" xfId="0" applyFont="1" applyFill="1" applyAlignment="1">
      <alignment wrapText="1"/>
    </xf>
    <xf numFmtId="0" fontId="22" fillId="0" borderId="8" xfId="0" applyFont="1" applyBorder="1"/>
    <xf numFmtId="0" fontId="18" fillId="5" borderId="3" xfId="0" applyFont="1" applyFill="1" applyBorder="1" applyAlignment="1">
      <alignment vertical="top" wrapText="1"/>
    </xf>
    <xf numFmtId="0" fontId="18" fillId="6" borderId="3" xfId="0" applyFont="1" applyFill="1" applyBorder="1" applyAlignment="1">
      <alignment vertical="top" wrapText="1"/>
    </xf>
    <xf numFmtId="0" fontId="0" fillId="7" borderId="3" xfId="0" applyFill="1" applyBorder="1"/>
    <xf numFmtId="0" fontId="0" fillId="8" borderId="3" xfId="1" applyFont="1" applyFill="1" applyBorder="1" applyAlignment="1">
      <alignment horizontal="left" vertical="top" wrapText="1"/>
    </xf>
    <xf numFmtId="0" fontId="6" fillId="4" borderId="3" xfId="1" applyFill="1" applyBorder="1" applyAlignment="1">
      <alignment horizontal="center" vertical="top" wrapText="1"/>
    </xf>
    <xf numFmtId="0" fontId="6" fillId="4" borderId="3" xfId="1" applyFill="1" applyBorder="1" applyAlignment="1">
      <alignment horizontal="left" vertical="top" wrapText="1"/>
    </xf>
    <xf numFmtId="0" fontId="11" fillId="5" borderId="2" xfId="0" applyFont="1" applyFill="1" applyBorder="1"/>
    <xf numFmtId="0" fontId="11" fillId="5" borderId="2" xfId="0" applyFont="1" applyFill="1" applyBorder="1" applyAlignment="1">
      <alignment vertical="top" wrapText="1"/>
    </xf>
    <xf numFmtId="0" fontId="11" fillId="10" borderId="2" xfId="0" applyFont="1" applyFill="1" applyBorder="1" applyAlignment="1">
      <alignment vertical="top" wrapText="1"/>
    </xf>
    <xf numFmtId="0" fontId="14" fillId="0" borderId="0" xfId="0" applyFont="1"/>
    <xf numFmtId="0" fontId="0" fillId="8" borderId="5" xfId="1" applyFont="1" applyFill="1" applyBorder="1" applyAlignment="1">
      <alignment horizontal="left" vertical="top" wrapText="1"/>
    </xf>
    <xf numFmtId="0" fontId="0" fillId="8" borderId="3" xfId="0" applyFill="1" applyBorder="1"/>
    <xf numFmtId="0" fontId="0" fillId="8" borderId="5" xfId="0" applyFill="1" applyBorder="1"/>
    <xf numFmtId="41" fontId="15" fillId="2" borderId="0" xfId="0" applyNumberFormat="1" applyFont="1" applyFill="1"/>
    <xf numFmtId="165" fontId="16" fillId="4" borderId="2" xfId="0" applyNumberFormat="1" applyFont="1" applyFill="1" applyBorder="1"/>
    <xf numFmtId="165" fontId="17" fillId="2" borderId="9" xfId="0" applyNumberFormat="1" applyFont="1" applyFill="1" applyBorder="1"/>
    <xf numFmtId="42" fontId="16" fillId="0" borderId="2" xfId="0" applyNumberFormat="1" applyFont="1" applyBorder="1"/>
    <xf numFmtId="42" fontId="17" fillId="2" borderId="9" xfId="0" applyNumberFormat="1" applyFont="1" applyFill="1" applyBorder="1"/>
    <xf numFmtId="165" fontId="15" fillId="10" borderId="6" xfId="0" applyNumberFormat="1" applyFont="1" applyFill="1" applyBorder="1"/>
    <xf numFmtId="165" fontId="15" fillId="10" borderId="1" xfId="0" applyNumberFormat="1" applyFont="1" applyFill="1" applyBorder="1"/>
    <xf numFmtId="165" fontId="15" fillId="2" borderId="2" xfId="0" applyNumberFormat="1" applyFont="1" applyFill="1" applyBorder="1"/>
    <xf numFmtId="165" fontId="9" fillId="11" borderId="2" xfId="0" applyNumberFormat="1" applyFont="1" applyFill="1" applyBorder="1"/>
    <xf numFmtId="165" fontId="16" fillId="4" borderId="10" xfId="0" applyNumberFormat="1" applyFont="1" applyFill="1" applyBorder="1"/>
    <xf numFmtId="1" fontId="15" fillId="5" borderId="11" xfId="0" applyNumberFormat="1" applyFont="1" applyFill="1" applyBorder="1"/>
    <xf numFmtId="165" fontId="15" fillId="4" borderId="12" xfId="0" applyNumberFormat="1" applyFont="1" applyFill="1" applyBorder="1"/>
    <xf numFmtId="1" fontId="15" fillId="5" borderId="13" xfId="0" applyNumberFormat="1" applyFont="1" applyFill="1" applyBorder="1"/>
    <xf numFmtId="165" fontId="15" fillId="4" borderId="14" xfId="0" applyNumberFormat="1" applyFont="1" applyFill="1" applyBorder="1"/>
    <xf numFmtId="1" fontId="15" fillId="5" borderId="15" xfId="0" applyNumberFormat="1" applyFont="1" applyFill="1" applyBorder="1"/>
    <xf numFmtId="165" fontId="15" fillId="10" borderId="16" xfId="0" applyNumberFormat="1" applyFont="1" applyFill="1" applyBorder="1"/>
    <xf numFmtId="165" fontId="15" fillId="4" borderId="17" xfId="0" applyNumberFormat="1" applyFont="1" applyFill="1" applyBorder="1"/>
    <xf numFmtId="1" fontId="15" fillId="5" borderId="18" xfId="0" applyNumberFormat="1" applyFont="1" applyFill="1" applyBorder="1"/>
    <xf numFmtId="165" fontId="15" fillId="10" borderId="19" xfId="0" applyNumberFormat="1" applyFont="1" applyFill="1" applyBorder="1"/>
    <xf numFmtId="1" fontId="15" fillId="5" borderId="19" xfId="0" applyNumberFormat="1" applyFont="1" applyFill="1" applyBorder="1"/>
    <xf numFmtId="165" fontId="15" fillId="4" borderId="20" xfId="0" applyNumberFormat="1" applyFont="1" applyFill="1" applyBorder="1"/>
    <xf numFmtId="165" fontId="16" fillId="2" borderId="10" xfId="0" applyNumberFormat="1" applyFont="1" applyFill="1" applyBorder="1"/>
    <xf numFmtId="165" fontId="15" fillId="10" borderId="11" xfId="0" applyNumberFormat="1" applyFont="1" applyFill="1" applyBorder="1"/>
    <xf numFmtId="165" fontId="15" fillId="10" borderId="13" xfId="0" applyNumberFormat="1" applyFont="1" applyFill="1" applyBorder="1"/>
    <xf numFmtId="165" fontId="15" fillId="10" borderId="15" xfId="0" applyNumberFormat="1" applyFont="1" applyFill="1" applyBorder="1"/>
    <xf numFmtId="1" fontId="15" fillId="5" borderId="16" xfId="0" applyNumberFormat="1" applyFont="1" applyFill="1" applyBorder="1"/>
    <xf numFmtId="42" fontId="15" fillId="9" borderId="21" xfId="0" applyNumberFormat="1" applyFont="1" applyFill="1" applyBorder="1"/>
    <xf numFmtId="42" fontId="15" fillId="9" borderId="22" xfId="0" applyNumberFormat="1" applyFont="1" applyFill="1" applyBorder="1"/>
    <xf numFmtId="42" fontId="15" fillId="9" borderId="23" xfId="0" applyNumberFormat="1" applyFont="1" applyFill="1" applyBorder="1"/>
    <xf numFmtId="0" fontId="17" fillId="5" borderId="24" xfId="0" applyFont="1" applyFill="1" applyBorder="1"/>
    <xf numFmtId="0" fontId="5" fillId="5" borderId="25" xfId="0" applyFont="1" applyFill="1" applyBorder="1"/>
    <xf numFmtId="0" fontId="5" fillId="5" borderId="10" xfId="0" applyFont="1" applyFill="1" applyBorder="1"/>
    <xf numFmtId="0" fontId="11" fillId="2" borderId="0" xfId="0" applyFont="1" applyFill="1" applyAlignment="1">
      <alignment horizontal="center" vertical="top"/>
    </xf>
    <xf numFmtId="0" fontId="11" fillId="2" borderId="26" xfId="0" applyFont="1" applyFill="1" applyBorder="1"/>
    <xf numFmtId="0" fontId="0" fillId="4" borderId="26" xfId="0" applyFill="1" applyBorder="1"/>
    <xf numFmtId="0" fontId="17" fillId="2" borderId="0" xfId="0" applyFont="1" applyFill="1"/>
    <xf numFmtId="164" fontId="8" fillId="0" borderId="0" xfId="0" applyNumberFormat="1" applyFont="1"/>
    <xf numFmtId="165" fontId="9" fillId="11" borderId="27" xfId="0" applyNumberFormat="1" applyFont="1" applyFill="1" applyBorder="1"/>
    <xf numFmtId="164" fontId="21" fillId="2" borderId="26" xfId="0" applyNumberFormat="1" applyFont="1" applyFill="1" applyBorder="1"/>
    <xf numFmtId="165" fontId="9" fillId="0" borderId="0" xfId="0" applyNumberFormat="1" applyFont="1"/>
    <xf numFmtId="164" fontId="21" fillId="2" borderId="0" xfId="0" applyNumberFormat="1" applyFont="1" applyFill="1"/>
    <xf numFmtId="0" fontId="16" fillId="2" borderId="2" xfId="0" applyFont="1" applyFill="1" applyBorder="1" applyAlignment="1">
      <alignment vertical="top"/>
    </xf>
    <xf numFmtId="0" fontId="14" fillId="2" borderId="4" xfId="0" applyFont="1" applyFill="1" applyBorder="1" applyAlignment="1">
      <alignment vertical="top"/>
    </xf>
    <xf numFmtId="0" fontId="10" fillId="4" borderId="5" xfId="0" applyFont="1" applyFill="1" applyBorder="1" applyAlignment="1">
      <alignment vertical="top"/>
    </xf>
    <xf numFmtId="0" fontId="13" fillId="0" borderId="0" xfId="0" applyFont="1"/>
    <xf numFmtId="0" fontId="13" fillId="4" borderId="0" xfId="0" applyFont="1" applyFill="1"/>
    <xf numFmtId="0" fontId="6" fillId="4" borderId="2" xfId="1" applyFill="1" applyBorder="1" applyAlignment="1">
      <alignment horizontal="center" vertical="top" wrapText="1"/>
    </xf>
    <xf numFmtId="0" fontId="0" fillId="4" borderId="2" xfId="1" applyFont="1" applyFill="1" applyBorder="1" applyAlignment="1">
      <alignment horizontal="center" vertical="top" wrapText="1"/>
    </xf>
    <xf numFmtId="0" fontId="0" fillId="4" borderId="24" xfId="1" applyFont="1" applyFill="1" applyBorder="1" applyAlignment="1">
      <alignment horizontal="center" vertical="top" wrapText="1"/>
    </xf>
    <xf numFmtId="42" fontId="15" fillId="9" borderId="2" xfId="0" applyNumberFormat="1" applyFont="1" applyFill="1" applyBorder="1"/>
    <xf numFmtId="0" fontId="11" fillId="5" borderId="0" xfId="0" applyFont="1" applyFill="1" applyAlignment="1">
      <alignment horizontal="left"/>
    </xf>
    <xf numFmtId="0" fontId="15" fillId="4" borderId="2" xfId="1" applyFont="1" applyFill="1" applyBorder="1" applyAlignment="1">
      <alignment horizontal="left" vertical="top" wrapText="1"/>
    </xf>
    <xf numFmtId="0" fontId="6" fillId="4" borderId="2" xfId="1" applyFill="1" applyBorder="1" applyAlignment="1">
      <alignment horizontal="left" vertical="top" wrapText="1"/>
    </xf>
    <xf numFmtId="0" fontId="0" fillId="4" borderId="2" xfId="1" applyFont="1" applyFill="1" applyBorder="1" applyAlignment="1">
      <alignment horizontal="left" vertical="top" wrapText="1"/>
    </xf>
    <xf numFmtId="0" fontId="11" fillId="4" borderId="2" xfId="1" applyFont="1" applyFill="1" applyBorder="1" applyAlignment="1">
      <alignment horizontal="left" vertical="top" wrapText="1"/>
    </xf>
    <xf numFmtId="0" fontId="1" fillId="4" borderId="2" xfId="1" applyFont="1" applyFill="1" applyBorder="1" applyAlignment="1">
      <alignment horizontal="left" vertical="top" wrapText="1"/>
    </xf>
    <xf numFmtId="0" fontId="0" fillId="0" borderId="4" xfId="1" applyFont="1" applyBorder="1" applyAlignment="1">
      <alignment horizontal="left" vertical="top" wrapText="1"/>
    </xf>
    <xf numFmtId="0" fontId="0" fillId="0" borderId="3" xfId="1" applyFont="1" applyBorder="1" applyAlignment="1">
      <alignment horizontal="left" vertical="top" wrapText="1"/>
    </xf>
    <xf numFmtId="0" fontId="0" fillId="0" borderId="5" xfId="1" applyFont="1" applyBorder="1" applyAlignment="1">
      <alignment horizontal="left" vertical="top" wrapText="1"/>
    </xf>
    <xf numFmtId="0" fontId="11" fillId="5" borderId="0" xfId="0" applyFont="1" applyFill="1" applyAlignment="1">
      <alignment horizontal="left" vertical="top" wrapText="1"/>
    </xf>
    <xf numFmtId="0" fontId="26" fillId="0" borderId="4" xfId="0" applyFont="1" applyBorder="1" applyAlignment="1">
      <alignment horizontal="left" vertical="top" wrapText="1"/>
    </xf>
    <xf numFmtId="0" fontId="26" fillId="0" borderId="3" xfId="0" applyFont="1" applyBorder="1" applyAlignment="1">
      <alignment horizontal="left" vertical="top" wrapText="1"/>
    </xf>
    <xf numFmtId="0" fontId="26" fillId="0" borderId="5" xfId="0" applyFont="1" applyBorder="1" applyAlignment="1">
      <alignment horizontal="left" vertical="top" wrapText="1"/>
    </xf>
    <xf numFmtId="0" fontId="29" fillId="0" borderId="4"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7" fillId="6" borderId="2" xfId="0" applyFont="1" applyFill="1" applyBorder="1"/>
    <xf numFmtId="0" fontId="20" fillId="2" borderId="24" xfId="0" applyFont="1" applyFill="1" applyBorder="1" applyAlignment="1">
      <alignment horizontal="left" wrapText="1"/>
    </xf>
    <xf numFmtId="0" fontId="20" fillId="2" borderId="10" xfId="0" applyFont="1" applyFill="1" applyBorder="1" applyAlignment="1">
      <alignment horizontal="left" wrapText="1"/>
    </xf>
  </cellXfs>
  <cellStyles count="2">
    <cellStyle name="Standaard" xfId="0" builtinId="0"/>
    <cellStyle name="Standaard 2" xfId="1" xr:uid="{749BEEB2-CEE7-489B-A88E-D82A4372D7FF}"/>
  </cellStyles>
  <dxfs count="0"/>
  <tableStyles count="1" defaultTableStyle="TableStyleMedium2" defaultPivotStyle="PivotStyleLight16">
    <tableStyle name="Invisible" pivot="0" table="0" count="0" xr9:uid="{57C548E7-D0CD-4936-B103-F5ABDB288896}"/>
  </tableStyles>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3" name="Afbeelding 2" descr="Afbeelding met Lettertype, tekst, logo, Graphics&#10;&#10;Automatisch gegenereerde beschrijving">
          <a:extLst>
            <a:ext uri="{FF2B5EF4-FFF2-40B4-BE49-F238E27FC236}">
              <a16:creationId xmlns:a16="http://schemas.microsoft.com/office/drawing/2014/main" id="{6DB6C389-8F3C-4D07-9703-B8BF6B49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133350"/>
          <a:ext cx="2689305" cy="75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2" name="Afbeelding 1" descr="Afbeelding met Lettertype, tekst, logo, Graphics&#10;&#10;Automatisch gegenereerde beschrijving">
          <a:extLst>
            <a:ext uri="{FF2B5EF4-FFF2-40B4-BE49-F238E27FC236}">
              <a16:creationId xmlns:a16="http://schemas.microsoft.com/office/drawing/2014/main" id="{8C85C33A-8AA2-478E-9536-C7CCB138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133350"/>
          <a:ext cx="2685495" cy="752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F324386B-31BC-4091-A76A-67377A9C4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521415</xdr:colOff>
      <xdr:row>1</xdr:row>
      <xdr:rowOff>756000</xdr:rowOff>
    </xdr:to>
    <xdr:pic>
      <xdr:nvPicPr>
        <xdr:cNvPr id="8" name="Afbeelding 7">
          <a:extLst>
            <a:ext uri="{FF2B5EF4-FFF2-40B4-BE49-F238E27FC236}">
              <a16:creationId xmlns:a16="http://schemas.microsoft.com/office/drawing/2014/main" id="{235D7864-12EC-4D13-8071-A3AE7D364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192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9E19EBC5-3644-49D7-B0ED-D38FE5F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246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195CAEE0-2E49-4B2B-B664-A2BE932C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9F9-5A2E-46B9-A509-A4B68C6A34D4}">
  <sheetPr>
    <pageSetUpPr fitToPage="1"/>
  </sheetPr>
  <dimension ref="B1:F9"/>
  <sheetViews>
    <sheetView showGridLines="0" workbookViewId="0">
      <selection activeCell="B44" sqref="B44"/>
    </sheetView>
  </sheetViews>
  <sheetFormatPr defaultRowHeight="14.4" x14ac:dyDescent="0.3"/>
  <cols>
    <col min="1" max="1" width="3.6640625" customWidth="1"/>
    <col min="2" max="2" width="40.6640625" customWidth="1"/>
    <col min="3" max="3" width="60.6640625" customWidth="1"/>
    <col min="4" max="6" width="15.6640625" customWidth="1"/>
  </cols>
  <sheetData>
    <row r="1" spans="2:6" ht="10.199999999999999" customHeight="1" x14ac:dyDescent="0.3"/>
    <row r="2" spans="2:6" ht="60" customHeight="1" x14ac:dyDescent="0.3">
      <c r="B2" s="2"/>
      <c r="C2" s="2"/>
      <c r="D2" s="2"/>
      <c r="E2" s="2"/>
      <c r="F2" s="2"/>
    </row>
    <row r="3" spans="2:6" ht="15.6" customHeight="1" x14ac:dyDescent="0.3">
      <c r="B3" s="9" t="s">
        <v>0</v>
      </c>
      <c r="C3" s="9"/>
      <c r="D3" s="2"/>
      <c r="E3" s="2"/>
      <c r="F3" s="2"/>
    </row>
    <row r="4" spans="2:6" x14ac:dyDescent="0.3">
      <c r="B4" s="62" t="s">
        <v>1</v>
      </c>
      <c r="C4" s="62" t="s">
        <v>2</v>
      </c>
      <c r="D4" s="2"/>
      <c r="E4" s="2"/>
      <c r="F4" s="2"/>
    </row>
    <row r="5" spans="2:6" x14ac:dyDescent="0.3">
      <c r="B5" s="62" t="s">
        <v>3</v>
      </c>
      <c r="C5" s="62" t="s">
        <v>4</v>
      </c>
      <c r="D5" s="2"/>
      <c r="E5" s="2"/>
      <c r="F5" s="2"/>
    </row>
    <row r="6" spans="2:6" x14ac:dyDescent="0.3">
      <c r="B6" s="62" t="s">
        <v>5</v>
      </c>
      <c r="C6" s="62" t="s">
        <v>6</v>
      </c>
      <c r="D6" s="2"/>
      <c r="E6" s="2"/>
      <c r="F6" s="2"/>
    </row>
    <row r="7" spans="2:6" x14ac:dyDescent="0.3">
      <c r="B7" s="62" t="s">
        <v>7</v>
      </c>
      <c r="C7" s="62" t="s">
        <v>8</v>
      </c>
      <c r="D7" s="2"/>
      <c r="E7" s="2"/>
      <c r="F7" s="2"/>
    </row>
    <row r="8" spans="2:6" x14ac:dyDescent="0.3">
      <c r="B8" s="63" t="s">
        <v>9</v>
      </c>
      <c r="C8" s="64" t="s">
        <v>10</v>
      </c>
      <c r="D8" s="2"/>
      <c r="E8" s="2"/>
      <c r="F8" s="2"/>
    </row>
    <row r="9" spans="2:6" x14ac:dyDescent="0.3">
      <c r="B9" s="4"/>
      <c r="C9" s="4"/>
      <c r="D9" s="2"/>
      <c r="E9" s="2"/>
      <c r="F9" s="2"/>
    </row>
  </sheetData>
  <sheetProtection algorithmName="SHA-512" hashValue="x2w0ILJpphVfbMnpagQhLwTbZvLP7aY9u/IzB3T4a6kte7dNulLqcUPgNEfQeyHw5v+RTzrv0UJw48ewGUl0eg==" saltValue="+b1zNloaRbln0bi9Mz5sYw==" spinCount="100000" sheet="1" objects="1" scenarios="1"/>
  <protectedRanges>
    <protectedRange sqref="C8" name="Voorblad"/>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CFB-9DDB-4903-9A9D-388BBF1172D6}">
  <sheetPr>
    <pageSetUpPr fitToPage="1"/>
  </sheetPr>
  <dimension ref="B1:F27"/>
  <sheetViews>
    <sheetView showGridLines="0" workbookViewId="0">
      <selection activeCell="J16" sqref="J16"/>
    </sheetView>
  </sheetViews>
  <sheetFormatPr defaultRowHeight="14.4" x14ac:dyDescent="0.3"/>
  <cols>
    <col min="1" max="1" width="3.6640625" customWidth="1"/>
    <col min="2" max="2" width="5.6640625" customWidth="1"/>
    <col min="3" max="3" width="95.6640625" customWidth="1"/>
    <col min="4" max="6" width="15.6640625" customWidth="1"/>
  </cols>
  <sheetData>
    <row r="1" spans="2:6" ht="10.199999999999999" customHeight="1" x14ac:dyDescent="0.3"/>
    <row r="2" spans="2:6" ht="60" customHeight="1" x14ac:dyDescent="0.3">
      <c r="B2" s="2"/>
      <c r="C2" s="2"/>
      <c r="D2" s="2"/>
      <c r="E2" s="2"/>
      <c r="F2" s="2"/>
    </row>
    <row r="3" spans="2:6" ht="15.6" customHeight="1" x14ac:dyDescent="0.3">
      <c r="B3" s="9" t="s">
        <v>11</v>
      </c>
      <c r="C3" s="9"/>
      <c r="D3" s="2"/>
      <c r="E3" s="2"/>
      <c r="F3" s="2"/>
    </row>
    <row r="4" spans="2:6" x14ac:dyDescent="0.3">
      <c r="B4" s="119" t="s">
        <v>12</v>
      </c>
      <c r="C4" s="119"/>
      <c r="D4" s="2"/>
      <c r="E4" s="2"/>
      <c r="F4" s="2"/>
    </row>
    <row r="5" spans="2:6" x14ac:dyDescent="0.3">
      <c r="B5" s="22"/>
      <c r="C5" s="22"/>
      <c r="D5" s="2"/>
      <c r="E5" s="2"/>
      <c r="F5" s="2"/>
    </row>
    <row r="6" spans="2:6" x14ac:dyDescent="0.3">
      <c r="B6" s="22"/>
      <c r="C6" s="22"/>
      <c r="D6" s="2"/>
      <c r="E6" s="2"/>
      <c r="F6" s="2"/>
    </row>
    <row r="7" spans="2:6" ht="15.6" x14ac:dyDescent="0.3">
      <c r="B7" s="10" t="s">
        <v>13</v>
      </c>
      <c r="C7" s="41" t="s">
        <v>14</v>
      </c>
      <c r="D7" s="67"/>
      <c r="E7" s="67"/>
      <c r="F7" s="68"/>
    </row>
    <row r="8" spans="2:6" x14ac:dyDescent="0.3">
      <c r="B8" s="56"/>
      <c r="C8" s="57"/>
      <c r="D8" s="58"/>
      <c r="E8" s="58"/>
      <c r="F8" s="58"/>
    </row>
    <row r="9" spans="2:6" ht="38.1" customHeight="1" x14ac:dyDescent="0.3">
      <c r="B9" s="115">
        <v>1</v>
      </c>
      <c r="C9" s="120" t="s">
        <v>15</v>
      </c>
      <c r="D9" s="120"/>
      <c r="E9" s="120"/>
      <c r="F9" s="120"/>
    </row>
    <row r="10" spans="2:6" ht="25.2" customHeight="1" x14ac:dyDescent="0.3">
      <c r="B10" s="115">
        <v>2</v>
      </c>
      <c r="C10" s="121" t="s">
        <v>16</v>
      </c>
      <c r="D10" s="121"/>
      <c r="E10" s="121"/>
      <c r="F10" s="121"/>
    </row>
    <row r="11" spans="2:6" ht="38.1" customHeight="1" x14ac:dyDescent="0.3">
      <c r="B11" s="115">
        <v>3</v>
      </c>
      <c r="C11" s="122" t="s">
        <v>17</v>
      </c>
      <c r="D11" s="121"/>
      <c r="E11" s="121"/>
      <c r="F11" s="121"/>
    </row>
    <row r="12" spans="2:6" ht="84.6" customHeight="1" x14ac:dyDescent="0.3">
      <c r="B12" s="115">
        <v>4</v>
      </c>
      <c r="C12" s="123" t="s">
        <v>18</v>
      </c>
      <c r="D12" s="121"/>
      <c r="E12" s="121"/>
      <c r="F12" s="121"/>
    </row>
    <row r="13" spans="2:6" ht="25.95" customHeight="1" x14ac:dyDescent="0.3">
      <c r="B13" s="115">
        <v>5</v>
      </c>
      <c r="C13" s="121" t="s">
        <v>19</v>
      </c>
      <c r="D13" s="121"/>
      <c r="E13" s="121"/>
      <c r="F13" s="121"/>
    </row>
    <row r="14" spans="2:6" ht="38.1" customHeight="1" x14ac:dyDescent="0.3">
      <c r="B14" s="115">
        <v>6</v>
      </c>
      <c r="C14" s="121" t="s">
        <v>20</v>
      </c>
      <c r="D14" s="121"/>
      <c r="E14" s="121"/>
      <c r="F14" s="121"/>
    </row>
    <row r="15" spans="2:6" ht="26.4" customHeight="1" x14ac:dyDescent="0.3">
      <c r="B15" s="115">
        <v>7</v>
      </c>
      <c r="C15" s="122" t="s">
        <v>21</v>
      </c>
      <c r="D15" s="121"/>
      <c r="E15" s="121"/>
      <c r="F15" s="121"/>
    </row>
    <row r="16" spans="2:6" ht="27" customHeight="1" x14ac:dyDescent="0.3">
      <c r="B16" s="115">
        <v>8</v>
      </c>
      <c r="C16" s="124" t="s">
        <v>22</v>
      </c>
      <c r="D16" s="121"/>
      <c r="E16" s="121"/>
      <c r="F16" s="121"/>
    </row>
    <row r="17" spans="2:6" ht="38.1" customHeight="1" x14ac:dyDescent="0.3">
      <c r="B17" s="115">
        <v>9</v>
      </c>
      <c r="C17" s="123" t="s">
        <v>23</v>
      </c>
      <c r="D17" s="122"/>
      <c r="E17" s="122"/>
      <c r="F17" s="122"/>
    </row>
    <row r="18" spans="2:6" ht="38.1" customHeight="1" x14ac:dyDescent="0.3">
      <c r="B18" s="115">
        <v>10</v>
      </c>
      <c r="C18" s="121" t="s">
        <v>24</v>
      </c>
      <c r="D18" s="121"/>
      <c r="E18" s="121"/>
      <c r="F18" s="121"/>
    </row>
    <row r="19" spans="2:6" ht="38.1" customHeight="1" x14ac:dyDescent="0.3">
      <c r="B19" s="115">
        <v>11</v>
      </c>
      <c r="C19" s="121" t="s">
        <v>25</v>
      </c>
      <c r="D19" s="121"/>
      <c r="E19" s="121"/>
      <c r="F19" s="121"/>
    </row>
    <row r="20" spans="2:6" x14ac:dyDescent="0.3">
      <c r="B20" s="60"/>
      <c r="C20" s="61"/>
      <c r="D20" s="61"/>
      <c r="E20" s="61"/>
      <c r="F20" s="61"/>
    </row>
    <row r="21" spans="2:6" ht="15.75" customHeight="1" x14ac:dyDescent="0.3">
      <c r="B21" s="10"/>
      <c r="C21" s="41" t="s">
        <v>26</v>
      </c>
      <c r="D21" s="59"/>
      <c r="E21" s="59"/>
      <c r="F21" s="66"/>
    </row>
    <row r="22" spans="2:6" ht="38.1" customHeight="1" x14ac:dyDescent="0.3">
      <c r="B22" s="116">
        <v>12</v>
      </c>
      <c r="C22" s="122" t="s">
        <v>27</v>
      </c>
      <c r="D22" s="122"/>
      <c r="E22" s="122"/>
      <c r="F22" s="122"/>
    </row>
    <row r="23" spans="2:6" ht="38.1" customHeight="1" x14ac:dyDescent="0.3">
      <c r="B23" s="116">
        <v>13</v>
      </c>
      <c r="C23" s="122" t="s">
        <v>28</v>
      </c>
      <c r="D23" s="122"/>
      <c r="E23" s="122"/>
      <c r="F23" s="122"/>
    </row>
    <row r="24" spans="2:6" ht="38.1" customHeight="1" x14ac:dyDescent="0.3">
      <c r="B24" s="117">
        <v>14</v>
      </c>
      <c r="C24" s="125" t="s">
        <v>29</v>
      </c>
      <c r="D24" s="126"/>
      <c r="E24" s="126"/>
      <c r="F24" s="127"/>
    </row>
    <row r="25" spans="2:6" ht="38.1" customHeight="1" x14ac:dyDescent="0.3">
      <c r="B25" s="117">
        <v>15</v>
      </c>
      <c r="C25" s="125" t="s">
        <v>30</v>
      </c>
      <c r="D25" s="126"/>
      <c r="E25" s="126"/>
      <c r="F25" s="127"/>
    </row>
    <row r="26" spans="2:6" ht="38.1" customHeight="1" x14ac:dyDescent="0.3">
      <c r="B26" s="117">
        <v>16</v>
      </c>
      <c r="C26" s="125" t="s">
        <v>31</v>
      </c>
      <c r="D26" s="126"/>
      <c r="E26" s="126"/>
      <c r="F26" s="127"/>
    </row>
    <row r="27" spans="2:6" ht="38.1" customHeight="1" x14ac:dyDescent="0.3">
      <c r="B27" s="116">
        <v>17</v>
      </c>
      <c r="C27" s="125" t="s">
        <v>32</v>
      </c>
      <c r="D27" s="126"/>
      <c r="E27" s="126"/>
      <c r="F27" s="127"/>
    </row>
  </sheetData>
  <sheetProtection algorithmName="SHA-512" hashValue="mms8ssdgXldJEtHM/5AiCjZiNXXZ2WRV+TCPufuRY/9HxlWSe5qN0hrgADqLJPAOKD4Ntsu+XLr4acCthos44A==" saltValue="z6CJx0BxQ+hF6b/LrkfCAg==" spinCount="100000" sheet="1" objects="1" scenarios="1"/>
  <mergeCells count="18">
    <mergeCell ref="C24:F24"/>
    <mergeCell ref="C25:F25"/>
    <mergeCell ref="C26:F26"/>
    <mergeCell ref="C27:F27"/>
    <mergeCell ref="C18:F18"/>
    <mergeCell ref="C19:F19"/>
    <mergeCell ref="C22:F22"/>
    <mergeCell ref="C23:F23"/>
    <mergeCell ref="C13:F13"/>
    <mergeCell ref="C14:F14"/>
    <mergeCell ref="C15:F15"/>
    <mergeCell ref="C16:F16"/>
    <mergeCell ref="C17:F17"/>
    <mergeCell ref="B4:C4"/>
    <mergeCell ref="C9:F9"/>
    <mergeCell ref="C10:F10"/>
    <mergeCell ref="C11:F11"/>
    <mergeCell ref="C12:F12"/>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0820-9118-40AB-8CCD-8FD60882A363}">
  <sheetPr>
    <pageSetUpPr fitToPage="1"/>
  </sheetPr>
  <dimension ref="B1:E90"/>
  <sheetViews>
    <sheetView showGridLines="0" workbookViewId="0">
      <selection activeCell="I30" sqref="I30"/>
    </sheetView>
  </sheetViews>
  <sheetFormatPr defaultRowHeight="14.4" x14ac:dyDescent="0.3"/>
  <cols>
    <col min="1" max="1" width="3.6640625" customWidth="1"/>
    <col min="2" max="2" width="100.6640625" customWidth="1"/>
    <col min="3" max="5" width="15.6640625" customWidth="1"/>
  </cols>
  <sheetData>
    <row r="1" spans="2:5" ht="10.199999999999999" customHeight="1" x14ac:dyDescent="0.3"/>
    <row r="2" spans="2:5" ht="60" customHeight="1" x14ac:dyDescent="0.3">
      <c r="B2" s="2"/>
      <c r="C2" s="2"/>
      <c r="D2" s="2"/>
      <c r="E2" s="2"/>
    </row>
    <row r="3" spans="2:5" ht="15.6" x14ac:dyDescent="0.3">
      <c r="B3" s="9" t="s">
        <v>33</v>
      </c>
      <c r="C3" s="2"/>
      <c r="D3" s="2"/>
      <c r="E3" s="2"/>
    </row>
    <row r="4" spans="2:5" x14ac:dyDescent="0.3">
      <c r="B4" s="8" t="s">
        <v>34</v>
      </c>
      <c r="C4" s="2"/>
      <c r="D4" s="2"/>
      <c r="E4" s="2"/>
    </row>
    <row r="5" spans="2:5" x14ac:dyDescent="0.3">
      <c r="B5" s="2"/>
      <c r="C5" s="2"/>
      <c r="D5" s="2"/>
      <c r="E5" s="2"/>
    </row>
    <row r="6" spans="2:5" ht="14.7" customHeight="1" x14ac:dyDescent="0.3">
      <c r="B6" s="128" t="s">
        <v>35</v>
      </c>
      <c r="C6" s="2"/>
      <c r="D6" s="2"/>
      <c r="E6" s="2"/>
    </row>
    <row r="7" spans="2:5" x14ac:dyDescent="0.3">
      <c r="B7" s="128"/>
      <c r="C7" s="2"/>
      <c r="D7" s="2"/>
      <c r="E7" s="2"/>
    </row>
    <row r="8" spans="2:5" x14ac:dyDescent="0.3">
      <c r="B8" s="128"/>
      <c r="C8" s="2"/>
      <c r="D8" s="2"/>
      <c r="E8" s="2"/>
    </row>
    <row r="9" spans="2:5" x14ac:dyDescent="0.3">
      <c r="B9" s="2"/>
      <c r="C9" s="2"/>
      <c r="D9" s="2"/>
      <c r="E9" s="2"/>
    </row>
    <row r="10" spans="2:5" ht="15.6" x14ac:dyDescent="0.3">
      <c r="B10" s="10" t="s">
        <v>36</v>
      </c>
      <c r="C10" s="41"/>
      <c r="D10" s="41"/>
      <c r="E10" s="42"/>
    </row>
    <row r="11" spans="2:5" s="2" customFormat="1" ht="15.6" x14ac:dyDescent="0.3">
      <c r="B11" s="114"/>
      <c r="C11" s="114"/>
      <c r="D11" s="114"/>
      <c r="E11" s="50" t="s">
        <v>37</v>
      </c>
    </row>
    <row r="12" spans="2:5" ht="15.6" x14ac:dyDescent="0.3">
      <c r="B12" s="65" t="s">
        <v>38</v>
      </c>
      <c r="C12" s="113"/>
      <c r="D12" s="17" t="s">
        <v>39</v>
      </c>
      <c r="E12" s="118">
        <v>1</v>
      </c>
    </row>
    <row r="13" spans="2:5" ht="15.6" x14ac:dyDescent="0.3">
      <c r="B13" s="113"/>
      <c r="C13" s="113"/>
      <c r="D13" s="113"/>
      <c r="E13" s="113"/>
    </row>
    <row r="14" spans="2:5" x14ac:dyDescent="0.3">
      <c r="B14" s="49" t="s">
        <v>40</v>
      </c>
      <c r="C14" s="13"/>
      <c r="D14" s="17"/>
    </row>
    <row r="15" spans="2:5" x14ac:dyDescent="0.3">
      <c r="B15" s="51" t="s">
        <v>41</v>
      </c>
      <c r="C15" s="13"/>
      <c r="D15" s="17"/>
      <c r="E15" s="95">
        <v>1</v>
      </c>
    </row>
    <row r="16" spans="2:5" x14ac:dyDescent="0.3">
      <c r="B16" s="51" t="s">
        <v>42</v>
      </c>
      <c r="C16" s="13"/>
      <c r="D16" s="17"/>
      <c r="E16" s="96">
        <v>1</v>
      </c>
    </row>
    <row r="17" spans="2:5" x14ac:dyDescent="0.3">
      <c r="B17" s="52"/>
      <c r="C17" s="13"/>
      <c r="D17" s="17" t="s">
        <v>43</v>
      </c>
      <c r="E17" s="72">
        <f>+SUM(E15:E16)</f>
        <v>2</v>
      </c>
    </row>
    <row r="18" spans="2:5" x14ac:dyDescent="0.3">
      <c r="B18" s="65" t="s">
        <v>44</v>
      </c>
      <c r="C18" s="13"/>
      <c r="D18" s="17"/>
      <c r="E18" s="53"/>
    </row>
    <row r="19" spans="2:5" x14ac:dyDescent="0.3">
      <c r="B19" s="51" t="s">
        <v>45</v>
      </c>
      <c r="C19" s="13"/>
      <c r="D19" s="17"/>
      <c r="E19" s="95">
        <v>1</v>
      </c>
    </row>
    <row r="20" spans="2:5" x14ac:dyDescent="0.3">
      <c r="B20" s="52" t="s">
        <v>46</v>
      </c>
      <c r="C20" s="13"/>
      <c r="D20" s="17"/>
      <c r="E20" s="96">
        <v>1</v>
      </c>
    </row>
    <row r="21" spans="2:5" x14ac:dyDescent="0.3">
      <c r="B21" s="51"/>
      <c r="C21" s="13"/>
      <c r="D21" s="17" t="s">
        <v>47</v>
      </c>
      <c r="E21" s="72">
        <f>+SUM(E19:E20)</f>
        <v>2</v>
      </c>
    </row>
    <row r="22" spans="2:5" x14ac:dyDescent="0.3">
      <c r="B22" s="12" t="s">
        <v>48</v>
      </c>
      <c r="C22" s="13"/>
      <c r="D22" s="17"/>
      <c r="E22" s="53"/>
    </row>
    <row r="23" spans="2:5" x14ac:dyDescent="0.3">
      <c r="B23" s="51" t="s">
        <v>49</v>
      </c>
      <c r="C23" s="13"/>
      <c r="D23" s="17"/>
      <c r="E23" s="118">
        <v>1</v>
      </c>
    </row>
    <row r="24" spans="2:5" x14ac:dyDescent="0.3">
      <c r="B24" s="52"/>
      <c r="C24" s="13"/>
      <c r="D24" s="17" t="s">
        <v>50</v>
      </c>
      <c r="E24" s="72">
        <f>+SUM(E23:E23)</f>
        <v>1</v>
      </c>
    </row>
    <row r="25" spans="2:5" x14ac:dyDescent="0.3">
      <c r="B25" s="54" t="s">
        <v>51</v>
      </c>
      <c r="C25" s="13"/>
      <c r="D25" s="17"/>
      <c r="E25" s="53"/>
    </row>
    <row r="26" spans="2:5" x14ac:dyDescent="0.3">
      <c r="B26" s="51" t="s">
        <v>52</v>
      </c>
      <c r="C26" s="13"/>
      <c r="D26" s="17"/>
      <c r="E26" s="95">
        <v>1</v>
      </c>
    </row>
    <row r="27" spans="2:5" x14ac:dyDescent="0.3">
      <c r="B27" s="51" t="s">
        <v>53</v>
      </c>
      <c r="C27" s="13"/>
      <c r="D27" s="17"/>
      <c r="E27" s="97">
        <v>1</v>
      </c>
    </row>
    <row r="28" spans="2:5" x14ac:dyDescent="0.3">
      <c r="B28" s="51" t="s">
        <v>54</v>
      </c>
      <c r="C28" s="13"/>
      <c r="D28" s="17"/>
      <c r="E28" s="97">
        <v>1</v>
      </c>
    </row>
    <row r="29" spans="2:5" x14ac:dyDescent="0.3">
      <c r="B29" s="52" t="s">
        <v>55</v>
      </c>
      <c r="C29" s="13"/>
      <c r="D29" s="17"/>
      <c r="E29" s="96">
        <v>1</v>
      </c>
    </row>
    <row r="30" spans="2:5" x14ac:dyDescent="0.3">
      <c r="B30" s="13"/>
      <c r="C30" s="47"/>
      <c r="D30" s="17" t="s">
        <v>56</v>
      </c>
      <c r="E30" s="72">
        <f>+SUM(E26:E29)</f>
        <v>4</v>
      </c>
    </row>
    <row r="31" spans="2:5" ht="15" thickBot="1" x14ac:dyDescent="0.35">
      <c r="B31" s="13"/>
      <c r="C31" s="47"/>
      <c r="D31" s="17"/>
      <c r="E31" s="18"/>
    </row>
    <row r="32" spans="2:5" ht="16.2" thickBot="1" x14ac:dyDescent="0.35">
      <c r="B32" s="21" t="s">
        <v>57</v>
      </c>
      <c r="C32" s="48"/>
      <c r="D32" s="55"/>
      <c r="E32" s="73">
        <f>+E17+E24+E21+E30+E12</f>
        <v>10</v>
      </c>
    </row>
    <row r="33" spans="2:5" ht="15.6" x14ac:dyDescent="0.3">
      <c r="B33" s="11"/>
      <c r="C33" s="11"/>
      <c r="D33" s="11"/>
      <c r="E33" s="11"/>
    </row>
    <row r="85" spans="2:5" ht="15.6" x14ac:dyDescent="0.3">
      <c r="B85" s="3"/>
      <c r="C85" s="3"/>
      <c r="D85" s="3"/>
      <c r="E85" s="3"/>
    </row>
    <row r="86" spans="2:5" ht="15.6" x14ac:dyDescent="0.3">
      <c r="C86" s="3"/>
      <c r="D86" s="3"/>
      <c r="E86" s="3"/>
    </row>
    <row r="87" spans="2:5" ht="15.6" x14ac:dyDescent="0.3">
      <c r="B87" s="3"/>
      <c r="C87" s="3"/>
      <c r="D87" s="3"/>
      <c r="E87" s="3"/>
    </row>
    <row r="88" spans="2:5" ht="15.6" x14ac:dyDescent="0.3">
      <c r="B88" s="3"/>
      <c r="C88" s="3"/>
      <c r="D88" s="3"/>
      <c r="E88" s="3"/>
    </row>
    <row r="89" spans="2:5" ht="15.6" x14ac:dyDescent="0.3">
      <c r="B89" s="3"/>
      <c r="C89" s="3"/>
      <c r="D89" s="3"/>
      <c r="E89" s="3"/>
    </row>
    <row r="90" spans="2:5" ht="15.6" x14ac:dyDescent="0.3">
      <c r="B90" s="3"/>
      <c r="C90" s="3"/>
      <c r="D90" s="3"/>
      <c r="E90" s="3"/>
    </row>
  </sheetData>
  <sheetProtection algorithmName="SHA-512" hashValue="Fw8bghPZT4Hr/j4VB8VInt1SEf6kU+QvZyR+MaR/YUvHHXeNMIpuDbO5VOrPNrpaKROIBrlOxVn0Kut5mytXkA==" saltValue="hKubGuUliGc/vwBREvJOsQ==" spinCount="100000" sheet="1" objects="1" scenarios="1"/>
  <protectedRanges>
    <protectedRange sqref="E12 E15:E16 E19:E20 E23 E26:E29" name="Eenmalige kosten"/>
  </protectedRanges>
  <mergeCells count="1">
    <mergeCell ref="B6:B8"/>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E3CA-30B3-4669-8F1B-72BE13565959}">
  <sheetPr>
    <pageSetUpPr fitToPage="1"/>
  </sheetPr>
  <dimension ref="B1:F23"/>
  <sheetViews>
    <sheetView showGridLines="0" workbookViewId="0">
      <selection activeCell="F21" sqref="F21"/>
    </sheetView>
  </sheetViews>
  <sheetFormatPr defaultRowHeight="14.4" x14ac:dyDescent="0.3"/>
  <cols>
    <col min="1" max="1" width="3.6640625" customWidth="1"/>
    <col min="2" max="2" width="85.6640625" customWidth="1"/>
    <col min="3" max="6" width="15.6640625" customWidth="1"/>
  </cols>
  <sheetData>
    <row r="1" spans="2:6" ht="10.199999999999999" customHeight="1" x14ac:dyDescent="0.3"/>
    <row r="2" spans="2:6" ht="60" customHeight="1" x14ac:dyDescent="0.3">
      <c r="B2" s="2"/>
      <c r="C2" s="2"/>
      <c r="D2" s="2"/>
      <c r="E2" s="2"/>
      <c r="F2" s="2"/>
    </row>
    <row r="3" spans="2:6" ht="15.6" x14ac:dyDescent="0.3">
      <c r="B3" s="9" t="s">
        <v>58</v>
      </c>
      <c r="C3" s="9"/>
      <c r="D3" s="2"/>
      <c r="E3" s="2"/>
      <c r="F3" s="2"/>
    </row>
    <row r="4" spans="2:6" x14ac:dyDescent="0.3">
      <c r="B4" s="8" t="s">
        <v>34</v>
      </c>
      <c r="C4" s="22"/>
      <c r="D4" s="2"/>
      <c r="E4" s="2"/>
      <c r="F4" s="2"/>
    </row>
    <row r="5" spans="2:6" x14ac:dyDescent="0.3">
      <c r="B5" s="2"/>
      <c r="C5" s="2"/>
      <c r="D5" s="2"/>
      <c r="E5" s="2"/>
      <c r="F5" s="2"/>
    </row>
    <row r="6" spans="2:6" ht="14.7" customHeight="1" x14ac:dyDescent="0.3">
      <c r="B6" s="128" t="s">
        <v>35</v>
      </c>
      <c r="C6" s="40"/>
      <c r="D6" s="2"/>
      <c r="E6" s="2"/>
      <c r="F6" s="2"/>
    </row>
    <row r="7" spans="2:6" x14ac:dyDescent="0.3">
      <c r="B7" s="128"/>
      <c r="C7" s="40"/>
      <c r="D7" s="2"/>
      <c r="E7" s="2"/>
      <c r="F7" s="2"/>
    </row>
    <row r="8" spans="2:6" x14ac:dyDescent="0.3">
      <c r="B8" s="128"/>
      <c r="C8" s="40"/>
      <c r="D8" s="2"/>
      <c r="E8" s="2"/>
      <c r="F8" s="2"/>
    </row>
    <row r="9" spans="2:6" x14ac:dyDescent="0.3">
      <c r="B9" s="2"/>
      <c r="C9" s="2"/>
      <c r="D9" s="2"/>
      <c r="E9" s="2"/>
      <c r="F9" s="2"/>
    </row>
    <row r="10" spans="2:6" ht="15.6" x14ac:dyDescent="0.3">
      <c r="B10" s="10" t="s">
        <v>97</v>
      </c>
      <c r="C10" s="41"/>
      <c r="D10" s="41"/>
      <c r="E10" s="41"/>
      <c r="F10" s="42"/>
    </row>
    <row r="11" spans="2:6" ht="67.2" customHeight="1" x14ac:dyDescent="0.3">
      <c r="B11" s="129" t="s">
        <v>99</v>
      </c>
      <c r="C11" s="130"/>
      <c r="D11" s="130"/>
      <c r="E11" s="130"/>
      <c r="F11" s="131"/>
    </row>
    <row r="12" spans="2:6" x14ac:dyDescent="0.3">
      <c r="B12" s="12" t="s">
        <v>59</v>
      </c>
      <c r="C12" s="50" t="s">
        <v>60</v>
      </c>
      <c r="D12" s="50" t="s">
        <v>61</v>
      </c>
      <c r="E12" s="50" t="s">
        <v>62</v>
      </c>
      <c r="F12" s="50" t="s">
        <v>37</v>
      </c>
    </row>
    <row r="13" spans="2:6" x14ac:dyDescent="0.3">
      <c r="B13" s="13" t="s">
        <v>63</v>
      </c>
      <c r="C13" s="86">
        <v>75</v>
      </c>
      <c r="D13" s="87">
        <v>1</v>
      </c>
      <c r="E13" s="88">
        <v>36</v>
      </c>
      <c r="F13" s="89">
        <f>+C13*D13*E13</f>
        <v>2700</v>
      </c>
    </row>
    <row r="14" spans="2:6" x14ac:dyDescent="0.3">
      <c r="C14" s="2"/>
      <c r="D14" s="16"/>
      <c r="E14" s="17" t="s">
        <v>64</v>
      </c>
      <c r="F14" s="70">
        <f>SUM(F13:F13)</f>
        <v>2700</v>
      </c>
    </row>
    <row r="15" spans="2:6" x14ac:dyDescent="0.3">
      <c r="B15" s="12" t="s">
        <v>65</v>
      </c>
      <c r="C15" s="12"/>
      <c r="D15" s="18"/>
      <c r="E15" s="18"/>
      <c r="F15" s="69"/>
    </row>
    <row r="16" spans="2:6" x14ac:dyDescent="0.3">
      <c r="B16" s="13" t="s">
        <v>66</v>
      </c>
      <c r="C16" s="13"/>
      <c r="D16" s="91">
        <v>1</v>
      </c>
      <c r="E16" s="14">
        <v>36</v>
      </c>
      <c r="F16" s="80">
        <f>+D16*E16</f>
        <v>36</v>
      </c>
    </row>
    <row r="17" spans="2:6" x14ac:dyDescent="0.3">
      <c r="B17" s="13" t="s">
        <v>67</v>
      </c>
      <c r="C17" s="13"/>
      <c r="D17" s="92">
        <v>1</v>
      </c>
      <c r="E17" s="15">
        <v>36</v>
      </c>
      <c r="F17" s="82">
        <f>+D17*E17</f>
        <v>36</v>
      </c>
    </row>
    <row r="18" spans="2:6" x14ac:dyDescent="0.3">
      <c r="B18" s="13" t="s">
        <v>68</v>
      </c>
      <c r="C18" s="13"/>
      <c r="D18" s="93">
        <v>1</v>
      </c>
      <c r="E18" s="94">
        <v>36</v>
      </c>
      <c r="F18" s="85">
        <f>+D18*E18</f>
        <v>36</v>
      </c>
    </row>
    <row r="19" spans="2:6" x14ac:dyDescent="0.3">
      <c r="C19" s="2"/>
      <c r="D19" s="2"/>
      <c r="E19" s="17" t="s">
        <v>69</v>
      </c>
      <c r="F19" s="90">
        <f>SUM(F16:F18)</f>
        <v>108</v>
      </c>
    </row>
    <row r="20" spans="2:6" ht="16.2" thickBot="1" x14ac:dyDescent="0.35">
      <c r="B20" s="43"/>
      <c r="C20" s="43"/>
      <c r="D20" s="26"/>
      <c r="E20" s="26"/>
      <c r="F20" s="69"/>
    </row>
    <row r="21" spans="2:6" ht="16.2" thickBot="1" x14ac:dyDescent="0.35">
      <c r="B21" s="21" t="s">
        <v>70</v>
      </c>
      <c r="C21" s="44"/>
      <c r="D21" s="45"/>
      <c r="E21" s="46"/>
      <c r="F21" s="71">
        <f>+F14+F19</f>
        <v>2808</v>
      </c>
    </row>
    <row r="22" spans="2:6" ht="15.6" x14ac:dyDescent="0.3">
      <c r="B22" s="11"/>
      <c r="C22" s="11"/>
      <c r="D22" s="11"/>
      <c r="E22" s="11"/>
      <c r="F22" s="11"/>
    </row>
    <row r="23" spans="2:6" ht="15.6" x14ac:dyDescent="0.3">
      <c r="B23" s="11"/>
      <c r="C23" s="11"/>
      <c r="D23" s="11"/>
      <c r="E23" s="11"/>
      <c r="F23" s="11"/>
    </row>
  </sheetData>
  <sheetProtection algorithmName="SHA-512" hashValue="6pQ4Hez0H25M1gy71TBtgpZbtIgFYxQ7rNq61X6+yYTikTBd9DmfWweI0L1rycJ7QeoSJ7IG+xcxTNrHKwXs2w==" saltValue="QfEcGou3n8pxNadmH4xXYg==" spinCount="100000" sheet="1" objects="1" scenarios="1"/>
  <protectedRanges>
    <protectedRange sqref="D13 D16:D18" name="Structurele kosten"/>
  </protectedRanges>
  <mergeCells count="2">
    <mergeCell ref="B6:B8"/>
    <mergeCell ref="B11:F11"/>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D644-CA56-4653-AF7D-1B163E936C7B}">
  <sheetPr>
    <pageSetUpPr fitToPage="1"/>
  </sheetPr>
  <dimension ref="B1:E21"/>
  <sheetViews>
    <sheetView showGridLines="0" tabSelected="1" workbookViewId="0">
      <selection activeCell="C29" sqref="C29"/>
    </sheetView>
  </sheetViews>
  <sheetFormatPr defaultRowHeight="14.4" x14ac:dyDescent="0.3"/>
  <cols>
    <col min="1" max="1" width="3.6640625" customWidth="1"/>
    <col min="2" max="2" width="100.6640625" customWidth="1"/>
    <col min="3" max="5" width="15.6640625" customWidth="1"/>
  </cols>
  <sheetData>
    <row r="1" spans="2:5" ht="10.199999999999999" customHeight="1" x14ac:dyDescent="0.3"/>
    <row r="2" spans="2:5" ht="60" customHeight="1" x14ac:dyDescent="0.3">
      <c r="B2" s="2"/>
      <c r="C2" s="2"/>
      <c r="D2" s="2"/>
      <c r="E2" s="2"/>
    </row>
    <row r="3" spans="2:5" ht="15.6" x14ac:dyDescent="0.3">
      <c r="B3" s="9" t="s">
        <v>71</v>
      </c>
      <c r="C3" s="2"/>
      <c r="D3" s="2"/>
      <c r="E3" s="2"/>
    </row>
    <row r="4" spans="2:5" x14ac:dyDescent="0.3">
      <c r="B4" s="8" t="s">
        <v>34</v>
      </c>
      <c r="C4" s="2"/>
      <c r="D4" s="2"/>
      <c r="E4" s="2"/>
    </row>
    <row r="5" spans="2:5" x14ac:dyDescent="0.3">
      <c r="B5" s="2"/>
      <c r="C5" s="2"/>
      <c r="D5" s="2"/>
      <c r="E5" s="2"/>
    </row>
    <row r="6" spans="2:5" ht="14.7" customHeight="1" x14ac:dyDescent="0.3">
      <c r="B6" s="128" t="s">
        <v>35</v>
      </c>
      <c r="C6" s="2"/>
      <c r="D6" s="2"/>
      <c r="E6" s="2"/>
    </row>
    <row r="7" spans="2:5" x14ac:dyDescent="0.3">
      <c r="B7" s="128"/>
      <c r="C7" s="2"/>
      <c r="D7" s="2"/>
      <c r="E7" s="2"/>
    </row>
    <row r="8" spans="2:5" x14ac:dyDescent="0.3">
      <c r="B8" s="128"/>
      <c r="C8" s="2"/>
      <c r="D8" s="2"/>
      <c r="E8" s="2"/>
    </row>
    <row r="9" spans="2:5" x14ac:dyDescent="0.3">
      <c r="B9" s="2"/>
      <c r="C9" s="2"/>
      <c r="D9" s="2"/>
      <c r="E9" s="2"/>
    </row>
    <row r="10" spans="2:5" ht="15.6" x14ac:dyDescent="0.3">
      <c r="B10" s="10" t="s">
        <v>72</v>
      </c>
      <c r="C10" s="5"/>
      <c r="D10" s="5"/>
      <c r="E10" s="6"/>
    </row>
    <row r="11" spans="2:5" ht="76.95" customHeight="1" x14ac:dyDescent="0.3">
      <c r="B11" s="132" t="s">
        <v>73</v>
      </c>
      <c r="C11" s="133"/>
      <c r="D11" s="133"/>
      <c r="E11" s="134"/>
    </row>
    <row r="12" spans="2:5" ht="67.2" customHeight="1" x14ac:dyDescent="0.3">
      <c r="B12" s="129" t="s">
        <v>98</v>
      </c>
      <c r="C12" s="133"/>
      <c r="D12" s="133"/>
      <c r="E12" s="134"/>
    </row>
    <row r="13" spans="2:5" x14ac:dyDescent="0.3">
      <c r="B13" s="12" t="s">
        <v>74</v>
      </c>
      <c r="C13" s="101" t="s">
        <v>60</v>
      </c>
      <c r="D13" s="101" t="s">
        <v>61</v>
      </c>
      <c r="E13" s="101" t="s">
        <v>37</v>
      </c>
    </row>
    <row r="14" spans="2:5" x14ac:dyDescent="0.3">
      <c r="B14" s="13" t="s">
        <v>75</v>
      </c>
      <c r="C14" s="79">
        <v>200</v>
      </c>
      <c r="D14" s="74">
        <v>1</v>
      </c>
      <c r="E14" s="80">
        <f>+C14*D14</f>
        <v>200</v>
      </c>
    </row>
    <row r="15" spans="2:5" x14ac:dyDescent="0.3">
      <c r="B15" s="13" t="s">
        <v>76</v>
      </c>
      <c r="C15" s="81">
        <v>100</v>
      </c>
      <c r="D15" s="75">
        <v>1</v>
      </c>
      <c r="E15" s="82">
        <f>+C15*D15</f>
        <v>100</v>
      </c>
    </row>
    <row r="16" spans="2:5" x14ac:dyDescent="0.3">
      <c r="B16" s="13" t="s">
        <v>77</v>
      </c>
      <c r="C16" s="83">
        <v>100</v>
      </c>
      <c r="D16" s="84">
        <v>1</v>
      </c>
      <c r="E16" s="85">
        <f>+C16*D16</f>
        <v>100</v>
      </c>
    </row>
    <row r="17" spans="2:5" x14ac:dyDescent="0.3">
      <c r="C17" s="16"/>
      <c r="D17" s="17" t="s">
        <v>78</v>
      </c>
      <c r="E17" s="78">
        <f>SUM(E14:E16)</f>
        <v>400</v>
      </c>
    </row>
    <row r="18" spans="2:5" ht="16.2" thickBot="1" x14ac:dyDescent="0.35">
      <c r="B18" s="7"/>
      <c r="C18" s="18"/>
      <c r="D18" s="18"/>
      <c r="E18" s="18"/>
    </row>
    <row r="19" spans="2:5" ht="16.2" thickBot="1" x14ac:dyDescent="0.35">
      <c r="B19" s="21" t="s">
        <v>79</v>
      </c>
      <c r="C19" s="19"/>
      <c r="D19" s="20"/>
      <c r="E19" s="71">
        <f>+E17</f>
        <v>400</v>
      </c>
    </row>
    <row r="20" spans="2:5" ht="15.6" x14ac:dyDescent="0.3">
      <c r="B20" s="1"/>
      <c r="C20" s="1"/>
      <c r="D20" s="1"/>
      <c r="E20" s="1"/>
    </row>
    <row r="21" spans="2:5" ht="15.6" x14ac:dyDescent="0.3">
      <c r="B21" s="1"/>
      <c r="C21" s="1"/>
      <c r="D21" s="1"/>
      <c r="E21" s="1"/>
    </row>
  </sheetData>
  <sheetProtection algorithmName="SHA-512" hashValue="WF7QYaiR05IMxD+DzLPDgZ8Vg38XaegepAI5deW8OcGS3vISxWR+8BFDeakoI8WcLvVToFbt5hL2GGJm6Qa1FQ==" saltValue="MCgRWNZT1vmGZmswMU+mSw==" spinCount="100000" sheet="1" objects="1" scenarios="1"/>
  <protectedRanges>
    <protectedRange sqref="D14:D16" name="Additionele kosten"/>
  </protectedRanges>
  <mergeCells count="3">
    <mergeCell ref="B6:B8"/>
    <mergeCell ref="B11:E11"/>
    <mergeCell ref="B12:E12"/>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3CFE2-5ACD-40D7-BA1E-3B20634F2F96}">
  <sheetPr>
    <pageSetUpPr fitToPage="1"/>
  </sheetPr>
  <dimension ref="B1:E55"/>
  <sheetViews>
    <sheetView showGridLines="0" workbookViewId="0">
      <selection activeCell="E23" sqref="E23"/>
    </sheetView>
  </sheetViews>
  <sheetFormatPr defaultRowHeight="14.4" x14ac:dyDescent="0.3"/>
  <cols>
    <col min="1" max="1" width="3.6640625" customWidth="1"/>
    <col min="2" max="2" width="100.6640625" customWidth="1"/>
    <col min="3" max="5" width="15.6640625" customWidth="1"/>
  </cols>
  <sheetData>
    <row r="1" spans="2:5" ht="10.199999999999999" customHeight="1" x14ac:dyDescent="0.3"/>
    <row r="2" spans="2:5" ht="60" customHeight="1" x14ac:dyDescent="0.3">
      <c r="B2" s="2"/>
      <c r="C2" s="2"/>
      <c r="D2" s="2"/>
      <c r="E2" s="2"/>
    </row>
    <row r="3" spans="2:5" ht="15.6" x14ac:dyDescent="0.3">
      <c r="B3" s="9" t="s">
        <v>80</v>
      </c>
      <c r="C3" s="2"/>
      <c r="D3" s="2"/>
      <c r="E3" s="2"/>
    </row>
    <row r="4" spans="2:5" x14ac:dyDescent="0.3">
      <c r="B4" s="8" t="s">
        <v>12</v>
      </c>
      <c r="C4" s="2"/>
      <c r="D4" s="2"/>
      <c r="E4" s="2"/>
    </row>
    <row r="5" spans="2:5" x14ac:dyDescent="0.3">
      <c r="B5" s="2"/>
      <c r="C5" s="2"/>
      <c r="D5" s="2"/>
      <c r="E5" s="2"/>
    </row>
    <row r="6" spans="2:5" ht="14.7" customHeight="1" x14ac:dyDescent="0.3">
      <c r="B6" s="128" t="s">
        <v>35</v>
      </c>
      <c r="C6" s="2"/>
      <c r="D6" s="2"/>
      <c r="E6" s="2"/>
    </row>
    <row r="7" spans="2:5" x14ac:dyDescent="0.3">
      <c r="B7" s="128"/>
      <c r="C7" s="2"/>
      <c r="D7" s="2"/>
      <c r="E7" s="2"/>
    </row>
    <row r="8" spans="2:5" x14ac:dyDescent="0.3">
      <c r="B8" s="128"/>
      <c r="C8" s="2"/>
      <c r="D8" s="2"/>
      <c r="E8" s="2"/>
    </row>
    <row r="9" spans="2:5" x14ac:dyDescent="0.3">
      <c r="B9" s="2"/>
      <c r="C9" s="2"/>
      <c r="D9" s="2"/>
      <c r="E9" s="2"/>
    </row>
    <row r="10" spans="2:5" ht="15.6" x14ac:dyDescent="0.3">
      <c r="B10" s="10" t="s">
        <v>81</v>
      </c>
      <c r="C10" s="23"/>
      <c r="D10" s="24"/>
      <c r="E10" s="25"/>
    </row>
    <row r="11" spans="2:5" ht="15.6" x14ac:dyDescent="0.3">
      <c r="B11" s="18" t="s">
        <v>82</v>
      </c>
      <c r="C11" s="11"/>
      <c r="D11" s="2"/>
      <c r="E11" s="27"/>
    </row>
    <row r="12" spans="2:5" ht="57.6" x14ac:dyDescent="0.3">
      <c r="B12" s="110" t="s">
        <v>83</v>
      </c>
      <c r="C12" s="111" t="s">
        <v>84</v>
      </c>
      <c r="D12" s="112"/>
      <c r="E12" s="28" t="s">
        <v>85</v>
      </c>
    </row>
    <row r="13" spans="2:5" x14ac:dyDescent="0.3">
      <c r="B13" s="34" t="s">
        <v>38</v>
      </c>
      <c r="C13" s="35" t="s">
        <v>86</v>
      </c>
      <c r="D13" s="29"/>
      <c r="E13" s="76">
        <f>+'Eenmalige kosten'!E12</f>
        <v>1</v>
      </c>
    </row>
    <row r="14" spans="2:5" x14ac:dyDescent="0.3">
      <c r="B14" s="34" t="s">
        <v>40</v>
      </c>
      <c r="C14" s="35" t="s">
        <v>86</v>
      </c>
      <c r="D14" s="29"/>
      <c r="E14" s="76">
        <f>+'Eenmalige kosten'!E17</f>
        <v>2</v>
      </c>
    </row>
    <row r="15" spans="2:5" x14ac:dyDescent="0.3">
      <c r="B15" s="36" t="s">
        <v>44</v>
      </c>
      <c r="C15" s="35" t="s">
        <v>86</v>
      </c>
      <c r="D15" s="29"/>
      <c r="E15" s="76">
        <f>+'Eenmalige kosten'!E21</f>
        <v>2</v>
      </c>
    </row>
    <row r="16" spans="2:5" x14ac:dyDescent="0.3">
      <c r="B16" s="36" t="s">
        <v>87</v>
      </c>
      <c r="C16" s="35" t="s">
        <v>86</v>
      </c>
      <c r="D16" s="29"/>
      <c r="E16" s="76">
        <f>+'Eenmalige kosten'!E24</f>
        <v>1</v>
      </c>
    </row>
    <row r="17" spans="2:5" x14ac:dyDescent="0.3">
      <c r="B17" s="37" t="s">
        <v>51</v>
      </c>
      <c r="C17" s="35" t="s">
        <v>86</v>
      </c>
      <c r="D17" s="29"/>
      <c r="E17" s="76">
        <f>+'Eenmalige kosten'!E30</f>
        <v>4</v>
      </c>
    </row>
    <row r="18" spans="2:5" x14ac:dyDescent="0.3">
      <c r="B18" s="36" t="s">
        <v>59</v>
      </c>
      <c r="C18" s="38" t="s">
        <v>88</v>
      </c>
      <c r="D18" s="29"/>
      <c r="E18" s="76">
        <f>+'Structurele kosten'!F14</f>
        <v>2700</v>
      </c>
    </row>
    <row r="19" spans="2:5" x14ac:dyDescent="0.3">
      <c r="B19" s="36" t="s">
        <v>65</v>
      </c>
      <c r="C19" s="38" t="s">
        <v>88</v>
      </c>
      <c r="D19" s="29"/>
      <c r="E19" s="76">
        <f>+'Structurele kosten'!F19</f>
        <v>108</v>
      </c>
    </row>
    <row r="20" spans="2:5" x14ac:dyDescent="0.3">
      <c r="B20" s="36"/>
      <c r="C20" s="30"/>
      <c r="D20" s="39" t="s">
        <v>89</v>
      </c>
      <c r="E20" s="77">
        <f>+SUM(E13:E19)</f>
        <v>2818</v>
      </c>
    </row>
    <row r="21" spans="2:5" ht="15.6" x14ac:dyDescent="0.3">
      <c r="B21" s="26"/>
      <c r="C21" s="11"/>
      <c r="D21" s="27"/>
      <c r="E21" s="31"/>
    </row>
    <row r="22" spans="2:5" ht="16.2" thickBot="1" x14ac:dyDescent="0.35">
      <c r="B22" s="11"/>
      <c r="C22" s="32"/>
      <c r="D22" s="26"/>
      <c r="E22" s="18"/>
    </row>
    <row r="23" spans="2:5" ht="16.2" thickBot="1" x14ac:dyDescent="0.35">
      <c r="B23" s="104" t="s">
        <v>90</v>
      </c>
      <c r="C23" s="105"/>
      <c r="D23" s="104"/>
      <c r="E23" s="106">
        <f>+E20</f>
        <v>2818</v>
      </c>
    </row>
    <row r="24" spans="2:5" ht="15.6" x14ac:dyDescent="0.3">
      <c r="B24" s="104"/>
      <c r="C24" s="105"/>
      <c r="D24" s="104"/>
      <c r="E24" s="108"/>
    </row>
    <row r="25" spans="2:5" ht="15.75" customHeight="1" x14ac:dyDescent="0.3">
      <c r="B25" s="136" t="s">
        <v>91</v>
      </c>
      <c r="C25" s="104"/>
      <c r="D25" s="104"/>
      <c r="E25" s="108"/>
    </row>
    <row r="26" spans="2:5" ht="15" customHeight="1" x14ac:dyDescent="0.3">
      <c r="B26" s="137"/>
      <c r="C26" s="104"/>
      <c r="D26" s="104"/>
      <c r="E26" s="109"/>
    </row>
    <row r="27" spans="2:5" x14ac:dyDescent="0.3">
      <c r="B27" s="102"/>
      <c r="C27" s="102"/>
      <c r="D27" s="103"/>
      <c r="E27" s="107"/>
    </row>
    <row r="28" spans="2:5" x14ac:dyDescent="0.3">
      <c r="B28" s="36" t="s">
        <v>74</v>
      </c>
      <c r="C28" s="38" t="s">
        <v>92</v>
      </c>
      <c r="D28" s="29"/>
      <c r="E28" s="77">
        <f>+'Additionele kosten'!E17</f>
        <v>400</v>
      </c>
    </row>
    <row r="29" spans="2:5" x14ac:dyDescent="0.3">
      <c r="B29" s="13"/>
      <c r="C29" s="13"/>
      <c r="D29" s="2"/>
      <c r="E29" s="108"/>
    </row>
    <row r="30" spans="2:5" x14ac:dyDescent="0.3">
      <c r="B30" s="13"/>
      <c r="C30" s="13"/>
      <c r="D30" s="2"/>
      <c r="E30" s="108"/>
    </row>
    <row r="31" spans="2:5" ht="15.6" x14ac:dyDescent="0.3">
      <c r="B31" s="11"/>
      <c r="C31" s="11"/>
      <c r="D31" s="11"/>
      <c r="E31" s="11"/>
    </row>
    <row r="32" spans="2:5" ht="15.6" x14ac:dyDescent="0.3">
      <c r="B32" s="11"/>
      <c r="C32" s="11"/>
      <c r="D32" s="11"/>
      <c r="E32" s="11"/>
    </row>
    <row r="33" spans="2:5" ht="15.6" x14ac:dyDescent="0.3">
      <c r="B33" s="11"/>
      <c r="C33" s="11"/>
      <c r="D33" s="11"/>
      <c r="E33" s="11"/>
    </row>
    <row r="34" spans="2:5" ht="19.95" customHeight="1" x14ac:dyDescent="0.3">
      <c r="B34" s="33" t="s">
        <v>93</v>
      </c>
      <c r="C34" s="135"/>
      <c r="D34" s="135"/>
      <c r="E34" s="135"/>
    </row>
    <row r="35" spans="2:5" ht="19.95" customHeight="1" x14ac:dyDescent="0.3">
      <c r="B35" s="33" t="s">
        <v>94</v>
      </c>
      <c r="C35" s="135"/>
      <c r="D35" s="135"/>
      <c r="E35" s="135"/>
    </row>
    <row r="36" spans="2:5" ht="19.95" customHeight="1" x14ac:dyDescent="0.3">
      <c r="B36" s="33" t="s">
        <v>95</v>
      </c>
      <c r="C36" s="135"/>
      <c r="D36" s="135"/>
      <c r="E36" s="135"/>
    </row>
    <row r="37" spans="2:5" ht="15.6" x14ac:dyDescent="0.3">
      <c r="B37" s="98" t="s">
        <v>96</v>
      </c>
      <c r="C37" s="135"/>
      <c r="D37" s="135"/>
      <c r="E37" s="135"/>
    </row>
    <row r="38" spans="2:5" ht="15.6" x14ac:dyDescent="0.3">
      <c r="B38" s="99"/>
      <c r="C38" s="135"/>
      <c r="D38" s="135"/>
      <c r="E38" s="135"/>
    </row>
    <row r="39" spans="2:5" ht="15.6" x14ac:dyDescent="0.3">
      <c r="B39" s="99"/>
      <c r="C39" s="135"/>
      <c r="D39" s="135"/>
      <c r="E39" s="135"/>
    </row>
    <row r="40" spans="2:5" ht="15.6" x14ac:dyDescent="0.3">
      <c r="B40" s="99"/>
      <c r="C40" s="135"/>
      <c r="D40" s="135"/>
      <c r="E40" s="135"/>
    </row>
    <row r="41" spans="2:5" ht="15.6" x14ac:dyDescent="0.3">
      <c r="B41" s="100"/>
      <c r="C41" s="135"/>
      <c r="D41" s="135"/>
      <c r="E41" s="135"/>
    </row>
    <row r="54" spans="2:2" ht="15.6" x14ac:dyDescent="0.3">
      <c r="B54" s="1"/>
    </row>
    <row r="55" spans="2:2" ht="15.6" x14ac:dyDescent="0.3">
      <c r="B55" s="1"/>
    </row>
  </sheetData>
  <sheetProtection algorithmName="SHA-512" hashValue="BHkgWHxZpwxa4akTnOY1R+N5tYoLWh6EhOGmJWD+GVi5OhJIfAtEKr/G/41CXGlyTUIsVIyg21+LSOIMSiHMJQ==" saltValue="CjRjRpbMJNSsXCVzGFosig==" spinCount="100000" sheet="1" objects="1" scenarios="1"/>
  <mergeCells count="6">
    <mergeCell ref="B6:B8"/>
    <mergeCell ref="C34:E34"/>
    <mergeCell ref="C36:E36"/>
    <mergeCell ref="C37:E41"/>
    <mergeCell ref="C35:E35"/>
    <mergeCell ref="B25:B26"/>
  </mergeCells>
  <pageMargins left="0.70866141732283472" right="0.70866141732283472"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5684D6C169FE4087618DD615CC5A71" ma:contentTypeVersion="14" ma:contentTypeDescription="Een nieuw document maken." ma:contentTypeScope="" ma:versionID="124a3738ee3a9cf13ac631289499b71e">
  <xsd:schema xmlns:xsd="http://www.w3.org/2001/XMLSchema" xmlns:xs="http://www.w3.org/2001/XMLSchema" xmlns:p="http://schemas.microsoft.com/office/2006/metadata/properties" xmlns:ns2="ee9a0846-f31f-44d6-b27f-98cdc1b5edb9" xmlns:ns3="23f41a40-dfde-4e16-aebc-937a0b29c025" targetNamespace="http://schemas.microsoft.com/office/2006/metadata/properties" ma:root="true" ma:fieldsID="5cd4e58ba9bcb73593751b487c94c30b" ns2:_="" ns3:_="">
    <xsd:import namespace="ee9a0846-f31f-44d6-b27f-98cdc1b5edb9"/>
    <xsd:import namespace="23f41a40-dfde-4e16-aebc-937a0b29c0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a0846-f31f-44d6-b27f-98cdc1b5e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f41a40-dfde-4e16-aebc-937a0b29c02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3ac14a53-1d5c-410d-93df-43ae87ec3108}" ma:internalName="TaxCatchAll" ma:showField="CatchAllData" ma:web="23f41a40-dfde-4e16-aebc-937a0b29c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9a0846-f31f-44d6-b27f-98cdc1b5edb9">
      <Terms xmlns="http://schemas.microsoft.com/office/infopath/2007/PartnerControls"/>
    </lcf76f155ced4ddcb4097134ff3c332f>
    <TaxCatchAll xmlns="23f41a40-dfde-4e16-aebc-937a0b29c025" xsi:nil="true"/>
  </documentManagement>
</p:properties>
</file>

<file path=customXml/itemProps1.xml><?xml version="1.0" encoding="utf-8"?>
<ds:datastoreItem xmlns:ds="http://schemas.openxmlformats.org/officeDocument/2006/customXml" ds:itemID="{E4682B01-40E0-4466-BB9E-56F8C6589CB3}">
  <ds:schemaRefs>
    <ds:schemaRef ds:uri="http://schemas.microsoft.com/sharepoint/v3/contenttype/forms"/>
  </ds:schemaRefs>
</ds:datastoreItem>
</file>

<file path=customXml/itemProps2.xml><?xml version="1.0" encoding="utf-8"?>
<ds:datastoreItem xmlns:ds="http://schemas.openxmlformats.org/officeDocument/2006/customXml" ds:itemID="{98DAF12C-47CA-419B-ABBF-CEE8FAEB7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a0846-f31f-44d6-b27f-98cdc1b5edb9"/>
    <ds:schemaRef ds:uri="23f41a40-dfde-4e16-aebc-937a0b29c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8A3347-59F2-4DED-8DC5-C5E21AA65524}">
  <ds:schemaRef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ee9a0846-f31f-44d6-b27f-98cdc1b5edb9"/>
    <ds:schemaRef ds:uri="23f41a40-dfde-4e16-aebc-937a0b29c0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Instructie</vt:lpstr>
      <vt:lpstr>Eenmalige kosten</vt:lpstr>
      <vt:lpstr>Structurele kosten</vt:lpstr>
      <vt:lpstr>Additionele kosten</vt:lpstr>
      <vt:lpstr>Totale kosten</vt:lpstr>
      <vt:lpstr>'Additionele kosten'!Afdruktitels</vt:lpstr>
      <vt:lpstr>'Eenmalige kosten'!Afdruktitels</vt:lpstr>
      <vt:lpstr>Instructie!Afdruktitels</vt:lpstr>
      <vt:lpstr>'Structurele kosten'!Afdruktitels</vt:lpstr>
      <vt:lpstr>'Totale kosten'!Afdruktitels</vt:lpstr>
      <vt:lpstr>Voorblad!Afdruktitels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Dolsma</dc:creator>
  <cp:keywords/>
  <dc:description/>
  <cp:lastModifiedBy>Pamela Dolsma</cp:lastModifiedBy>
  <cp:revision/>
  <dcterms:created xsi:type="dcterms:W3CDTF">2023-11-17T07:29:45Z</dcterms:created>
  <dcterms:modified xsi:type="dcterms:W3CDTF">2024-03-14T16:05:51Z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0x0101002A5684D6C169FE4087618DD615CC5A71</vt:lpwstr>
  </property>
  <property fmtid="{D5CDD505-2E9C-101B-9397-08002B2CF9AE}" pid="3" name="MediaServiceImageTags">
    <vt:lpwstr/>
  </property>
</Properties>
</file>