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21"/>
  <workbookPr filterPrivacy="1" codeName="ThisWorkbook" autoCompressPictures="0"/>
  <xr:revisionPtr revIDLastSave="2049" documentId="13_ncr:1_{83FC0A8D-1768-344F-9FAA-EC2C2A5E5B23}" xr6:coauthVersionLast="47" xr6:coauthVersionMax="47" xr10:uidLastSave="{65878C96-F151-324B-85FE-D6C922BEFD52}"/>
  <bookViews>
    <workbookView xWindow="0" yWindow="500" windowWidth="28800" windowHeight="15760" activeTab="6" xr2:uid="{00000000-000D-0000-FFFF-FFFF00000000}"/>
  </bookViews>
  <sheets>
    <sheet name="Beoordelen geboden oplossing" sheetId="6" r:id="rId1"/>
    <sheet name="ASP-Inkoop ICT middelen" sheetId="7" r:id="rId2"/>
    <sheet name="Coördinator ASP" sheetId="15" r:id="rId3"/>
    <sheet name="Werkplekbeheer" sheetId="16" r:id="rId4"/>
    <sheet name="Moderne Werkplek OIT" sheetId="17" r:id="rId5"/>
    <sheet name="Manager Servicebedrijf " sheetId="18" r:id="rId6"/>
    <sheet name="Eindscores" sheetId="9" r:id="rId7"/>
  </sheets>
  <definedNames>
    <definedName name="SCORE">'Beoordelen geboden oplossing'!$A$23:$A$27</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120" i="9" l="1"/>
  <c r="B119" i="9"/>
  <c r="B118" i="9"/>
  <c r="B117" i="9"/>
  <c r="B116" i="9"/>
  <c r="B113" i="9"/>
  <c r="B112" i="9"/>
  <c r="B111" i="9"/>
  <c r="B110" i="9"/>
  <c r="B109" i="9"/>
  <c r="B106" i="9"/>
  <c r="B105" i="9"/>
  <c r="B104" i="9"/>
  <c r="B103" i="9"/>
  <c r="B102" i="9"/>
  <c r="B99" i="9"/>
  <c r="B98" i="9"/>
  <c r="B97" i="9"/>
  <c r="B96" i="9"/>
  <c r="B95" i="9"/>
  <c r="B92" i="9"/>
  <c r="B91" i="9"/>
  <c r="B90" i="9"/>
  <c r="B89" i="9"/>
  <c r="B88" i="9"/>
  <c r="B85" i="9"/>
  <c r="B84" i="9"/>
  <c r="B83" i="9"/>
  <c r="B82" i="9"/>
  <c r="B81" i="9"/>
  <c r="B78" i="9"/>
  <c r="B77" i="9"/>
  <c r="B76" i="9"/>
  <c r="B75" i="9"/>
  <c r="B74" i="9"/>
  <c r="B71" i="9"/>
  <c r="B70" i="9"/>
  <c r="B69" i="9"/>
  <c r="B68" i="9"/>
  <c r="B67" i="9"/>
  <c r="B64" i="9"/>
  <c r="B63" i="9"/>
  <c r="B62" i="9"/>
  <c r="B61" i="9"/>
  <c r="B60" i="9"/>
  <c r="B57" i="9"/>
  <c r="B56" i="9"/>
  <c r="B55" i="9"/>
  <c r="B54" i="9"/>
  <c r="B53" i="9"/>
  <c r="B50" i="9"/>
  <c r="B49" i="9"/>
  <c r="B48" i="9"/>
  <c r="B47" i="9"/>
  <c r="B46" i="9"/>
  <c r="B43" i="9"/>
  <c r="B42" i="9"/>
  <c r="B41" i="9"/>
  <c r="B40" i="9"/>
  <c r="B39" i="9"/>
  <c r="B36" i="9"/>
  <c r="B35" i="9"/>
  <c r="B34" i="9"/>
  <c r="B33" i="9"/>
  <c r="B32" i="9"/>
  <c r="B29" i="9"/>
  <c r="B28" i="9"/>
  <c r="B27" i="9"/>
  <c r="B26" i="9"/>
  <c r="B25" i="9"/>
  <c r="B22" i="9"/>
  <c r="B21" i="9"/>
  <c r="B20" i="9"/>
  <c r="B19" i="9"/>
  <c r="B18" i="9"/>
  <c r="B15" i="9"/>
  <c r="B14" i="9"/>
  <c r="B13" i="9"/>
  <c r="B12" i="9"/>
  <c r="B11" i="9"/>
  <c r="B8" i="9"/>
  <c r="B7" i="9"/>
  <c r="B6" i="9"/>
  <c r="B5" i="9"/>
  <c r="B4" i="9"/>
  <c r="D122" i="9"/>
  <c r="G122" i="9"/>
  <c r="J122" i="9"/>
  <c r="J115" i="9"/>
  <c r="G115" i="9"/>
  <c r="D115" i="9"/>
  <c r="D108" i="9"/>
  <c r="G108" i="9"/>
  <c r="J108" i="9"/>
  <c r="J101" i="9"/>
  <c r="G101" i="9"/>
  <c r="D101" i="9"/>
  <c r="D94" i="9"/>
  <c r="G94" i="9"/>
  <c r="J94" i="9"/>
  <c r="J87" i="9"/>
  <c r="G87" i="9"/>
  <c r="D87" i="9"/>
  <c r="D80" i="9"/>
  <c r="G80" i="9"/>
  <c r="J80" i="9"/>
  <c r="J73" i="9"/>
  <c r="G73" i="9"/>
  <c r="D73" i="9"/>
  <c r="D66" i="9"/>
  <c r="G66" i="9"/>
  <c r="J66" i="9"/>
  <c r="J59" i="9"/>
  <c r="G59" i="9"/>
  <c r="D59" i="9"/>
  <c r="J52" i="9"/>
  <c r="G52" i="9"/>
  <c r="D52" i="9"/>
  <c r="J45" i="9"/>
  <c r="G45" i="9"/>
  <c r="D45" i="9"/>
  <c r="J38" i="9"/>
  <c r="G38" i="9"/>
  <c r="D38" i="9"/>
  <c r="J31" i="9"/>
  <c r="G31" i="9"/>
  <c r="D31" i="9"/>
  <c r="J24" i="9"/>
  <c r="G24" i="9"/>
  <c r="D24" i="9"/>
  <c r="J17" i="9"/>
  <c r="G17" i="9"/>
  <c r="D17" i="9"/>
  <c r="J10" i="9"/>
  <c r="G10" i="9"/>
  <c r="D10" i="9"/>
  <c r="A11" i="7"/>
  <c r="J120" i="9"/>
  <c r="J119" i="9"/>
  <c r="J118" i="9"/>
  <c r="J117" i="9"/>
  <c r="J116" i="9"/>
  <c r="G120" i="9"/>
  <c r="G119" i="9"/>
  <c r="G118" i="9"/>
  <c r="G117" i="9"/>
  <c r="G116" i="9"/>
  <c r="D120" i="9"/>
  <c r="D119" i="9"/>
  <c r="D118" i="9"/>
  <c r="D117" i="9"/>
  <c r="D116" i="9"/>
  <c r="A116" i="9"/>
  <c r="A35" i="18"/>
  <c r="A35" i="17"/>
  <c r="A35" i="16"/>
  <c r="A35" i="15"/>
  <c r="A35" i="7"/>
  <c r="J106" i="9"/>
  <c r="J105" i="9"/>
  <c r="J104" i="9"/>
  <c r="J103" i="9"/>
  <c r="J102" i="9"/>
  <c r="G106" i="9"/>
  <c r="G105" i="9"/>
  <c r="G104" i="9"/>
  <c r="G103" i="9"/>
  <c r="G102" i="9"/>
  <c r="D106" i="9"/>
  <c r="D105" i="9"/>
  <c r="D104" i="9"/>
  <c r="D103" i="9"/>
  <c r="D102" i="9"/>
  <c r="J99" i="9"/>
  <c r="J98" i="9"/>
  <c r="J97" i="9"/>
  <c r="J96" i="9"/>
  <c r="J95" i="9"/>
  <c r="G99" i="9"/>
  <c r="G98" i="9"/>
  <c r="G97" i="9"/>
  <c r="G96" i="9"/>
  <c r="G95" i="9"/>
  <c r="D99" i="9"/>
  <c r="D98" i="9"/>
  <c r="D97" i="9"/>
  <c r="D96" i="9"/>
  <c r="D95" i="9"/>
  <c r="J92" i="9"/>
  <c r="J91" i="9"/>
  <c r="J90" i="9"/>
  <c r="J89" i="9"/>
  <c r="J88" i="9"/>
  <c r="G92" i="9"/>
  <c r="G91" i="9"/>
  <c r="G90" i="9"/>
  <c r="G89" i="9"/>
  <c r="G88" i="9"/>
  <c r="D92" i="9"/>
  <c r="D91" i="9"/>
  <c r="D90" i="9"/>
  <c r="D89" i="9"/>
  <c r="D88" i="9"/>
  <c r="J71" i="9"/>
  <c r="J70" i="9"/>
  <c r="J69" i="9"/>
  <c r="J68" i="9"/>
  <c r="J67" i="9"/>
  <c r="G71" i="9"/>
  <c r="G70" i="9"/>
  <c r="G69" i="9"/>
  <c r="G68" i="9"/>
  <c r="G67" i="9"/>
  <c r="D71" i="9"/>
  <c r="D70" i="9"/>
  <c r="D69" i="9"/>
  <c r="D68" i="9"/>
  <c r="D67" i="9"/>
  <c r="J64" i="9"/>
  <c r="J63" i="9"/>
  <c r="J62" i="9"/>
  <c r="J61" i="9"/>
  <c r="J60" i="9"/>
  <c r="G64" i="9"/>
  <c r="G63" i="9"/>
  <c r="G62" i="9"/>
  <c r="G61" i="9"/>
  <c r="G60" i="9"/>
  <c r="D64" i="9"/>
  <c r="D63" i="9"/>
  <c r="D62" i="9"/>
  <c r="D61" i="9"/>
  <c r="D60" i="9"/>
  <c r="J57" i="9"/>
  <c r="J56" i="9"/>
  <c r="J55" i="9"/>
  <c r="J54" i="9"/>
  <c r="J53" i="9"/>
  <c r="G57" i="9"/>
  <c r="G56" i="9"/>
  <c r="G55" i="9"/>
  <c r="G54" i="9"/>
  <c r="G53" i="9"/>
  <c r="D53" i="9"/>
  <c r="D57" i="9"/>
  <c r="D56" i="9"/>
  <c r="D55" i="9"/>
  <c r="D54" i="9"/>
  <c r="J85" i="9"/>
  <c r="J84" i="9"/>
  <c r="J83" i="9"/>
  <c r="J82" i="9"/>
  <c r="J81" i="9"/>
  <c r="G85" i="9"/>
  <c r="G84" i="9"/>
  <c r="G83" i="9"/>
  <c r="G82" i="9"/>
  <c r="G81" i="9"/>
  <c r="D85" i="9"/>
  <c r="D84" i="9"/>
  <c r="D83" i="9"/>
  <c r="D82" i="9"/>
  <c r="D81" i="9"/>
  <c r="J50" i="9"/>
  <c r="J49" i="9"/>
  <c r="J48" i="9"/>
  <c r="J47" i="9"/>
  <c r="J46" i="9"/>
  <c r="G50" i="9"/>
  <c r="G49" i="9"/>
  <c r="G48" i="9"/>
  <c r="G47" i="9"/>
  <c r="G46" i="9"/>
  <c r="D50" i="9"/>
  <c r="D49" i="9"/>
  <c r="D48" i="9"/>
  <c r="D47" i="9"/>
  <c r="D46" i="9"/>
  <c r="J113" i="9"/>
  <c r="J112" i="9"/>
  <c r="J111" i="9"/>
  <c r="J78" i="9"/>
  <c r="J77" i="9"/>
  <c r="J76" i="9"/>
  <c r="J43" i="9"/>
  <c r="J42" i="9"/>
  <c r="J41" i="9"/>
  <c r="J36" i="9"/>
  <c r="J35" i="9"/>
  <c r="J34" i="9"/>
  <c r="J29" i="9"/>
  <c r="J28" i="9"/>
  <c r="J27" i="9"/>
  <c r="J22" i="9"/>
  <c r="J21" i="9"/>
  <c r="J20" i="9"/>
  <c r="J15" i="9"/>
  <c r="J14" i="9"/>
  <c r="J13" i="9"/>
  <c r="J8" i="9"/>
  <c r="J7" i="9"/>
  <c r="J6" i="9"/>
  <c r="G113" i="9"/>
  <c r="G112" i="9"/>
  <c r="G111" i="9"/>
  <c r="G78" i="9"/>
  <c r="G77" i="9"/>
  <c r="G76" i="9"/>
  <c r="G43" i="9"/>
  <c r="G42" i="9"/>
  <c r="G41" i="9"/>
  <c r="G36" i="9"/>
  <c r="G35" i="9"/>
  <c r="G34" i="9"/>
  <c r="G29" i="9"/>
  <c r="G28" i="9"/>
  <c r="G27" i="9"/>
  <c r="G22" i="9"/>
  <c r="G21" i="9"/>
  <c r="G20" i="9"/>
  <c r="G15" i="9"/>
  <c r="G14" i="9"/>
  <c r="G13" i="9"/>
  <c r="G8" i="9"/>
  <c r="G7" i="9"/>
  <c r="G6" i="9"/>
  <c r="D113" i="9"/>
  <c r="D112" i="9"/>
  <c r="D111" i="9"/>
  <c r="D78" i="9"/>
  <c r="D77" i="9"/>
  <c r="D76" i="9"/>
  <c r="D43" i="9"/>
  <c r="D42" i="9"/>
  <c r="D41" i="9"/>
  <c r="D36" i="9"/>
  <c r="D35" i="9"/>
  <c r="D34" i="9"/>
  <c r="D29" i="9"/>
  <c r="D28" i="9"/>
  <c r="D27" i="9"/>
  <c r="D22" i="9"/>
  <c r="D21" i="9"/>
  <c r="D20" i="9"/>
  <c r="D15" i="9"/>
  <c r="D14" i="9"/>
  <c r="D13" i="9"/>
  <c r="D8" i="9"/>
  <c r="D7" i="9"/>
  <c r="D6" i="9"/>
  <c r="A109" i="9"/>
  <c r="A102" i="9"/>
  <c r="A95" i="9"/>
  <c r="A88" i="9"/>
  <c r="A81" i="9"/>
  <c r="A74" i="9"/>
  <c r="A67" i="9"/>
  <c r="A60" i="9"/>
  <c r="A53" i="9"/>
  <c r="A46" i="9"/>
  <c r="J110" i="9"/>
  <c r="G110" i="9"/>
  <c r="D110" i="9"/>
  <c r="J109" i="9"/>
  <c r="G109" i="9"/>
  <c r="D109" i="9"/>
  <c r="J75" i="9"/>
  <c r="G75" i="9"/>
  <c r="D75" i="9"/>
  <c r="J74" i="9"/>
  <c r="G74" i="9"/>
  <c r="D74" i="9"/>
  <c r="A33" i="18"/>
  <c r="A31" i="18"/>
  <c r="A29" i="18"/>
  <c r="A27" i="18"/>
  <c r="A25" i="18"/>
  <c r="A23" i="18"/>
  <c r="A21" i="18"/>
  <c r="A19" i="18"/>
  <c r="A17" i="18"/>
  <c r="A15" i="18"/>
  <c r="A13" i="18"/>
  <c r="A11" i="18"/>
  <c r="A9" i="18"/>
  <c r="A7" i="18"/>
  <c r="A5" i="18"/>
  <c r="A3" i="18"/>
  <c r="A2" i="18"/>
  <c r="A33" i="17"/>
  <c r="A31" i="17"/>
  <c r="A29" i="17"/>
  <c r="A27" i="17"/>
  <c r="A25" i="17"/>
  <c r="A23" i="17"/>
  <c r="A21" i="17"/>
  <c r="A19" i="17"/>
  <c r="A17" i="17"/>
  <c r="A15" i="17"/>
  <c r="A13" i="17"/>
  <c r="A11" i="17"/>
  <c r="A9" i="17"/>
  <c r="A7" i="17"/>
  <c r="A5" i="17"/>
  <c r="A3" i="17"/>
  <c r="A2" i="17"/>
  <c r="A33" i="16"/>
  <c r="A31" i="16"/>
  <c r="A29" i="16"/>
  <c r="A27" i="16"/>
  <c r="A25" i="16"/>
  <c r="A23" i="16"/>
  <c r="A21" i="16"/>
  <c r="A19" i="16"/>
  <c r="A17" i="16"/>
  <c r="A15" i="16"/>
  <c r="A13" i="16"/>
  <c r="A11" i="16"/>
  <c r="A9" i="16"/>
  <c r="A7" i="16"/>
  <c r="A5" i="16"/>
  <c r="A3" i="16"/>
  <c r="A2" i="16"/>
  <c r="A33" i="15"/>
  <c r="A31" i="15"/>
  <c r="A29" i="15"/>
  <c r="A27" i="15"/>
  <c r="A25" i="15"/>
  <c r="A23" i="15"/>
  <c r="A21" i="15"/>
  <c r="A19" i="15"/>
  <c r="A17" i="15"/>
  <c r="A15" i="15"/>
  <c r="A13" i="15"/>
  <c r="A11" i="15"/>
  <c r="A9" i="15"/>
  <c r="A7" i="15"/>
  <c r="A5" i="15"/>
  <c r="A3" i="15"/>
  <c r="A2" i="15"/>
  <c r="A33" i="7"/>
  <c r="A31" i="7"/>
  <c r="A29" i="7"/>
  <c r="A27" i="7"/>
  <c r="A25" i="7"/>
  <c r="A23" i="7"/>
  <c r="A21" i="7"/>
  <c r="A19" i="7"/>
  <c r="A17" i="7"/>
  <c r="A15" i="7"/>
  <c r="A13" i="7"/>
  <c r="D11" i="9"/>
  <c r="D3" i="9"/>
  <c r="J3" i="9"/>
  <c r="G3" i="9"/>
  <c r="D39" i="9"/>
  <c r="J40" i="9"/>
  <c r="J39" i="9"/>
  <c r="G39" i="9"/>
  <c r="G40" i="9"/>
  <c r="D40" i="9"/>
  <c r="D32" i="9"/>
  <c r="J33" i="9"/>
  <c r="G33" i="9"/>
  <c r="D33" i="9"/>
  <c r="J32" i="9"/>
  <c r="G32" i="9"/>
  <c r="D25" i="9"/>
  <c r="J25" i="9"/>
  <c r="G25" i="9"/>
  <c r="J18" i="9"/>
  <c r="G18" i="9"/>
  <c r="D18" i="9"/>
  <c r="J11" i="9"/>
  <c r="G11" i="9"/>
  <c r="J4" i="9"/>
  <c r="G4" i="9"/>
  <c r="D4" i="9"/>
  <c r="D5" i="9"/>
  <c r="A39" i="9"/>
  <c r="A32" i="9"/>
  <c r="A25" i="9"/>
  <c r="A18" i="9"/>
  <c r="A11" i="9"/>
  <c r="A4" i="9"/>
  <c r="A2" i="7"/>
  <c r="A9" i="7"/>
  <c r="A7" i="7"/>
  <c r="A5" i="7"/>
  <c r="A3" i="7"/>
  <c r="J26" i="9"/>
  <c r="J19" i="9"/>
  <c r="J12" i="9"/>
  <c r="J5" i="9"/>
  <c r="G26" i="9"/>
  <c r="G19" i="9"/>
  <c r="G12" i="9"/>
  <c r="G5" i="9"/>
  <c r="D26" i="9"/>
  <c r="D19" i="9"/>
  <c r="D12" i="9"/>
  <c r="G123" i="9"/>
  <c r="D123" i="9"/>
  <c r="J123" i="9"/>
</calcChain>
</file>

<file path=xl/sharedStrings.xml><?xml version="1.0" encoding="utf-8"?>
<sst xmlns="http://schemas.openxmlformats.org/spreadsheetml/2006/main" count="699" uniqueCount="44">
  <si>
    <t>&lt;MOTIVATIE&gt;</t>
  </si>
  <si>
    <t>Consensus</t>
  </si>
  <si>
    <t>SCORE</t>
  </si>
  <si>
    <t>Score:</t>
  </si>
  <si>
    <t>Beoordelingskader geboden oplossing</t>
  </si>
  <si>
    <t>De afzonderlijke items zullen worden beoordeeld met:</t>
  </si>
  <si>
    <t>SCORE:</t>
  </si>
  <si>
    <t>Inschrijver 1</t>
  </si>
  <si>
    <t>Inschrijver 2</t>
  </si>
  <si>
    <t>Inschrijver 3</t>
  </si>
  <si>
    <t>Motivatie consensus</t>
  </si>
  <si>
    <t>&lt;&lt;MOTIVATIE&gt;&gt;</t>
  </si>
  <si>
    <t>Totaalwaardes GEBODEN AUDIOVISUELE OPLOSSING</t>
  </si>
  <si>
    <t>Totaal behaalde waarde geboden oplossing:</t>
  </si>
  <si>
    <t>Beoordeling kwaliteit GEBODEN DIGIBORDEN</t>
  </si>
  <si>
    <t>Beter</t>
  </si>
  <si>
    <t>Vergelijkbaar</t>
  </si>
  <si>
    <t>Acceptabel verbeterpunt</t>
  </si>
  <si>
    <t>Onacceptabel verbeterpunt</t>
  </si>
  <si>
    <t>dan de huidige oplossing</t>
  </si>
  <si>
    <t>met de huidige oplossing</t>
  </si>
  <si>
    <t>1. Eenvoud opstarten en snelheid digibord werkend gebruiken (beoordelaar sluit een eigen device aan).</t>
  </si>
  <si>
    <t>2. Werking van de digitale pen (beoordelaar schrijft en tekent op het bord).</t>
  </si>
  <si>
    <t xml:space="preserve">3. Werking gumfunctie van de digitale pen. </t>
  </si>
  <si>
    <t>5. Werking digitaal whiteboard; schrijffunctie en eenvoud van de bediening vanaf een device (dit wordt getest binnen de whiteboard functie van het scherm).</t>
  </si>
  <si>
    <t xml:space="preserve">6. Werking gumfunctie met hand/vinger (beoordelaar doet beide handelingen). </t>
  </si>
  <si>
    <t>7. Werking ‘freezen’ scherm (zie ook programma van eisen) waarbij de docent nog kan werken op de eigen device.</t>
  </si>
  <si>
    <t>8. Werking van elektrische lift en de gebruikersvriendelijkheid daarvan.</t>
  </si>
  <si>
    <t>4. Werking touch met hand/vinger (beoordelaar doet beide handelingen).</t>
  </si>
  <si>
    <t>10. Veiligheid; eenvoud overnemen van het digibord door een ongeautoriseerde gebruiker (poging om via bluetooth en andere ingangen het scherm over te nemen).</t>
  </si>
  <si>
    <t>11. Scherpte beeld tot 8,5 meter en invalshoeken vanuit de lessets in het lokaal (met en zonder zonlicht van buiten), voor iedere Inschrijver gelijke positie.</t>
  </si>
  <si>
    <t>12. Kwaliteit knoppen en toegankelijkheid (aan/uit/overige) door deze veelvuldig (minimaal 10x) te gebruiken.</t>
  </si>
  <si>
    <t>13. Kwaliteit glasplaat van het digibord, mate van gladheid (beoordelaar zal de glasplaat niet beschadigen).</t>
  </si>
  <si>
    <t>14. Kwaliteit/gebruikersvriendelijkheid van de afstandbediening (leesbaarheid, eenvoud, werking knoppen).</t>
  </si>
  <si>
    <t>17. Eenvoud en snelheid afsluiten (beoordelaar wil zo snel mogelijk afsluiten om naar een volgende les te kunnen gaan).</t>
  </si>
  <si>
    <t>Iedere Inschrijver zal worden gevraagd om een proefopstelling van de aangeboden oplossing type 2 zonder whiteboards (75 inch) te demonstreren. Deze proefopstelling moet op locatie Mozartlaan 15 te Zwolle van de Opdrachtgever op een verrijdbare oplossing beschikbaar worden gesteld VOOR het moment indienen inschrijving.
Uit de proefopstelling moet blijken dat de geboden oplossing minimaal kwalitatief voldoende is en geschikt voor de leslokalen en de lessen van de Opdrachtgever. De beoordelaars hanteren daarbij de criteria zoals beschreven in bijlage 9b. Als referentiekader gebruiken de beoordelaars een huidig scherm, namelijk een &lt;&lt;TYPE&gt;&gt; zoals Inschrijvers die ook kunnen waarnemen tijdens de schouw.</t>
  </si>
  <si>
    <t>15.	 Kwaliteit aansluitpunten gebruikersvriendelijkheid (USB/USB-c/HDMI).</t>
  </si>
  <si>
    <t>16.	 Gebruiksgemak aansluitpunten toegankelijkheid, hoe makkelijk kun je erbij komen en hoe duidelijk is het welke stekker je waar in moet steken.</t>
  </si>
  <si>
    <t>9. Geluid (spraak en muziek) van de ingebouwde luidsprekers (spraak en muziek worden getest).</t>
  </si>
  <si>
    <t>Beoordelaar 1: ASP-Inkoop ICT middelen</t>
  </si>
  <si>
    <t>Beoordelaar 2: Coördinator ASP</t>
  </si>
  <si>
    <t>Beoordelaar 3: Werkplekbeheer</t>
  </si>
  <si>
    <t>Beoordelaar 4: Moderne Werkplek OIT</t>
  </si>
  <si>
    <t xml:space="preserve">Beoordelaar 5: Manager Servicebedrijf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</si>
</sst>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17"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11"/>
      <color theme="0"/>
      <name val="Verdana"/>
      <family val="2"/>
    </font>
    <font>
      <sz val="11"/>
      <color theme="0"/>
      <name val="Calibri"/>
      <family val="2"/>
      <scheme val="minor"/>
    </font>
    <font>
      <sz val="10"/>
      <color theme="0"/>
      <name val="Verdana"/>
      <family val="2"/>
    </font>
    <font>
      <b/>
      <sz val="8"/>
      <color theme="0"/>
      <name val="Verdana"/>
      <family val="2"/>
    </font>
    <font>
      <b/>
      <sz val="10"/>
      <color theme="0"/>
      <name val="Verdana"/>
      <family val="2"/>
    </font>
    <font>
      <b/>
      <sz val="16"/>
      <color theme="0"/>
      <name val="Verdana"/>
      <family val="2"/>
    </font>
    <font>
      <b/>
      <sz val="18"/>
      <color theme="0"/>
      <name val="Verdana"/>
      <family val="2"/>
    </font>
    <font>
      <sz val="10"/>
      <color rgb="FF000000"/>
      <name val="Verdana"/>
      <family val="2"/>
    </font>
  </fonts>
  <fills count="10">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346E39"/>
        <bgColor indexed="64"/>
      </patternFill>
    </fill>
    <fill>
      <patternFill patternType="solid">
        <fgColor theme="0" tint="-0.14999847407452621"/>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346E39"/>
        <bgColor rgb="FF000000"/>
      </patternFill>
    </fill>
    <fill>
      <patternFill patternType="solid">
        <fgColor rgb="FFD9D9D9"/>
        <bgColor rgb="FF000000"/>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theme="1"/>
      </left>
      <right style="medium">
        <color theme="1"/>
      </right>
      <top style="medium">
        <color theme="1"/>
      </top>
      <bottom style="medium">
        <color theme="1"/>
      </bottom>
      <diagonal/>
    </border>
    <border>
      <left/>
      <right style="thin">
        <color auto="1"/>
      </right>
      <top style="thin">
        <color auto="1"/>
      </top>
      <bottom/>
      <diagonal/>
    </border>
    <border>
      <left style="thin">
        <color auto="1"/>
      </left>
      <right/>
      <top/>
      <bottom style="thin">
        <color auto="1"/>
      </bottom>
      <diagonal/>
    </border>
    <border>
      <left style="medium">
        <color theme="1"/>
      </left>
      <right style="medium">
        <color theme="1"/>
      </right>
      <top style="medium">
        <color theme="1"/>
      </top>
      <bottom/>
      <diagonal/>
    </border>
    <border>
      <left/>
      <right/>
      <top style="thin">
        <color auto="1"/>
      </top>
      <bottom/>
      <diagonal/>
    </border>
    <border>
      <left style="medium">
        <color theme="1"/>
      </left>
      <right style="medium">
        <color theme="1"/>
      </right>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7">
    <xf numFmtId="0" fontId="0" fillId="0" borderId="0" xfId="0"/>
    <xf numFmtId="0" fontId="2" fillId="0" borderId="0" xfId="0" applyFont="1"/>
    <xf numFmtId="0" fontId="0" fillId="0" borderId="0" xfId="0" applyAlignment="1">
      <alignment wrapText="1"/>
    </xf>
    <xf numFmtId="0" fontId="10" fillId="0" borderId="0" xfId="0" applyFont="1"/>
    <xf numFmtId="0" fontId="9" fillId="2" borderId="8" xfId="0" applyFont="1" applyFill="1" applyBorder="1" applyAlignment="1">
      <alignment horizontal="right" vertical="center" wrapText="1"/>
    </xf>
    <xf numFmtId="0" fontId="1" fillId="0" borderId="0" xfId="0" applyFont="1" applyAlignment="1">
      <alignment wrapText="1"/>
    </xf>
    <xf numFmtId="0" fontId="2" fillId="0" borderId="0" xfId="0" applyFont="1" applyAlignment="1">
      <alignment wrapText="1"/>
    </xf>
    <xf numFmtId="0" fontId="2" fillId="2" borderId="0" xfId="0" applyFont="1" applyFill="1" applyAlignment="1">
      <alignment wrapText="1"/>
    </xf>
    <xf numFmtId="165" fontId="2" fillId="0" borderId="0" xfId="0" applyNumberFormat="1" applyFont="1" applyAlignment="1">
      <alignment horizontal="center" wrapText="1"/>
    </xf>
    <xf numFmtId="0" fontId="11" fillId="2" borderId="8" xfId="0" applyFont="1" applyFill="1" applyBorder="1" applyAlignment="1">
      <alignment horizontal="center" vertical="center" wrapText="1"/>
    </xf>
    <xf numFmtId="0" fontId="7" fillId="0" borderId="0" xfId="0" applyFont="1" applyAlignment="1">
      <alignment wrapText="1"/>
    </xf>
    <xf numFmtId="0" fontId="10" fillId="2" borderId="0" xfId="0" applyFont="1" applyFill="1" applyAlignment="1">
      <alignment wrapText="1"/>
    </xf>
    <xf numFmtId="0" fontId="9" fillId="2" borderId="9" xfId="0" applyFont="1" applyFill="1" applyBorder="1" applyAlignment="1">
      <alignment horizontal="right" vertical="center" wrapText="1"/>
    </xf>
    <xf numFmtId="0" fontId="3" fillId="0" borderId="0" xfId="0" applyFont="1" applyAlignment="1">
      <alignment horizontal="left" vertical="center" wrapText="1"/>
    </xf>
    <xf numFmtId="0" fontId="2" fillId="6" borderId="12" xfId="0" applyFont="1" applyFill="1" applyBorder="1" applyAlignment="1">
      <alignment horizontal="right" vertical="center" wrapText="1" indent="1"/>
    </xf>
    <xf numFmtId="0" fontId="2" fillId="6" borderId="12" xfId="0" applyFont="1" applyFill="1" applyBorder="1" applyAlignment="1">
      <alignment horizontal="left" vertical="center"/>
    </xf>
    <xf numFmtId="0" fontId="13" fillId="3" borderId="12" xfId="0" applyFont="1" applyFill="1" applyBorder="1" applyAlignment="1">
      <alignment vertical="center" wrapText="1"/>
    </xf>
    <xf numFmtId="0" fontId="4" fillId="3" borderId="2" xfId="0" applyFont="1" applyFill="1" applyBorder="1" applyAlignment="1" applyProtection="1">
      <alignment horizontal="left" vertical="center" wrapText="1"/>
      <protection locked="0"/>
    </xf>
    <xf numFmtId="0" fontId="13" fillId="3" borderId="6" xfId="0" applyFont="1" applyFill="1" applyBorder="1" applyAlignment="1">
      <alignment horizontal="left" vertical="center" wrapText="1"/>
    </xf>
    <xf numFmtId="0" fontId="2" fillId="3" borderId="12" xfId="0" applyFont="1" applyFill="1" applyBorder="1" applyAlignment="1">
      <alignment wrapText="1"/>
    </xf>
    <xf numFmtId="0" fontId="4" fillId="2" borderId="7" xfId="0" applyFont="1" applyFill="1" applyBorder="1" applyAlignment="1">
      <alignment horizontal="left" vertical="center" wrapText="1"/>
    </xf>
    <xf numFmtId="0" fontId="3" fillId="2" borderId="7" xfId="0" applyFont="1" applyFill="1" applyBorder="1" applyAlignment="1">
      <alignment horizontal="left" vertical="center" wrapText="1"/>
    </xf>
    <xf numFmtId="0" fontId="2" fillId="2" borderId="0" xfId="0" applyFont="1" applyFill="1" applyAlignment="1">
      <alignment horizontal="left" vertical="center" wrapText="1"/>
    </xf>
    <xf numFmtId="0" fontId="4" fillId="2" borderId="0" xfId="0" applyFont="1" applyFill="1" applyAlignment="1">
      <alignment horizontal="left" vertical="center" wrapText="1"/>
    </xf>
    <xf numFmtId="0" fontId="3" fillId="2" borderId="0" xfId="0" applyFont="1" applyFill="1" applyAlignment="1">
      <alignment horizontal="left" vertical="center" wrapText="1"/>
    </xf>
    <xf numFmtId="0" fontId="15" fillId="0" borderId="2" xfId="0" applyFont="1" applyBorder="1" applyAlignment="1">
      <alignment horizontal="center" vertical="center"/>
    </xf>
    <xf numFmtId="0" fontId="15" fillId="0" borderId="4" xfId="0" applyFont="1" applyBorder="1" applyAlignment="1">
      <alignment horizontal="center" vertical="center"/>
    </xf>
    <xf numFmtId="0" fontId="15" fillId="0" borderId="16" xfId="0" applyFont="1" applyBorder="1" applyAlignment="1">
      <alignment horizontal="center" vertical="center"/>
    </xf>
    <xf numFmtId="164" fontId="2" fillId="6" borderId="1" xfId="0" applyNumberFormat="1" applyFont="1" applyFill="1" applyBorder="1" applyAlignment="1">
      <alignment horizontal="center" vertical="center" wrapText="1"/>
    </xf>
    <xf numFmtId="0" fontId="9" fillId="2" borderId="7" xfId="0" applyFont="1" applyFill="1" applyBorder="1" applyAlignment="1">
      <alignment horizontal="left" vertical="center" wrapText="1"/>
    </xf>
    <xf numFmtId="164" fontId="2" fillId="6" borderId="10" xfId="0" applyNumberFormat="1"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2" borderId="0" xfId="0" applyFont="1" applyFill="1" applyAlignment="1">
      <alignment horizontal="left" vertical="center" wrapText="1"/>
    </xf>
    <xf numFmtId="0" fontId="15" fillId="0" borderId="13" xfId="0" applyFont="1" applyBorder="1" applyAlignment="1">
      <alignment horizontal="center" vertical="center"/>
    </xf>
    <xf numFmtId="0" fontId="9" fillId="2" borderId="0" xfId="0" applyFont="1" applyFill="1" applyAlignment="1">
      <alignment horizontal="right" vertical="center" wrapText="1"/>
    </xf>
    <xf numFmtId="0" fontId="12" fillId="3" borderId="10" xfId="0" applyFont="1" applyFill="1" applyBorder="1" applyAlignment="1">
      <alignment horizontal="center" vertical="center" wrapText="1"/>
    </xf>
    <xf numFmtId="0" fontId="12" fillId="4" borderId="12" xfId="0" applyFont="1" applyFill="1" applyBorder="1" applyAlignment="1" applyProtection="1">
      <alignment horizontal="center" vertical="center" wrapText="1"/>
      <protection locked="0"/>
    </xf>
    <xf numFmtId="0" fontId="9" fillId="2" borderId="7" xfId="0" applyFont="1" applyFill="1" applyBorder="1" applyAlignment="1">
      <alignment horizontal="right" vertical="center" wrapText="1"/>
    </xf>
    <xf numFmtId="164" fontId="2" fillId="5" borderId="1" xfId="0" applyNumberFormat="1" applyFont="1" applyFill="1" applyBorder="1" applyAlignment="1">
      <alignment horizontal="center" vertical="center" wrapText="1"/>
    </xf>
    <xf numFmtId="0" fontId="4" fillId="2" borderId="7" xfId="0" applyFont="1" applyFill="1" applyBorder="1" applyAlignment="1">
      <alignment horizontal="right" vertical="center" wrapText="1"/>
    </xf>
    <xf numFmtId="164" fontId="13" fillId="4" borderId="12" xfId="0" applyNumberFormat="1" applyFont="1" applyFill="1" applyBorder="1" applyAlignment="1">
      <alignment horizontal="center" vertical="center" wrapText="1"/>
    </xf>
    <xf numFmtId="0" fontId="4" fillId="2" borderId="0" xfId="0" applyFont="1" applyFill="1" applyAlignment="1">
      <alignment horizontal="right" vertical="center" wrapText="1"/>
    </xf>
    <xf numFmtId="166" fontId="13" fillId="4" borderId="12" xfId="0" applyNumberFormat="1" applyFont="1" applyFill="1" applyBorder="1" applyAlignment="1">
      <alignment horizontal="center" vertical="center" wrapText="1"/>
    </xf>
    <xf numFmtId="0" fontId="16" fillId="9" borderId="1" xfId="0" applyFont="1" applyFill="1" applyBorder="1" applyAlignment="1">
      <alignment horizontal="left" vertical="center"/>
    </xf>
    <xf numFmtId="0" fontId="16" fillId="9" borderId="10" xfId="0" applyFont="1" applyFill="1" applyBorder="1" applyAlignment="1">
      <alignment horizontal="left" vertical="center"/>
    </xf>
    <xf numFmtId="0" fontId="1" fillId="4" borderId="7" xfId="0" applyFont="1" applyFill="1" applyBorder="1" applyAlignment="1">
      <alignment horizontal="center" vertical="center"/>
    </xf>
    <xf numFmtId="0" fontId="1" fillId="4" borderId="9"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13" xfId="0" applyFont="1" applyFill="1" applyBorder="1" applyAlignment="1">
      <alignment horizontal="center" vertical="center"/>
    </xf>
    <xf numFmtId="0" fontId="13" fillId="4" borderId="12" xfId="0" applyFont="1" applyFill="1" applyBorder="1" applyAlignment="1">
      <alignment horizontal="left" vertical="center" wrapText="1"/>
    </xf>
    <xf numFmtId="0" fontId="2" fillId="6" borderId="12" xfId="0" applyFont="1" applyFill="1" applyBorder="1" applyAlignment="1">
      <alignment vertical="center" wrapText="1"/>
    </xf>
    <xf numFmtId="0" fontId="13" fillId="3" borderId="12" xfId="0" applyFont="1" applyFill="1" applyBorder="1" applyAlignment="1">
      <alignment horizontal="left" vertical="center" wrapText="1"/>
    </xf>
    <xf numFmtId="165" fontId="4" fillId="3" borderId="12" xfId="0" applyNumberFormat="1" applyFont="1" applyFill="1" applyBorder="1" applyAlignment="1" applyProtection="1">
      <alignment horizontal="center" vertical="center" wrapText="1"/>
      <protection locked="0"/>
    </xf>
    <xf numFmtId="165" fontId="3" fillId="6" borderId="12" xfId="0" applyNumberFormat="1" applyFont="1" applyFill="1" applyBorder="1" applyAlignment="1" applyProtection="1">
      <alignment horizontal="center" vertical="center" wrapText="1"/>
      <protection locked="0"/>
    </xf>
    <xf numFmtId="165" fontId="13" fillId="3" borderId="12" xfId="0" applyNumberFormat="1" applyFont="1" applyFill="1" applyBorder="1" applyAlignment="1">
      <alignment horizontal="center" vertical="center" wrapText="1"/>
    </xf>
    <xf numFmtId="165" fontId="13" fillId="4" borderId="12" xfId="0" applyNumberFormat="1" applyFont="1" applyFill="1" applyBorder="1" applyAlignment="1" applyProtection="1">
      <alignment horizontal="center" vertical="center" wrapText="1"/>
      <protection locked="0"/>
    </xf>
    <xf numFmtId="165" fontId="13" fillId="8" borderId="12" xfId="0" applyNumberFormat="1" applyFont="1" applyFill="1" applyBorder="1" applyAlignment="1" applyProtection="1">
      <alignment horizontal="center" vertical="center" wrapText="1"/>
      <protection locked="0"/>
    </xf>
    <xf numFmtId="0" fontId="11" fillId="4" borderId="12" xfId="0" applyFont="1" applyFill="1" applyBorder="1" applyAlignment="1">
      <alignment horizontal="left" vertical="center" wrapText="1"/>
    </xf>
    <xf numFmtId="0" fontId="2" fillId="3" borderId="12" xfId="0" applyFont="1" applyFill="1" applyBorder="1" applyAlignment="1">
      <alignment horizontal="center" wrapText="1"/>
    </xf>
    <xf numFmtId="164" fontId="2" fillId="7" borderId="10" xfId="0" applyNumberFormat="1" applyFont="1" applyFill="1" applyBorder="1" applyAlignment="1" applyProtection="1">
      <alignment horizontal="center" vertical="center" wrapText="1"/>
      <protection locked="0"/>
    </xf>
    <xf numFmtId="164" fontId="2" fillId="7" borderId="1" xfId="0" applyNumberFormat="1" applyFont="1" applyFill="1" applyBorder="1" applyAlignment="1" applyProtection="1">
      <alignment horizontal="center" vertical="center" wrapText="1"/>
      <protection locked="0"/>
    </xf>
    <xf numFmtId="164" fontId="2" fillId="7" borderId="3" xfId="0" applyNumberFormat="1" applyFont="1" applyFill="1" applyBorder="1" applyAlignment="1" applyProtection="1">
      <alignment horizontal="center" vertical="center" wrapText="1"/>
      <protection locked="0"/>
    </xf>
    <xf numFmtId="0" fontId="14" fillId="3" borderId="2"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9" fillId="4" borderId="12" xfId="0" applyFont="1" applyFill="1" applyBorder="1" applyAlignment="1">
      <alignment horizontal="right" vertical="center" wrapText="1"/>
    </xf>
    <xf numFmtId="0" fontId="9" fillId="3" borderId="10" xfId="0" applyFont="1" applyFill="1" applyBorder="1" applyAlignment="1">
      <alignment horizontal="right" vertical="center" wrapText="1"/>
    </xf>
    <xf numFmtId="0" fontId="8" fillId="3" borderId="8"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4" fillId="3" borderId="1" xfId="0" applyFont="1" applyFill="1" applyBorder="1" applyAlignment="1">
      <alignment horizontal="right" vertical="center" wrapText="1"/>
    </xf>
    <xf numFmtId="0" fontId="11" fillId="4" borderId="15" xfId="0" applyFont="1" applyFill="1" applyBorder="1" applyAlignment="1">
      <alignment horizontal="left" vertical="center" wrapText="1"/>
    </xf>
    <xf numFmtId="0" fontId="11" fillId="4" borderId="17" xfId="0" applyFont="1" applyFill="1" applyBorder="1" applyAlignment="1">
      <alignment horizontal="left" vertical="center" wrapText="1"/>
    </xf>
    <xf numFmtId="164" fontId="2" fillId="7" borderId="11" xfId="0" applyNumberFormat="1" applyFont="1" applyFill="1" applyBorder="1" applyAlignment="1" applyProtection="1">
      <alignment horizontal="center" vertical="center" wrapText="1"/>
      <protection locked="0"/>
    </xf>
    <xf numFmtId="0" fontId="11" fillId="4" borderId="11"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9" fillId="3" borderId="14" xfId="0" applyFont="1" applyFill="1" applyBorder="1" applyAlignment="1">
      <alignment horizontal="right" vertical="center" wrapText="1"/>
    </xf>
    <xf numFmtId="0" fontId="9" fillId="3" borderId="5" xfId="0" applyFont="1" applyFill="1" applyBorder="1" applyAlignment="1">
      <alignment horizontal="righ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346E39"/>
      <color rgb="FFD9D9D9"/>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268654</xdr:colOff>
      <xdr:row>0</xdr:row>
      <xdr:rowOff>162821</xdr:rowOff>
    </xdr:from>
    <xdr:to>
      <xdr:col>4</xdr:col>
      <xdr:colOff>33495</xdr:colOff>
      <xdr:row>1</xdr:row>
      <xdr:rowOff>232107</xdr:rowOff>
    </xdr:to>
    <xdr:pic>
      <xdr:nvPicPr>
        <xdr:cNvPr id="2" name="Afbeelding 1">
          <a:extLst>
            <a:ext uri="{FF2B5EF4-FFF2-40B4-BE49-F238E27FC236}">
              <a16:creationId xmlns:a16="http://schemas.microsoft.com/office/drawing/2014/main" id="{A8EC35CF-A5E8-494D-85AB-909A814D877C}"/>
            </a:ext>
          </a:extLst>
        </xdr:cNvPr>
        <xdr:cNvPicPr>
          <a:picLocks noChangeAspect="1"/>
        </xdr:cNvPicPr>
      </xdr:nvPicPr>
      <xdr:blipFill>
        <a:blip xmlns:r="http://schemas.openxmlformats.org/officeDocument/2006/relationships" r:embed="rId1"/>
        <a:stretch>
          <a:fillRect/>
        </a:stretch>
      </xdr:blipFill>
      <xdr:spPr>
        <a:xfrm>
          <a:off x="9272628" y="162821"/>
          <a:ext cx="953431" cy="451914"/>
        </a:xfrm>
        <a:prstGeom prst="rect">
          <a:avLst/>
        </a:prstGeom>
      </xdr:spPr>
    </xdr:pic>
    <xdr:clientData/>
  </xdr:twoCellAnchor>
  <xdr:twoCellAnchor editAs="oneCell">
    <xdr:from>
      <xdr:col>4</xdr:col>
      <xdr:colOff>157659</xdr:colOff>
      <xdr:row>0</xdr:row>
      <xdr:rowOff>160118</xdr:rowOff>
    </xdr:from>
    <xdr:to>
      <xdr:col>6</xdr:col>
      <xdr:colOff>508363</xdr:colOff>
      <xdr:row>1</xdr:row>
      <xdr:rowOff>372461</xdr:rowOff>
    </xdr:to>
    <xdr:pic>
      <xdr:nvPicPr>
        <xdr:cNvPr id="3" name="Afbeelding 2" descr="Deltion College | Contact | Opleidingen | Locaties">
          <a:extLst>
            <a:ext uri="{FF2B5EF4-FFF2-40B4-BE49-F238E27FC236}">
              <a16:creationId xmlns:a16="http://schemas.microsoft.com/office/drawing/2014/main" id="{E21345FB-A996-4A89-BE3B-DE7C986C91F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63249" y="160118"/>
          <a:ext cx="1536037" cy="59659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152400</xdr:colOff>
      <xdr:row>0</xdr:row>
      <xdr:rowOff>133350</xdr:rowOff>
    </xdr:from>
    <xdr:to>
      <xdr:col>12</xdr:col>
      <xdr:colOff>317538</xdr:colOff>
      <xdr:row>0</xdr:row>
      <xdr:rowOff>884555</xdr:rowOff>
    </xdr:to>
    <xdr:pic>
      <xdr:nvPicPr>
        <xdr:cNvPr id="2" name="Afbeelding 1">
          <a:extLst>
            <a:ext uri="{FF2B5EF4-FFF2-40B4-BE49-F238E27FC236}">
              <a16:creationId xmlns:a16="http://schemas.microsoft.com/office/drawing/2014/main" id="{7081446D-D80E-4170-AAC1-0AF5705F2B49}"/>
            </a:ext>
          </a:extLst>
        </xdr:cNvPr>
        <xdr:cNvPicPr>
          <a:picLocks noChangeAspect="1"/>
        </xdr:cNvPicPr>
      </xdr:nvPicPr>
      <xdr:blipFill>
        <a:blip xmlns:r="http://schemas.openxmlformats.org/officeDocument/2006/relationships" r:embed="rId1"/>
        <a:stretch>
          <a:fillRect/>
        </a:stretch>
      </xdr:blipFill>
      <xdr:spPr>
        <a:xfrm>
          <a:off x="11420475" y="133350"/>
          <a:ext cx="1536738" cy="751205"/>
        </a:xfrm>
        <a:prstGeom prst="rect">
          <a:avLst/>
        </a:prstGeom>
      </xdr:spPr>
    </xdr:pic>
    <xdr:clientData/>
  </xdr:twoCellAnchor>
  <xdr:twoCellAnchor editAs="oneCell">
    <xdr:from>
      <xdr:col>12</xdr:col>
      <xdr:colOff>495300</xdr:colOff>
      <xdr:row>0</xdr:row>
      <xdr:rowOff>152400</xdr:rowOff>
    </xdr:from>
    <xdr:to>
      <xdr:col>17</xdr:col>
      <xdr:colOff>218936</xdr:colOff>
      <xdr:row>0</xdr:row>
      <xdr:rowOff>1019175</xdr:rowOff>
    </xdr:to>
    <xdr:pic>
      <xdr:nvPicPr>
        <xdr:cNvPr id="3" name="Afbeelding 2" descr="Deltion College | Contact | Opleidingen | Locaties">
          <a:extLst>
            <a:ext uri="{FF2B5EF4-FFF2-40B4-BE49-F238E27FC236}">
              <a16:creationId xmlns:a16="http://schemas.microsoft.com/office/drawing/2014/main" id="{D99E89C3-D2A0-48E1-8218-202E5F31948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134975" y="152400"/>
          <a:ext cx="2676386" cy="8667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304800</xdr:colOff>
      <xdr:row>0</xdr:row>
      <xdr:rowOff>123825</xdr:rowOff>
    </xdr:from>
    <xdr:to>
      <xdr:col>12</xdr:col>
      <xdr:colOff>469938</xdr:colOff>
      <xdr:row>0</xdr:row>
      <xdr:rowOff>875030</xdr:rowOff>
    </xdr:to>
    <xdr:pic>
      <xdr:nvPicPr>
        <xdr:cNvPr id="3" name="Afbeelding 2">
          <a:extLst>
            <a:ext uri="{FF2B5EF4-FFF2-40B4-BE49-F238E27FC236}">
              <a16:creationId xmlns:a16="http://schemas.microsoft.com/office/drawing/2014/main" id="{7EA41E04-136E-4857-B16D-A6E6100488BD}"/>
            </a:ext>
          </a:extLst>
        </xdr:cNvPr>
        <xdr:cNvPicPr>
          <a:picLocks noChangeAspect="1"/>
        </xdr:cNvPicPr>
      </xdr:nvPicPr>
      <xdr:blipFill>
        <a:blip xmlns:r="http://schemas.openxmlformats.org/officeDocument/2006/relationships" r:embed="rId1"/>
        <a:stretch>
          <a:fillRect/>
        </a:stretch>
      </xdr:blipFill>
      <xdr:spPr>
        <a:xfrm>
          <a:off x="11572875" y="123825"/>
          <a:ext cx="1536738" cy="751205"/>
        </a:xfrm>
        <a:prstGeom prst="rect">
          <a:avLst/>
        </a:prstGeom>
      </xdr:spPr>
    </xdr:pic>
    <xdr:clientData/>
  </xdr:twoCellAnchor>
  <xdr:twoCellAnchor editAs="oneCell">
    <xdr:from>
      <xdr:col>13</xdr:col>
      <xdr:colOff>152400</xdr:colOff>
      <xdr:row>0</xdr:row>
      <xdr:rowOff>142875</xdr:rowOff>
    </xdr:from>
    <xdr:to>
      <xdr:col>17</xdr:col>
      <xdr:colOff>466586</xdr:colOff>
      <xdr:row>0</xdr:row>
      <xdr:rowOff>1009650</xdr:rowOff>
    </xdr:to>
    <xdr:pic>
      <xdr:nvPicPr>
        <xdr:cNvPr id="4" name="Afbeelding 3" descr="Deltion College | Contact | Opleidingen | Locaties">
          <a:extLst>
            <a:ext uri="{FF2B5EF4-FFF2-40B4-BE49-F238E27FC236}">
              <a16:creationId xmlns:a16="http://schemas.microsoft.com/office/drawing/2014/main" id="{C2015CFD-0361-40BF-B116-F0B67386212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82625" y="142875"/>
          <a:ext cx="2676386" cy="8667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238125</xdr:colOff>
      <xdr:row>0</xdr:row>
      <xdr:rowOff>200025</xdr:rowOff>
    </xdr:from>
    <xdr:to>
      <xdr:col>12</xdr:col>
      <xdr:colOff>403263</xdr:colOff>
      <xdr:row>0</xdr:row>
      <xdr:rowOff>951230</xdr:rowOff>
    </xdr:to>
    <xdr:pic>
      <xdr:nvPicPr>
        <xdr:cNvPr id="4" name="Afbeelding 3">
          <a:extLst>
            <a:ext uri="{FF2B5EF4-FFF2-40B4-BE49-F238E27FC236}">
              <a16:creationId xmlns:a16="http://schemas.microsoft.com/office/drawing/2014/main" id="{FC7B63E7-CFAC-4EA4-A199-FBC44AF42D3C}"/>
            </a:ext>
          </a:extLst>
        </xdr:cNvPr>
        <xdr:cNvPicPr>
          <a:picLocks noChangeAspect="1"/>
        </xdr:cNvPicPr>
      </xdr:nvPicPr>
      <xdr:blipFill>
        <a:blip xmlns:r="http://schemas.openxmlformats.org/officeDocument/2006/relationships" r:embed="rId1"/>
        <a:stretch>
          <a:fillRect/>
        </a:stretch>
      </xdr:blipFill>
      <xdr:spPr>
        <a:xfrm>
          <a:off x="11506200" y="200025"/>
          <a:ext cx="1536738" cy="751205"/>
        </a:xfrm>
        <a:prstGeom prst="rect">
          <a:avLst/>
        </a:prstGeom>
      </xdr:spPr>
    </xdr:pic>
    <xdr:clientData/>
  </xdr:twoCellAnchor>
  <xdr:twoCellAnchor editAs="oneCell">
    <xdr:from>
      <xdr:col>13</xdr:col>
      <xdr:colOff>57150</xdr:colOff>
      <xdr:row>0</xdr:row>
      <xdr:rowOff>209550</xdr:rowOff>
    </xdr:from>
    <xdr:to>
      <xdr:col>17</xdr:col>
      <xdr:colOff>371336</xdr:colOff>
      <xdr:row>0</xdr:row>
      <xdr:rowOff>1076325</xdr:rowOff>
    </xdr:to>
    <xdr:pic>
      <xdr:nvPicPr>
        <xdr:cNvPr id="5" name="Afbeelding 4" descr="Deltion College | Contact | Opleidingen | Locaties">
          <a:extLst>
            <a:ext uri="{FF2B5EF4-FFF2-40B4-BE49-F238E27FC236}">
              <a16:creationId xmlns:a16="http://schemas.microsoft.com/office/drawing/2014/main" id="{86A51E1A-F243-41F9-A00F-D33EB763F80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87375" y="209550"/>
          <a:ext cx="2676386" cy="8667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219075</xdr:colOff>
      <xdr:row>0</xdr:row>
      <xdr:rowOff>219075</xdr:rowOff>
    </xdr:from>
    <xdr:to>
      <xdr:col>12</xdr:col>
      <xdr:colOff>384213</xdr:colOff>
      <xdr:row>0</xdr:row>
      <xdr:rowOff>970280</xdr:rowOff>
    </xdr:to>
    <xdr:pic>
      <xdr:nvPicPr>
        <xdr:cNvPr id="3" name="Afbeelding 2">
          <a:extLst>
            <a:ext uri="{FF2B5EF4-FFF2-40B4-BE49-F238E27FC236}">
              <a16:creationId xmlns:a16="http://schemas.microsoft.com/office/drawing/2014/main" id="{62560683-6914-443D-86F5-77148038673D}"/>
            </a:ext>
          </a:extLst>
        </xdr:cNvPr>
        <xdr:cNvPicPr>
          <a:picLocks noChangeAspect="1"/>
        </xdr:cNvPicPr>
      </xdr:nvPicPr>
      <xdr:blipFill>
        <a:blip xmlns:r="http://schemas.openxmlformats.org/officeDocument/2006/relationships" r:embed="rId1"/>
        <a:stretch>
          <a:fillRect/>
        </a:stretch>
      </xdr:blipFill>
      <xdr:spPr>
        <a:xfrm>
          <a:off x="11487150" y="219075"/>
          <a:ext cx="1536738" cy="751205"/>
        </a:xfrm>
        <a:prstGeom prst="rect">
          <a:avLst/>
        </a:prstGeom>
      </xdr:spPr>
    </xdr:pic>
    <xdr:clientData/>
  </xdr:twoCellAnchor>
  <xdr:twoCellAnchor editAs="oneCell">
    <xdr:from>
      <xdr:col>12</xdr:col>
      <xdr:colOff>571500</xdr:colOff>
      <xdr:row>0</xdr:row>
      <xdr:rowOff>219075</xdr:rowOff>
    </xdr:from>
    <xdr:to>
      <xdr:col>17</xdr:col>
      <xdr:colOff>295136</xdr:colOff>
      <xdr:row>0</xdr:row>
      <xdr:rowOff>1085850</xdr:rowOff>
    </xdr:to>
    <xdr:pic>
      <xdr:nvPicPr>
        <xdr:cNvPr id="4" name="Afbeelding 3" descr="Deltion College | Contact | Opleidingen | Locaties">
          <a:extLst>
            <a:ext uri="{FF2B5EF4-FFF2-40B4-BE49-F238E27FC236}">
              <a16:creationId xmlns:a16="http://schemas.microsoft.com/office/drawing/2014/main" id="{2A424C10-6B1C-48F8-BEAA-93AA525C9D2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11175" y="219075"/>
          <a:ext cx="2676386" cy="8667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447675</xdr:colOff>
      <xdr:row>0</xdr:row>
      <xdr:rowOff>190500</xdr:rowOff>
    </xdr:from>
    <xdr:to>
      <xdr:col>13</xdr:col>
      <xdr:colOff>22263</xdr:colOff>
      <xdr:row>0</xdr:row>
      <xdr:rowOff>941705</xdr:rowOff>
    </xdr:to>
    <xdr:pic>
      <xdr:nvPicPr>
        <xdr:cNvPr id="3" name="Afbeelding 2">
          <a:extLst>
            <a:ext uri="{FF2B5EF4-FFF2-40B4-BE49-F238E27FC236}">
              <a16:creationId xmlns:a16="http://schemas.microsoft.com/office/drawing/2014/main" id="{21D5EEE4-05FD-439B-95E6-428D7ACF0D71}"/>
            </a:ext>
          </a:extLst>
        </xdr:cNvPr>
        <xdr:cNvPicPr>
          <a:picLocks noChangeAspect="1"/>
        </xdr:cNvPicPr>
      </xdr:nvPicPr>
      <xdr:blipFill>
        <a:blip xmlns:r="http://schemas.openxmlformats.org/officeDocument/2006/relationships" r:embed="rId1"/>
        <a:stretch>
          <a:fillRect/>
        </a:stretch>
      </xdr:blipFill>
      <xdr:spPr>
        <a:xfrm>
          <a:off x="11715750" y="190500"/>
          <a:ext cx="1536738" cy="751205"/>
        </a:xfrm>
        <a:prstGeom prst="rect">
          <a:avLst/>
        </a:prstGeom>
      </xdr:spPr>
    </xdr:pic>
    <xdr:clientData/>
  </xdr:twoCellAnchor>
  <xdr:twoCellAnchor editAs="oneCell">
    <xdr:from>
      <xdr:col>13</xdr:col>
      <xdr:colOff>200025</xdr:colOff>
      <xdr:row>0</xdr:row>
      <xdr:rowOff>200025</xdr:rowOff>
    </xdr:from>
    <xdr:to>
      <xdr:col>17</xdr:col>
      <xdr:colOff>514211</xdr:colOff>
      <xdr:row>0</xdr:row>
      <xdr:rowOff>1066800</xdr:rowOff>
    </xdr:to>
    <xdr:pic>
      <xdr:nvPicPr>
        <xdr:cNvPr id="4" name="Afbeelding 3" descr="Deltion College | Contact | Opleidingen | Locaties">
          <a:extLst>
            <a:ext uri="{FF2B5EF4-FFF2-40B4-BE49-F238E27FC236}">
              <a16:creationId xmlns:a16="http://schemas.microsoft.com/office/drawing/2014/main" id="{39DA8AA4-EADB-4675-BA9C-267312251E0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30250" y="200025"/>
          <a:ext cx="2676386" cy="86677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372336</xdr:colOff>
      <xdr:row>0</xdr:row>
      <xdr:rowOff>95246</xdr:rowOff>
    </xdr:from>
    <xdr:to>
      <xdr:col>19</xdr:col>
      <xdr:colOff>269177</xdr:colOff>
      <xdr:row>3</xdr:row>
      <xdr:rowOff>3633</xdr:rowOff>
    </xdr:to>
    <xdr:pic>
      <xdr:nvPicPr>
        <xdr:cNvPr id="3" name="Afbeelding 2" descr="Deltion College | Contact | Opleidingen | Locaties">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23427" y="95246"/>
          <a:ext cx="2840932" cy="1128280"/>
        </a:xfrm>
        <a:prstGeom prst="rect">
          <a:avLst/>
        </a:prstGeom>
        <a:noFill/>
        <a:ln>
          <a:noFill/>
        </a:ln>
      </xdr:spPr>
    </xdr:pic>
    <xdr:clientData/>
  </xdr:twoCellAnchor>
  <xdr:twoCellAnchor editAs="oneCell">
    <xdr:from>
      <xdr:col>11</xdr:col>
      <xdr:colOff>372341</xdr:colOff>
      <xdr:row>0</xdr:row>
      <xdr:rowOff>103909</xdr:rowOff>
    </xdr:from>
    <xdr:to>
      <xdr:col>14</xdr:col>
      <xdr:colOff>148339</xdr:colOff>
      <xdr:row>1</xdr:row>
      <xdr:rowOff>224905</xdr:rowOff>
    </xdr:to>
    <xdr:pic>
      <xdr:nvPicPr>
        <xdr:cNvPr id="2" name="Afbeelding 1">
          <a:extLst>
            <a:ext uri="{FF2B5EF4-FFF2-40B4-BE49-F238E27FC236}">
              <a16:creationId xmlns:a16="http://schemas.microsoft.com/office/drawing/2014/main" id="{4D7CC2FC-4DA2-4A57-BAC9-FE62E613C3C3}"/>
            </a:ext>
          </a:extLst>
        </xdr:cNvPr>
        <xdr:cNvPicPr>
          <a:picLocks noChangeAspect="1"/>
        </xdr:cNvPicPr>
      </xdr:nvPicPr>
      <xdr:blipFill>
        <a:blip xmlns:r="http://schemas.openxmlformats.org/officeDocument/2006/relationships" r:embed="rId2"/>
        <a:stretch>
          <a:fillRect/>
        </a:stretch>
      </xdr:blipFill>
      <xdr:spPr>
        <a:xfrm>
          <a:off x="19456977" y="103909"/>
          <a:ext cx="1536738" cy="751205"/>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39997558519241921"/>
    <pageSetUpPr fitToPage="1"/>
  </sheetPr>
  <dimension ref="A1:D27"/>
  <sheetViews>
    <sheetView showGridLines="0" topLeftCell="A3" zoomScale="117" workbookViewId="0">
      <selection activeCell="A20" sqref="A20:B20"/>
    </sheetView>
  </sheetViews>
  <sheetFormatPr baseColWidth="10" defaultColWidth="8.83203125" defaultRowHeight="15" x14ac:dyDescent="0.2"/>
  <cols>
    <col min="1" max="1" width="60.83203125" customWidth="1"/>
    <col min="2" max="2" width="74.33203125" style="1" customWidth="1"/>
  </cols>
  <sheetData>
    <row r="1" spans="1:4" ht="30" customHeight="1" thickBot="1" x14ac:dyDescent="0.25">
      <c r="A1" s="47" t="s">
        <v>14</v>
      </c>
      <c r="B1" s="48"/>
    </row>
    <row r="2" spans="1:4" s="2" customFormat="1" ht="210" customHeight="1" thickBot="1" x14ac:dyDescent="0.25">
      <c r="A2" s="49" t="s">
        <v>35</v>
      </c>
      <c r="B2" s="49"/>
    </row>
    <row r="3" spans="1:4" s="2" customFormat="1" ht="30" customHeight="1" thickBot="1" x14ac:dyDescent="0.25">
      <c r="A3" s="51" t="s">
        <v>4</v>
      </c>
      <c r="B3" s="51"/>
    </row>
    <row r="4" spans="1:4" ht="35" customHeight="1" thickBot="1" x14ac:dyDescent="0.25">
      <c r="A4" s="50" t="s">
        <v>21</v>
      </c>
      <c r="B4" s="50"/>
    </row>
    <row r="5" spans="1:4" ht="35" customHeight="1" thickBot="1" x14ac:dyDescent="0.25">
      <c r="A5" s="50" t="s">
        <v>22</v>
      </c>
      <c r="B5" s="50"/>
    </row>
    <row r="6" spans="1:4" ht="35" customHeight="1" thickBot="1" x14ac:dyDescent="0.25">
      <c r="A6" s="50" t="s">
        <v>23</v>
      </c>
      <c r="B6" s="50"/>
      <c r="D6" s="13"/>
    </row>
    <row r="7" spans="1:4" ht="35" customHeight="1" thickBot="1" x14ac:dyDescent="0.25">
      <c r="A7" s="50" t="s">
        <v>28</v>
      </c>
      <c r="B7" s="50"/>
    </row>
    <row r="8" spans="1:4" ht="35" customHeight="1" thickBot="1" x14ac:dyDescent="0.25">
      <c r="A8" s="50" t="s">
        <v>24</v>
      </c>
      <c r="B8" s="50"/>
    </row>
    <row r="9" spans="1:4" ht="35" customHeight="1" thickBot="1" x14ac:dyDescent="0.25">
      <c r="A9" s="50" t="s">
        <v>25</v>
      </c>
      <c r="B9" s="50"/>
    </row>
    <row r="10" spans="1:4" ht="35" customHeight="1" thickBot="1" x14ac:dyDescent="0.25">
      <c r="A10" s="50" t="s">
        <v>26</v>
      </c>
      <c r="B10" s="50"/>
    </row>
    <row r="11" spans="1:4" ht="35" customHeight="1" thickBot="1" x14ac:dyDescent="0.25">
      <c r="A11" s="50" t="s">
        <v>27</v>
      </c>
      <c r="B11" s="50"/>
    </row>
    <row r="12" spans="1:4" ht="35" customHeight="1" thickBot="1" x14ac:dyDescent="0.25">
      <c r="A12" s="50" t="s">
        <v>38</v>
      </c>
      <c r="B12" s="50"/>
    </row>
    <row r="13" spans="1:4" ht="35" customHeight="1" thickBot="1" x14ac:dyDescent="0.25">
      <c r="A13" s="50" t="s">
        <v>29</v>
      </c>
      <c r="B13" s="50"/>
    </row>
    <row r="14" spans="1:4" ht="35" customHeight="1" thickBot="1" x14ac:dyDescent="0.25">
      <c r="A14" s="50" t="s">
        <v>30</v>
      </c>
      <c r="B14" s="50"/>
    </row>
    <row r="15" spans="1:4" ht="35" customHeight="1" thickBot="1" x14ac:dyDescent="0.25">
      <c r="A15" s="50" t="s">
        <v>31</v>
      </c>
      <c r="B15" s="50"/>
    </row>
    <row r="16" spans="1:4" ht="35" customHeight="1" thickBot="1" x14ac:dyDescent="0.25">
      <c r="A16" s="50" t="s">
        <v>32</v>
      </c>
      <c r="B16" s="50"/>
    </row>
    <row r="17" spans="1:2" ht="35" customHeight="1" thickBot="1" x14ac:dyDescent="0.25">
      <c r="A17" s="50" t="s">
        <v>33</v>
      </c>
      <c r="B17" s="50"/>
    </row>
    <row r="18" spans="1:2" ht="35" customHeight="1" thickBot="1" x14ac:dyDescent="0.25">
      <c r="A18" s="50" t="s">
        <v>36</v>
      </c>
      <c r="B18" s="50"/>
    </row>
    <row r="19" spans="1:2" ht="35" customHeight="1" thickBot="1" x14ac:dyDescent="0.25">
      <c r="A19" s="50" t="s">
        <v>37</v>
      </c>
      <c r="B19" s="50"/>
    </row>
    <row r="20" spans="1:2" ht="35" customHeight="1" thickBot="1" x14ac:dyDescent="0.25">
      <c r="A20" s="50" t="s">
        <v>34</v>
      </c>
      <c r="B20" s="50"/>
    </row>
    <row r="21" spans="1:2" ht="20" customHeight="1" thickBot="1" x14ac:dyDescent="0.25">
      <c r="A21" s="45"/>
      <c r="B21" s="46"/>
    </row>
    <row r="22" spans="1:2" s="2" customFormat="1" ht="30" customHeight="1" thickBot="1" x14ac:dyDescent="0.25">
      <c r="A22" s="16" t="s">
        <v>5</v>
      </c>
      <c r="B22" s="16"/>
    </row>
    <row r="23" spans="1:2" ht="28" customHeight="1" thickBot="1" x14ac:dyDescent="0.25">
      <c r="A23" s="14" t="s">
        <v>15</v>
      </c>
      <c r="B23" s="15" t="s">
        <v>19</v>
      </c>
    </row>
    <row r="24" spans="1:2" ht="28" customHeight="1" thickBot="1" x14ac:dyDescent="0.25">
      <c r="A24" s="14" t="s">
        <v>16</v>
      </c>
      <c r="B24" s="15" t="s">
        <v>20</v>
      </c>
    </row>
    <row r="25" spans="1:2" ht="28" customHeight="1" thickBot="1" x14ac:dyDescent="0.25">
      <c r="A25" s="14" t="s">
        <v>17</v>
      </c>
      <c r="B25" s="15" t="s">
        <v>20</v>
      </c>
    </row>
    <row r="26" spans="1:2" ht="28" customHeight="1" thickBot="1" x14ac:dyDescent="0.25">
      <c r="A26" s="14" t="s">
        <v>18</v>
      </c>
      <c r="B26" s="15" t="s">
        <v>20</v>
      </c>
    </row>
    <row r="27" spans="1:2" x14ac:dyDescent="0.2">
      <c r="A27" s="3" t="s">
        <v>6</v>
      </c>
    </row>
  </sheetData>
  <sheetProtection algorithmName="SHA-512" hashValue="U9DR/Wnm40dlAeQY+O7ndMsaW3c8w1rtWGchPmUMV70QJautNe/38DJcdmhm79f4OT077/Mw95ghCndegXsBhg==" saltValue="FDWF32/Xtj0kA/3E8lhJ/Q==" spinCount="100000" sheet="1" objects="1" scenarios="1"/>
  <mergeCells count="21">
    <mergeCell ref="A16:B16"/>
    <mergeCell ref="A17:B17"/>
    <mergeCell ref="A18:B18"/>
    <mergeCell ref="A20:B20"/>
    <mergeCell ref="A19:B19"/>
    <mergeCell ref="A21:B21"/>
    <mergeCell ref="A1:B1"/>
    <mergeCell ref="A2:B2"/>
    <mergeCell ref="A4:B4"/>
    <mergeCell ref="A5:B5"/>
    <mergeCell ref="A6:B6"/>
    <mergeCell ref="A7:B7"/>
    <mergeCell ref="A8:B8"/>
    <mergeCell ref="A9:B9"/>
    <mergeCell ref="A3:B3"/>
    <mergeCell ref="A10:B10"/>
    <mergeCell ref="A11:B11"/>
    <mergeCell ref="A12:B12"/>
    <mergeCell ref="A13:B13"/>
    <mergeCell ref="A14:B14"/>
    <mergeCell ref="A15:B15"/>
  </mergeCells>
  <pageMargins left="0.31496062992125984" right="0.31496062992125984" top="0.35433070866141736" bottom="0.35433070866141736"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8" tint="0.59999389629810485"/>
    <pageSetUpPr fitToPage="1"/>
  </sheetPr>
  <dimension ref="A1:K37"/>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sheetView>
  </sheetViews>
  <sheetFormatPr baseColWidth="10" defaultColWidth="8.83203125" defaultRowHeight="13" x14ac:dyDescent="0.15"/>
  <cols>
    <col min="1" max="1" width="71.33203125" style="6" customWidth="1"/>
    <col min="2" max="2" width="2.83203125" style="7" customWidth="1"/>
    <col min="3" max="3" width="25.83203125" style="8" customWidth="1"/>
    <col min="4" max="4" width="3.83203125" style="8" customWidth="1"/>
    <col min="5" max="5" width="2.83203125" style="8" customWidth="1"/>
    <col min="6" max="6" width="25.83203125" style="8" customWidth="1"/>
    <col min="7" max="7" width="3.83203125" style="8" customWidth="1"/>
    <col min="8" max="8" width="2.83203125" style="8" customWidth="1"/>
    <col min="9" max="9" width="25.83203125" style="6" customWidth="1"/>
    <col min="10" max="10" width="3.83203125" style="6" customWidth="1"/>
    <col min="11" max="11" width="11.6640625" style="6" bestFit="1" customWidth="1"/>
    <col min="12" max="16384" width="8.83203125" style="6"/>
  </cols>
  <sheetData>
    <row r="1" spans="1:11" ht="88.5" customHeight="1" thickBot="1" x14ac:dyDescent="0.25">
      <c r="A1" s="17" t="s">
        <v>39</v>
      </c>
      <c r="B1" s="20"/>
      <c r="C1" s="52" t="s">
        <v>7</v>
      </c>
      <c r="D1" s="52"/>
      <c r="E1" s="23"/>
      <c r="F1" s="52" t="s">
        <v>8</v>
      </c>
      <c r="G1" s="52"/>
      <c r="H1" s="23"/>
      <c r="I1" s="52" t="s">
        <v>9</v>
      </c>
      <c r="J1" s="52"/>
      <c r="K1" s="5"/>
    </row>
    <row r="2" spans="1:11" ht="40" customHeight="1" thickBot="1" x14ac:dyDescent="0.2">
      <c r="A2" s="18" t="str">
        <f>'Beoordelen geboden oplossing'!A3</f>
        <v>Beoordelingskader geboden oplossing</v>
      </c>
      <c r="B2" s="21"/>
      <c r="C2" s="54" t="s">
        <v>3</v>
      </c>
      <c r="D2" s="54"/>
      <c r="E2" s="24"/>
      <c r="F2" s="54" t="s">
        <v>3</v>
      </c>
      <c r="G2" s="54"/>
      <c r="H2" s="24"/>
      <c r="I2" s="54" t="s">
        <v>3</v>
      </c>
      <c r="J2" s="54"/>
    </row>
    <row r="3" spans="1:11" ht="35" customHeight="1" thickBot="1" x14ac:dyDescent="0.2">
      <c r="A3" s="57" t="str">
        <f>'Beoordelen geboden oplossing'!A4</f>
        <v>1. Eenvoud opstarten en snelheid digibord werkend gebruiken (beoordelaar sluit een eigen device aan).</v>
      </c>
      <c r="B3" s="22"/>
      <c r="C3" s="55" t="s">
        <v>2</v>
      </c>
      <c r="D3" s="55"/>
      <c r="E3" s="22"/>
      <c r="F3" s="55" t="s">
        <v>2</v>
      </c>
      <c r="G3" s="55"/>
      <c r="H3" s="22"/>
      <c r="I3" s="56" t="s">
        <v>2</v>
      </c>
      <c r="J3" s="56"/>
    </row>
    <row r="4" spans="1:11" ht="160" customHeight="1" thickBot="1" x14ac:dyDescent="0.2">
      <c r="A4" s="57"/>
      <c r="B4" s="22"/>
      <c r="C4" s="53" t="s">
        <v>0</v>
      </c>
      <c r="D4" s="53"/>
      <c r="E4" s="22"/>
      <c r="F4" s="53" t="s">
        <v>0</v>
      </c>
      <c r="G4" s="53"/>
      <c r="H4" s="22"/>
      <c r="I4" s="53" t="s">
        <v>0</v>
      </c>
      <c r="J4" s="53"/>
    </row>
    <row r="5" spans="1:11" ht="35" customHeight="1" thickBot="1" x14ac:dyDescent="0.2">
      <c r="A5" s="57" t="str">
        <f>'Beoordelen geboden oplossing'!A5</f>
        <v>2. Werking van de digitale pen (beoordelaar schrijft en tekent op het bord).</v>
      </c>
      <c r="B5" s="22"/>
      <c r="C5" s="55" t="s">
        <v>2</v>
      </c>
      <c r="D5" s="55"/>
      <c r="E5" s="22"/>
      <c r="F5" s="55" t="s">
        <v>2</v>
      </c>
      <c r="G5" s="55"/>
      <c r="H5" s="22"/>
      <c r="I5" s="55" t="s">
        <v>2</v>
      </c>
      <c r="J5" s="55"/>
    </row>
    <row r="6" spans="1:11" ht="160" customHeight="1" thickBot="1" x14ac:dyDescent="0.2">
      <c r="A6" s="57"/>
      <c r="B6" s="22"/>
      <c r="C6" s="53" t="s">
        <v>0</v>
      </c>
      <c r="D6" s="53"/>
      <c r="E6" s="22"/>
      <c r="F6" s="53" t="s">
        <v>0</v>
      </c>
      <c r="G6" s="53"/>
      <c r="H6" s="22"/>
      <c r="I6" s="53" t="s">
        <v>0</v>
      </c>
      <c r="J6" s="53"/>
    </row>
    <row r="7" spans="1:11" ht="35" customHeight="1" thickBot="1" x14ac:dyDescent="0.2">
      <c r="A7" s="57" t="str">
        <f>'Beoordelen geboden oplossing'!A6</f>
        <v xml:space="preserve">3. Werking gumfunctie van de digitale pen. </v>
      </c>
      <c r="B7" s="22"/>
      <c r="C7" s="55" t="s">
        <v>2</v>
      </c>
      <c r="D7" s="55"/>
      <c r="E7" s="22"/>
      <c r="F7" s="55" t="s">
        <v>2</v>
      </c>
      <c r="G7" s="55"/>
      <c r="H7" s="22"/>
      <c r="I7" s="55" t="s">
        <v>2</v>
      </c>
      <c r="J7" s="55"/>
    </row>
    <row r="8" spans="1:11" ht="160" customHeight="1" thickBot="1" x14ac:dyDescent="0.2">
      <c r="A8" s="57"/>
      <c r="B8" s="22"/>
      <c r="C8" s="53" t="s">
        <v>0</v>
      </c>
      <c r="D8" s="53"/>
      <c r="E8" s="22"/>
      <c r="F8" s="53" t="s">
        <v>0</v>
      </c>
      <c r="G8" s="53"/>
      <c r="H8" s="22"/>
      <c r="I8" s="53" t="s">
        <v>0</v>
      </c>
      <c r="J8" s="53"/>
    </row>
    <row r="9" spans="1:11" ht="35" customHeight="1" thickBot="1" x14ac:dyDescent="0.2">
      <c r="A9" s="57" t="str">
        <f>'Beoordelen geboden oplossing'!A7</f>
        <v>4. Werking touch met hand/vinger (beoordelaar doet beide handelingen).</v>
      </c>
      <c r="B9" s="22"/>
      <c r="C9" s="55" t="s">
        <v>2</v>
      </c>
      <c r="D9" s="55"/>
      <c r="E9" s="22"/>
      <c r="F9" s="55" t="s">
        <v>2</v>
      </c>
      <c r="G9" s="55"/>
      <c r="H9" s="22"/>
      <c r="I9" s="56" t="s">
        <v>2</v>
      </c>
      <c r="J9" s="56"/>
    </row>
    <row r="10" spans="1:11" ht="160" customHeight="1" thickBot="1" x14ac:dyDescent="0.2">
      <c r="A10" s="57"/>
      <c r="B10" s="22"/>
      <c r="C10" s="53" t="s">
        <v>0</v>
      </c>
      <c r="D10" s="53"/>
      <c r="E10" s="22"/>
      <c r="F10" s="53" t="s">
        <v>0</v>
      </c>
      <c r="G10" s="53"/>
      <c r="H10" s="22"/>
      <c r="I10" s="53" t="s">
        <v>0</v>
      </c>
      <c r="J10" s="53"/>
    </row>
    <row r="11" spans="1:11" ht="35" customHeight="1" thickBot="1" x14ac:dyDescent="0.2">
      <c r="A11" s="57" t="str">
        <f>'Beoordelen geboden oplossing'!A8</f>
        <v>5. Werking digitaal whiteboard; schrijffunctie en eenvoud van de bediening vanaf een device (dit wordt getest binnen de whiteboard functie van het scherm).</v>
      </c>
      <c r="B11" s="22"/>
      <c r="C11" s="55" t="s">
        <v>2</v>
      </c>
      <c r="D11" s="55"/>
      <c r="E11" s="22"/>
      <c r="F11" s="55" t="s">
        <v>2</v>
      </c>
      <c r="G11" s="55"/>
      <c r="H11" s="22"/>
      <c r="I11" s="56" t="s">
        <v>2</v>
      </c>
      <c r="J11" s="56"/>
    </row>
    <row r="12" spans="1:11" ht="160" customHeight="1" thickBot="1" x14ac:dyDescent="0.2">
      <c r="A12" s="57"/>
      <c r="B12" s="22"/>
      <c r="C12" s="53" t="s">
        <v>0</v>
      </c>
      <c r="D12" s="53"/>
      <c r="E12" s="22"/>
      <c r="F12" s="53" t="s">
        <v>0</v>
      </c>
      <c r="G12" s="53"/>
      <c r="H12" s="22"/>
      <c r="I12" s="53" t="s">
        <v>0</v>
      </c>
      <c r="J12" s="53"/>
    </row>
    <row r="13" spans="1:11" ht="35" customHeight="1" thickBot="1" x14ac:dyDescent="0.2">
      <c r="A13" s="57" t="str">
        <f>'Beoordelen geboden oplossing'!A9</f>
        <v xml:space="preserve">6. Werking gumfunctie met hand/vinger (beoordelaar doet beide handelingen). </v>
      </c>
      <c r="B13" s="22"/>
      <c r="C13" s="55" t="s">
        <v>2</v>
      </c>
      <c r="D13" s="55"/>
      <c r="E13" s="22"/>
      <c r="F13" s="55" t="s">
        <v>2</v>
      </c>
      <c r="G13" s="55"/>
      <c r="H13" s="22"/>
      <c r="I13" s="56" t="s">
        <v>2</v>
      </c>
      <c r="J13" s="56"/>
    </row>
    <row r="14" spans="1:11" ht="160" customHeight="1" thickBot="1" x14ac:dyDescent="0.2">
      <c r="A14" s="57"/>
      <c r="B14" s="22"/>
      <c r="C14" s="53" t="s">
        <v>0</v>
      </c>
      <c r="D14" s="53"/>
      <c r="E14" s="22"/>
      <c r="F14" s="53" t="s">
        <v>0</v>
      </c>
      <c r="G14" s="53"/>
      <c r="H14" s="22"/>
      <c r="I14" s="53" t="s">
        <v>0</v>
      </c>
      <c r="J14" s="53"/>
    </row>
    <row r="15" spans="1:11" ht="35" customHeight="1" thickBot="1" x14ac:dyDescent="0.2">
      <c r="A15" s="57" t="str">
        <f>'Beoordelen geboden oplossing'!A10</f>
        <v>7. Werking ‘freezen’ scherm (zie ook programma van eisen) waarbij de docent nog kan werken op de eigen device.</v>
      </c>
      <c r="B15" s="22"/>
      <c r="C15" s="55" t="s">
        <v>2</v>
      </c>
      <c r="D15" s="55"/>
      <c r="E15" s="22"/>
      <c r="F15" s="55" t="s">
        <v>2</v>
      </c>
      <c r="G15" s="55"/>
      <c r="H15" s="22"/>
      <c r="I15" s="56" t="s">
        <v>2</v>
      </c>
      <c r="J15" s="56"/>
    </row>
    <row r="16" spans="1:11" ht="160" customHeight="1" thickBot="1" x14ac:dyDescent="0.2">
      <c r="A16" s="57"/>
      <c r="B16" s="22"/>
      <c r="C16" s="53" t="s">
        <v>0</v>
      </c>
      <c r="D16" s="53"/>
      <c r="E16" s="22"/>
      <c r="F16" s="53" t="s">
        <v>0</v>
      </c>
      <c r="G16" s="53"/>
      <c r="H16" s="22"/>
      <c r="I16" s="53" t="s">
        <v>0</v>
      </c>
      <c r="J16" s="53"/>
    </row>
    <row r="17" spans="1:10" ht="35" customHeight="1" thickBot="1" x14ac:dyDescent="0.2">
      <c r="A17" s="57" t="str">
        <f>'Beoordelen geboden oplossing'!A11</f>
        <v>8. Werking van elektrische lift en de gebruikersvriendelijkheid daarvan.</v>
      </c>
      <c r="B17" s="22"/>
      <c r="C17" s="55" t="s">
        <v>2</v>
      </c>
      <c r="D17" s="55"/>
      <c r="E17" s="22"/>
      <c r="F17" s="55" t="s">
        <v>2</v>
      </c>
      <c r="G17" s="55"/>
      <c r="H17" s="22"/>
      <c r="I17" s="56" t="s">
        <v>2</v>
      </c>
      <c r="J17" s="56"/>
    </row>
    <row r="18" spans="1:10" ht="160" customHeight="1" thickBot="1" x14ac:dyDescent="0.2">
      <c r="A18" s="57"/>
      <c r="B18" s="22"/>
      <c r="C18" s="53" t="s">
        <v>0</v>
      </c>
      <c r="D18" s="53"/>
      <c r="E18" s="22"/>
      <c r="F18" s="53" t="s">
        <v>0</v>
      </c>
      <c r="G18" s="53"/>
      <c r="H18" s="22"/>
      <c r="I18" s="53" t="s">
        <v>0</v>
      </c>
      <c r="J18" s="53"/>
    </row>
    <row r="19" spans="1:10" ht="35" customHeight="1" thickBot="1" x14ac:dyDescent="0.2">
      <c r="A19" s="57" t="str">
        <f>'Beoordelen geboden oplossing'!A12</f>
        <v>9. Geluid (spraak en muziek) van de ingebouwde luidsprekers (spraak en muziek worden getest).</v>
      </c>
      <c r="B19" s="22"/>
      <c r="C19" s="55" t="s">
        <v>2</v>
      </c>
      <c r="D19" s="55"/>
      <c r="E19" s="22"/>
      <c r="F19" s="55" t="s">
        <v>2</v>
      </c>
      <c r="G19" s="55"/>
      <c r="H19" s="22"/>
      <c r="I19" s="56" t="s">
        <v>2</v>
      </c>
      <c r="J19" s="56"/>
    </row>
    <row r="20" spans="1:10" ht="160" customHeight="1" thickBot="1" x14ac:dyDescent="0.2">
      <c r="A20" s="57"/>
      <c r="B20" s="22"/>
      <c r="C20" s="53" t="s">
        <v>0</v>
      </c>
      <c r="D20" s="53"/>
      <c r="E20" s="22"/>
      <c r="F20" s="53" t="s">
        <v>0</v>
      </c>
      <c r="G20" s="53"/>
      <c r="H20" s="22"/>
      <c r="I20" s="53" t="s">
        <v>0</v>
      </c>
      <c r="J20" s="53"/>
    </row>
    <row r="21" spans="1:10" ht="35" customHeight="1" thickBot="1" x14ac:dyDescent="0.2">
      <c r="A21" s="57" t="str">
        <f>'Beoordelen geboden oplossing'!A13</f>
        <v>10. Veiligheid; eenvoud overnemen van het digibord door een ongeautoriseerde gebruiker (poging om via bluetooth en andere ingangen het scherm over te nemen).</v>
      </c>
      <c r="B21" s="22"/>
      <c r="C21" s="55" t="s">
        <v>2</v>
      </c>
      <c r="D21" s="55"/>
      <c r="E21" s="22"/>
      <c r="F21" s="55" t="s">
        <v>2</v>
      </c>
      <c r="G21" s="55"/>
      <c r="H21" s="22"/>
      <c r="I21" s="56" t="s">
        <v>2</v>
      </c>
      <c r="J21" s="56"/>
    </row>
    <row r="22" spans="1:10" ht="160" customHeight="1" thickBot="1" x14ac:dyDescent="0.2">
      <c r="A22" s="57"/>
      <c r="B22" s="22"/>
      <c r="C22" s="53" t="s">
        <v>0</v>
      </c>
      <c r="D22" s="53"/>
      <c r="E22" s="22"/>
      <c r="F22" s="53" t="s">
        <v>0</v>
      </c>
      <c r="G22" s="53"/>
      <c r="H22" s="22"/>
      <c r="I22" s="53" t="s">
        <v>0</v>
      </c>
      <c r="J22" s="53"/>
    </row>
    <row r="23" spans="1:10" ht="35" customHeight="1" thickBot="1" x14ac:dyDescent="0.2">
      <c r="A23" s="57" t="str">
        <f>'Beoordelen geboden oplossing'!A14</f>
        <v>11. Scherpte beeld tot 8,5 meter en invalshoeken vanuit de lessets in het lokaal (met en zonder zonlicht van buiten), voor iedere Inschrijver gelijke positie.</v>
      </c>
      <c r="B23" s="22"/>
      <c r="C23" s="55" t="s">
        <v>2</v>
      </c>
      <c r="D23" s="55"/>
      <c r="E23" s="22"/>
      <c r="F23" s="55" t="s">
        <v>2</v>
      </c>
      <c r="G23" s="55"/>
      <c r="H23" s="22"/>
      <c r="I23" s="56" t="s">
        <v>2</v>
      </c>
      <c r="J23" s="56"/>
    </row>
    <row r="24" spans="1:10" ht="160" customHeight="1" thickBot="1" x14ac:dyDescent="0.2">
      <c r="A24" s="57"/>
      <c r="B24" s="22"/>
      <c r="C24" s="53" t="s">
        <v>0</v>
      </c>
      <c r="D24" s="53"/>
      <c r="E24" s="22"/>
      <c r="F24" s="53" t="s">
        <v>0</v>
      </c>
      <c r="G24" s="53"/>
      <c r="H24" s="22"/>
      <c r="I24" s="53" t="s">
        <v>0</v>
      </c>
      <c r="J24" s="53"/>
    </row>
    <row r="25" spans="1:10" ht="35" customHeight="1" thickBot="1" x14ac:dyDescent="0.2">
      <c r="A25" s="57" t="str">
        <f>'Beoordelen geboden oplossing'!A15</f>
        <v>12. Kwaliteit knoppen en toegankelijkheid (aan/uit/overige) door deze veelvuldig (minimaal 10x) te gebruiken.</v>
      </c>
      <c r="B25" s="22"/>
      <c r="C25" s="55" t="s">
        <v>2</v>
      </c>
      <c r="D25" s="55"/>
      <c r="E25" s="22"/>
      <c r="F25" s="55" t="s">
        <v>2</v>
      </c>
      <c r="G25" s="55"/>
      <c r="H25" s="22"/>
      <c r="I25" s="56" t="s">
        <v>2</v>
      </c>
      <c r="J25" s="56"/>
    </row>
    <row r="26" spans="1:10" ht="160" customHeight="1" thickBot="1" x14ac:dyDescent="0.2">
      <c r="A26" s="57"/>
      <c r="B26" s="22"/>
      <c r="C26" s="53" t="s">
        <v>0</v>
      </c>
      <c r="D26" s="53"/>
      <c r="E26" s="22"/>
      <c r="F26" s="53" t="s">
        <v>0</v>
      </c>
      <c r="G26" s="53"/>
      <c r="H26" s="22"/>
      <c r="I26" s="53" t="s">
        <v>0</v>
      </c>
      <c r="J26" s="53"/>
    </row>
    <row r="27" spans="1:10" ht="35" customHeight="1" thickBot="1" x14ac:dyDescent="0.2">
      <c r="A27" s="57" t="str">
        <f>'Beoordelen geboden oplossing'!A16</f>
        <v>13. Kwaliteit glasplaat van het digibord, mate van gladheid (beoordelaar zal de glasplaat niet beschadigen).</v>
      </c>
      <c r="B27" s="22"/>
      <c r="C27" s="55" t="s">
        <v>2</v>
      </c>
      <c r="D27" s="55"/>
      <c r="E27" s="22"/>
      <c r="F27" s="55" t="s">
        <v>2</v>
      </c>
      <c r="G27" s="55"/>
      <c r="H27" s="22"/>
      <c r="I27" s="56" t="s">
        <v>2</v>
      </c>
      <c r="J27" s="56"/>
    </row>
    <row r="28" spans="1:10" ht="160" customHeight="1" thickBot="1" x14ac:dyDescent="0.2">
      <c r="A28" s="57"/>
      <c r="B28" s="22"/>
      <c r="C28" s="53" t="s">
        <v>0</v>
      </c>
      <c r="D28" s="53"/>
      <c r="E28" s="22"/>
      <c r="F28" s="53" t="s">
        <v>0</v>
      </c>
      <c r="G28" s="53"/>
      <c r="H28" s="22"/>
      <c r="I28" s="53" t="s">
        <v>0</v>
      </c>
      <c r="J28" s="53"/>
    </row>
    <row r="29" spans="1:10" ht="35" customHeight="1" thickBot="1" x14ac:dyDescent="0.2">
      <c r="A29" s="57" t="str">
        <f>'Beoordelen geboden oplossing'!A17</f>
        <v>14. Kwaliteit/gebruikersvriendelijkheid van de afstandbediening (leesbaarheid, eenvoud, werking knoppen).</v>
      </c>
      <c r="B29" s="22"/>
      <c r="C29" s="55" t="s">
        <v>2</v>
      </c>
      <c r="D29" s="55"/>
      <c r="E29" s="22"/>
      <c r="F29" s="55" t="s">
        <v>2</v>
      </c>
      <c r="G29" s="55"/>
      <c r="H29" s="22"/>
      <c r="I29" s="56" t="s">
        <v>2</v>
      </c>
      <c r="J29" s="56"/>
    </row>
    <row r="30" spans="1:10" ht="160" customHeight="1" thickBot="1" x14ac:dyDescent="0.2">
      <c r="A30" s="57"/>
      <c r="B30" s="22"/>
      <c r="C30" s="53" t="s">
        <v>0</v>
      </c>
      <c r="D30" s="53"/>
      <c r="E30" s="22"/>
      <c r="F30" s="53" t="s">
        <v>0</v>
      </c>
      <c r="G30" s="53"/>
      <c r="H30" s="22"/>
      <c r="I30" s="53" t="s">
        <v>0</v>
      </c>
      <c r="J30" s="53"/>
    </row>
    <row r="31" spans="1:10" ht="35" customHeight="1" thickBot="1" x14ac:dyDescent="0.2">
      <c r="A31" s="57" t="str">
        <f>'Beoordelen geboden oplossing'!A18</f>
        <v>15.	 Kwaliteit aansluitpunten gebruikersvriendelijkheid (USB/USB-c/HDMI).</v>
      </c>
      <c r="B31" s="22"/>
      <c r="C31" s="55" t="s">
        <v>2</v>
      </c>
      <c r="D31" s="55"/>
      <c r="E31" s="22"/>
      <c r="F31" s="55" t="s">
        <v>2</v>
      </c>
      <c r="G31" s="55"/>
      <c r="H31" s="22"/>
      <c r="I31" s="56" t="s">
        <v>2</v>
      </c>
      <c r="J31" s="56"/>
    </row>
    <row r="32" spans="1:10" ht="160" customHeight="1" thickBot="1" x14ac:dyDescent="0.2">
      <c r="A32" s="57"/>
      <c r="B32" s="22"/>
      <c r="C32" s="53" t="s">
        <v>0</v>
      </c>
      <c r="D32" s="53"/>
      <c r="E32" s="22"/>
      <c r="F32" s="53" t="s">
        <v>0</v>
      </c>
      <c r="G32" s="53"/>
      <c r="H32" s="22"/>
      <c r="I32" s="53" t="s">
        <v>0</v>
      </c>
      <c r="J32" s="53"/>
    </row>
    <row r="33" spans="1:10" ht="35" customHeight="1" thickBot="1" x14ac:dyDescent="0.2">
      <c r="A33" s="57" t="str">
        <f>'Beoordelen geboden oplossing'!A19</f>
        <v>16.	 Gebruiksgemak aansluitpunten toegankelijkheid, hoe makkelijk kun je erbij komen en hoe duidelijk is het welke stekker je waar in moet steken.</v>
      </c>
      <c r="B33" s="22"/>
      <c r="C33" s="55" t="s">
        <v>2</v>
      </c>
      <c r="D33" s="55"/>
      <c r="E33" s="22"/>
      <c r="F33" s="55" t="s">
        <v>2</v>
      </c>
      <c r="G33" s="55"/>
      <c r="H33" s="22"/>
      <c r="I33" s="56" t="s">
        <v>2</v>
      </c>
      <c r="J33" s="56"/>
    </row>
    <row r="34" spans="1:10" ht="160" customHeight="1" thickBot="1" x14ac:dyDescent="0.2">
      <c r="A34" s="57"/>
      <c r="B34" s="22"/>
      <c r="C34" s="53" t="s">
        <v>0</v>
      </c>
      <c r="D34" s="53"/>
      <c r="E34" s="22"/>
      <c r="F34" s="53" t="s">
        <v>0</v>
      </c>
      <c r="G34" s="53"/>
      <c r="H34" s="22"/>
      <c r="I34" s="53" t="s">
        <v>0</v>
      </c>
      <c r="J34" s="53"/>
    </row>
    <row r="35" spans="1:10" ht="35" customHeight="1" thickBot="1" x14ac:dyDescent="0.2">
      <c r="A35" s="57" t="str">
        <f>'Beoordelen geboden oplossing'!A20</f>
        <v>17. Eenvoud en snelheid afsluiten (beoordelaar wil zo snel mogelijk afsluiten om naar een volgende les te kunnen gaan).</v>
      </c>
      <c r="B35" s="22"/>
      <c r="C35" s="55" t="s">
        <v>2</v>
      </c>
      <c r="D35" s="55"/>
      <c r="E35" s="22"/>
      <c r="F35" s="55" t="s">
        <v>2</v>
      </c>
      <c r="G35" s="55"/>
      <c r="H35" s="22"/>
      <c r="I35" s="56" t="s">
        <v>2</v>
      </c>
      <c r="J35" s="56"/>
    </row>
    <row r="36" spans="1:10" ht="160" customHeight="1" thickBot="1" x14ac:dyDescent="0.2">
      <c r="A36" s="57"/>
      <c r="B36" s="22"/>
      <c r="C36" s="53" t="s">
        <v>0</v>
      </c>
      <c r="D36" s="53"/>
      <c r="E36" s="22"/>
      <c r="F36" s="53" t="s">
        <v>0</v>
      </c>
      <c r="G36" s="53"/>
      <c r="H36" s="22"/>
      <c r="I36" s="53" t="s">
        <v>0</v>
      </c>
      <c r="J36" s="53"/>
    </row>
    <row r="37" spans="1:10" ht="20" customHeight="1" thickBot="1" x14ac:dyDescent="0.2">
      <c r="A37" s="19"/>
      <c r="C37" s="58"/>
      <c r="D37" s="58"/>
      <c r="E37" s="7"/>
      <c r="F37" s="58"/>
      <c r="G37" s="58"/>
      <c r="H37" s="7"/>
      <c r="I37" s="58"/>
      <c r="J37" s="58"/>
    </row>
  </sheetData>
  <sheetProtection algorithmName="SHA-512" hashValue="VxK0SLzkV29bkYA6kuAPslgdAR8V/7U1Etjb34TyBXB0RO49qK+OnfQbaiWImv8h1CaMrBenXRC1WgZmzxGVWQ==" saltValue="fufA18rxrEaD36IA7FqRIQ==" spinCount="100000" sheet="1" objects="1" scenarios="1"/>
  <mergeCells count="128">
    <mergeCell ref="F7:G7"/>
    <mergeCell ref="I7:J7"/>
    <mergeCell ref="I26:J26"/>
    <mergeCell ref="C25:D25"/>
    <mergeCell ref="I25:J25"/>
    <mergeCell ref="F25:G25"/>
    <mergeCell ref="A33:A34"/>
    <mergeCell ref="C34:D34"/>
    <mergeCell ref="F34:G34"/>
    <mergeCell ref="I34:J34"/>
    <mergeCell ref="C33:D33"/>
    <mergeCell ref="C31:D31"/>
    <mergeCell ref="F33:G33"/>
    <mergeCell ref="I33:J33"/>
    <mergeCell ref="I31:J31"/>
    <mergeCell ref="F31:G31"/>
    <mergeCell ref="A23:A24"/>
    <mergeCell ref="A25:A26"/>
    <mergeCell ref="C26:D26"/>
    <mergeCell ref="F26:G26"/>
    <mergeCell ref="A31:A32"/>
    <mergeCell ref="C32:D32"/>
    <mergeCell ref="F32:G32"/>
    <mergeCell ref="I32:J32"/>
    <mergeCell ref="A35:A36"/>
    <mergeCell ref="C35:D35"/>
    <mergeCell ref="C36:D36"/>
    <mergeCell ref="F35:G35"/>
    <mergeCell ref="F36:G36"/>
    <mergeCell ref="I35:J35"/>
    <mergeCell ref="I36:J36"/>
    <mergeCell ref="C37:D37"/>
    <mergeCell ref="F37:G37"/>
    <mergeCell ref="I37:J37"/>
    <mergeCell ref="A27:A28"/>
    <mergeCell ref="C28:D28"/>
    <mergeCell ref="F28:G28"/>
    <mergeCell ref="I28:J28"/>
    <mergeCell ref="A29:A30"/>
    <mergeCell ref="C30:D30"/>
    <mergeCell ref="F30:G30"/>
    <mergeCell ref="I30:J30"/>
    <mergeCell ref="C27:D27"/>
    <mergeCell ref="C29:D29"/>
    <mergeCell ref="F29:G29"/>
    <mergeCell ref="F27:G27"/>
    <mergeCell ref="I27:J27"/>
    <mergeCell ref="I29:J29"/>
    <mergeCell ref="C24:D24"/>
    <mergeCell ref="F24:G24"/>
    <mergeCell ref="I24:J24"/>
    <mergeCell ref="C21:D21"/>
    <mergeCell ref="C23:D23"/>
    <mergeCell ref="F23:G23"/>
    <mergeCell ref="I23:J23"/>
    <mergeCell ref="I21:J21"/>
    <mergeCell ref="F21:G21"/>
    <mergeCell ref="A19:A20"/>
    <mergeCell ref="C20:D20"/>
    <mergeCell ref="F20:G20"/>
    <mergeCell ref="I20:J20"/>
    <mergeCell ref="C19:D19"/>
    <mergeCell ref="I19:J19"/>
    <mergeCell ref="F19:G19"/>
    <mergeCell ref="A21:A22"/>
    <mergeCell ref="C22:D22"/>
    <mergeCell ref="F22:G22"/>
    <mergeCell ref="I22:J22"/>
    <mergeCell ref="A15:A16"/>
    <mergeCell ref="C16:D16"/>
    <mergeCell ref="F16:G16"/>
    <mergeCell ref="I16:J16"/>
    <mergeCell ref="A17:A18"/>
    <mergeCell ref="C18:D18"/>
    <mergeCell ref="F18:G18"/>
    <mergeCell ref="I18:J18"/>
    <mergeCell ref="C15:D15"/>
    <mergeCell ref="C17:D17"/>
    <mergeCell ref="F17:G17"/>
    <mergeCell ref="I17:J17"/>
    <mergeCell ref="I15:J15"/>
    <mergeCell ref="F15:G15"/>
    <mergeCell ref="A11:A12"/>
    <mergeCell ref="C12:D12"/>
    <mergeCell ref="F12:G12"/>
    <mergeCell ref="I12:J12"/>
    <mergeCell ref="A13:A14"/>
    <mergeCell ref="C14:D14"/>
    <mergeCell ref="F14:G14"/>
    <mergeCell ref="I14:J14"/>
    <mergeCell ref="C11:D11"/>
    <mergeCell ref="C13:D13"/>
    <mergeCell ref="F13:G13"/>
    <mergeCell ref="I13:J13"/>
    <mergeCell ref="F11:G11"/>
    <mergeCell ref="I11:J11"/>
    <mergeCell ref="F8:G8"/>
    <mergeCell ref="I8:J8"/>
    <mergeCell ref="A9:A10"/>
    <mergeCell ref="C10:D10"/>
    <mergeCell ref="F10:G10"/>
    <mergeCell ref="I10:J10"/>
    <mergeCell ref="C9:D9"/>
    <mergeCell ref="I9:J9"/>
    <mergeCell ref="F9:G9"/>
    <mergeCell ref="A3:A4"/>
    <mergeCell ref="A5:A6"/>
    <mergeCell ref="C4:D4"/>
    <mergeCell ref="C6:D6"/>
    <mergeCell ref="A7:A8"/>
    <mergeCell ref="C8:D8"/>
    <mergeCell ref="C3:D3"/>
    <mergeCell ref="C5:D5"/>
    <mergeCell ref="C7:D7"/>
    <mergeCell ref="I1:J1"/>
    <mergeCell ref="I4:J4"/>
    <mergeCell ref="I6:J6"/>
    <mergeCell ref="C2:D2"/>
    <mergeCell ref="I2:J2"/>
    <mergeCell ref="C1:D1"/>
    <mergeCell ref="F1:G1"/>
    <mergeCell ref="F4:G4"/>
    <mergeCell ref="F6:G6"/>
    <mergeCell ref="F2:G2"/>
    <mergeCell ref="F3:G3"/>
    <mergeCell ref="I5:J5"/>
    <mergeCell ref="F5:G5"/>
    <mergeCell ref="I3:J3"/>
  </mergeCells>
  <dataValidations count="1">
    <dataValidation type="list" errorStyle="warning" allowBlank="1" showErrorMessage="1" error="Voer juiste waarde in. " sqref="F33 F3 F5 C3 I5 I7 C9 C13 F11 C5 F9 F7 C7 I9 I11 C11 F15 F13 I13 I15 C19 C15 F19 F17 I21 I23 I17 I19 C17 F21 C21 F25 F23 C23 I25 I29 C25 F27 C33 I31 I33 F29 C31 F31 I27 C29 C27 C35 F35 I35" xr:uid="{00000000-0002-0000-0100-000000000000}">
      <formula1>SCORE</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pageSetUpPr fitToPage="1"/>
  </sheetPr>
  <dimension ref="A1:K37"/>
  <sheetViews>
    <sheetView showGridLines="0" zoomScaleNormal="100" zoomScalePageLayoutView="85" workbookViewId="0">
      <pane xSplit="1" ySplit="1" topLeftCell="B24" activePane="bottomRight" state="frozen"/>
      <selection pane="topRight" activeCell="B1" sqref="B1"/>
      <selection pane="bottomLeft" activeCell="A2" sqref="A2"/>
      <selection pane="bottomRight"/>
    </sheetView>
  </sheetViews>
  <sheetFormatPr baseColWidth="10" defaultColWidth="8.83203125" defaultRowHeight="13" x14ac:dyDescent="0.15"/>
  <cols>
    <col min="1" max="1" width="71.33203125" style="6" customWidth="1"/>
    <col min="2" max="2" width="2.83203125" style="7" customWidth="1"/>
    <col min="3" max="3" width="25.83203125" style="8" customWidth="1"/>
    <col min="4" max="4" width="3.83203125" style="8" customWidth="1"/>
    <col min="5" max="5" width="2.83203125" style="8" customWidth="1"/>
    <col min="6" max="6" width="25.83203125" style="8" customWidth="1"/>
    <col min="7" max="7" width="3.83203125" style="8" customWidth="1"/>
    <col min="8" max="8" width="2.83203125" style="8" customWidth="1"/>
    <col min="9" max="9" width="25.83203125" style="6" customWidth="1"/>
    <col min="10" max="10" width="3.83203125" style="6" customWidth="1"/>
    <col min="11" max="11" width="11.6640625" style="6" bestFit="1" customWidth="1"/>
    <col min="12" max="16384" width="8.83203125" style="6"/>
  </cols>
  <sheetData>
    <row r="1" spans="1:11" ht="88.5" customHeight="1" thickBot="1" x14ac:dyDescent="0.25">
      <c r="A1" s="17" t="s">
        <v>40</v>
      </c>
      <c r="B1" s="20"/>
      <c r="C1" s="52" t="s">
        <v>7</v>
      </c>
      <c r="D1" s="52"/>
      <c r="E1" s="23"/>
      <c r="F1" s="52" t="s">
        <v>8</v>
      </c>
      <c r="G1" s="52"/>
      <c r="H1" s="23"/>
      <c r="I1" s="52" t="s">
        <v>9</v>
      </c>
      <c r="J1" s="52"/>
      <c r="K1" s="5"/>
    </row>
    <row r="2" spans="1:11" ht="40" customHeight="1" thickBot="1" x14ac:dyDescent="0.2">
      <c r="A2" s="18" t="str">
        <f>'Beoordelen geboden oplossing'!A3</f>
        <v>Beoordelingskader geboden oplossing</v>
      </c>
      <c r="B2" s="21"/>
      <c r="C2" s="54" t="s">
        <v>3</v>
      </c>
      <c r="D2" s="54"/>
      <c r="E2" s="24"/>
      <c r="F2" s="54" t="s">
        <v>3</v>
      </c>
      <c r="G2" s="54"/>
      <c r="H2" s="24"/>
      <c r="I2" s="54" t="s">
        <v>3</v>
      </c>
      <c r="J2" s="54"/>
    </row>
    <row r="3" spans="1:11" ht="35" customHeight="1" thickBot="1" x14ac:dyDescent="0.2">
      <c r="A3" s="57" t="str">
        <f>'Beoordelen geboden oplossing'!A4</f>
        <v>1. Eenvoud opstarten en snelheid digibord werkend gebruiken (beoordelaar sluit een eigen device aan).</v>
      </c>
      <c r="B3" s="22"/>
      <c r="C3" s="55" t="s">
        <v>2</v>
      </c>
      <c r="D3" s="55"/>
      <c r="E3" s="22"/>
      <c r="F3" s="55" t="s">
        <v>2</v>
      </c>
      <c r="G3" s="55"/>
      <c r="H3" s="22"/>
      <c r="I3" s="56" t="s">
        <v>2</v>
      </c>
      <c r="J3" s="56"/>
    </row>
    <row r="4" spans="1:11" ht="160" customHeight="1" thickBot="1" x14ac:dyDescent="0.2">
      <c r="A4" s="57"/>
      <c r="B4" s="22"/>
      <c r="C4" s="53" t="s">
        <v>0</v>
      </c>
      <c r="D4" s="53"/>
      <c r="E4" s="22"/>
      <c r="F4" s="53" t="s">
        <v>0</v>
      </c>
      <c r="G4" s="53"/>
      <c r="H4" s="22"/>
      <c r="I4" s="53" t="s">
        <v>0</v>
      </c>
      <c r="J4" s="53"/>
    </row>
    <row r="5" spans="1:11" ht="35" customHeight="1" thickBot="1" x14ac:dyDescent="0.2">
      <c r="A5" s="57" t="str">
        <f>'Beoordelen geboden oplossing'!A5</f>
        <v>2. Werking van de digitale pen (beoordelaar schrijft en tekent op het bord).</v>
      </c>
      <c r="B5" s="22"/>
      <c r="C5" s="55" t="s">
        <v>2</v>
      </c>
      <c r="D5" s="55"/>
      <c r="E5" s="22"/>
      <c r="F5" s="55" t="s">
        <v>2</v>
      </c>
      <c r="G5" s="55"/>
      <c r="H5" s="22"/>
      <c r="I5" s="55" t="s">
        <v>2</v>
      </c>
      <c r="J5" s="55"/>
    </row>
    <row r="6" spans="1:11" ht="160" customHeight="1" thickBot="1" x14ac:dyDescent="0.2">
      <c r="A6" s="57"/>
      <c r="B6" s="22"/>
      <c r="C6" s="53" t="s">
        <v>0</v>
      </c>
      <c r="D6" s="53"/>
      <c r="E6" s="22"/>
      <c r="F6" s="53" t="s">
        <v>0</v>
      </c>
      <c r="G6" s="53"/>
      <c r="H6" s="22"/>
      <c r="I6" s="53" t="s">
        <v>0</v>
      </c>
      <c r="J6" s="53"/>
    </row>
    <row r="7" spans="1:11" ht="35" customHeight="1" thickBot="1" x14ac:dyDescent="0.2">
      <c r="A7" s="57" t="str">
        <f>'Beoordelen geboden oplossing'!A6</f>
        <v xml:space="preserve">3. Werking gumfunctie van de digitale pen. </v>
      </c>
      <c r="B7" s="22"/>
      <c r="C7" s="55" t="s">
        <v>2</v>
      </c>
      <c r="D7" s="55"/>
      <c r="E7" s="22"/>
      <c r="F7" s="55" t="s">
        <v>2</v>
      </c>
      <c r="G7" s="55"/>
      <c r="H7" s="22"/>
      <c r="I7" s="55" t="s">
        <v>2</v>
      </c>
      <c r="J7" s="55"/>
    </row>
    <row r="8" spans="1:11" ht="160" customHeight="1" thickBot="1" x14ac:dyDescent="0.2">
      <c r="A8" s="57"/>
      <c r="B8" s="22"/>
      <c r="C8" s="53" t="s">
        <v>0</v>
      </c>
      <c r="D8" s="53"/>
      <c r="E8" s="22"/>
      <c r="F8" s="53" t="s">
        <v>0</v>
      </c>
      <c r="G8" s="53"/>
      <c r="H8" s="22"/>
      <c r="I8" s="53" t="s">
        <v>0</v>
      </c>
      <c r="J8" s="53"/>
    </row>
    <row r="9" spans="1:11" ht="35" customHeight="1" thickBot="1" x14ac:dyDescent="0.2">
      <c r="A9" s="57" t="str">
        <f>'Beoordelen geboden oplossing'!A7</f>
        <v>4. Werking touch met hand/vinger (beoordelaar doet beide handelingen).</v>
      </c>
      <c r="B9" s="22"/>
      <c r="C9" s="55" t="s">
        <v>2</v>
      </c>
      <c r="D9" s="55"/>
      <c r="E9" s="22"/>
      <c r="F9" s="55" t="s">
        <v>2</v>
      </c>
      <c r="G9" s="55"/>
      <c r="H9" s="22"/>
      <c r="I9" s="56" t="s">
        <v>2</v>
      </c>
      <c r="J9" s="56"/>
    </row>
    <row r="10" spans="1:11" ht="160" customHeight="1" thickBot="1" x14ac:dyDescent="0.2">
      <c r="A10" s="57"/>
      <c r="B10" s="22"/>
      <c r="C10" s="53" t="s">
        <v>0</v>
      </c>
      <c r="D10" s="53"/>
      <c r="E10" s="22"/>
      <c r="F10" s="53" t="s">
        <v>0</v>
      </c>
      <c r="G10" s="53"/>
      <c r="H10" s="22"/>
      <c r="I10" s="53" t="s">
        <v>0</v>
      </c>
      <c r="J10" s="53"/>
    </row>
    <row r="11" spans="1:11" ht="35" customHeight="1" thickBot="1" x14ac:dyDescent="0.2">
      <c r="A11" s="57" t="str">
        <f>'Beoordelen geboden oplossing'!A8</f>
        <v>5. Werking digitaal whiteboard; schrijffunctie en eenvoud van de bediening vanaf een device (dit wordt getest binnen de whiteboard functie van het scherm).</v>
      </c>
      <c r="B11" s="22"/>
      <c r="C11" s="55" t="s">
        <v>2</v>
      </c>
      <c r="D11" s="55"/>
      <c r="E11" s="22"/>
      <c r="F11" s="55" t="s">
        <v>2</v>
      </c>
      <c r="G11" s="55"/>
      <c r="H11" s="22"/>
      <c r="I11" s="56" t="s">
        <v>2</v>
      </c>
      <c r="J11" s="56"/>
    </row>
    <row r="12" spans="1:11" ht="160" customHeight="1" thickBot="1" x14ac:dyDescent="0.2">
      <c r="A12" s="57"/>
      <c r="B12" s="22"/>
      <c r="C12" s="53" t="s">
        <v>0</v>
      </c>
      <c r="D12" s="53"/>
      <c r="E12" s="22"/>
      <c r="F12" s="53" t="s">
        <v>0</v>
      </c>
      <c r="G12" s="53"/>
      <c r="H12" s="22"/>
      <c r="I12" s="53" t="s">
        <v>0</v>
      </c>
      <c r="J12" s="53"/>
    </row>
    <row r="13" spans="1:11" ht="35" customHeight="1" thickBot="1" x14ac:dyDescent="0.2">
      <c r="A13" s="57" t="str">
        <f>'Beoordelen geboden oplossing'!A9</f>
        <v xml:space="preserve">6. Werking gumfunctie met hand/vinger (beoordelaar doet beide handelingen). </v>
      </c>
      <c r="B13" s="22"/>
      <c r="C13" s="55" t="s">
        <v>2</v>
      </c>
      <c r="D13" s="55"/>
      <c r="E13" s="22"/>
      <c r="F13" s="55" t="s">
        <v>2</v>
      </c>
      <c r="G13" s="55"/>
      <c r="H13" s="22"/>
      <c r="I13" s="56" t="s">
        <v>2</v>
      </c>
      <c r="J13" s="56"/>
    </row>
    <row r="14" spans="1:11" ht="160" customHeight="1" thickBot="1" x14ac:dyDescent="0.2">
      <c r="A14" s="57"/>
      <c r="B14" s="22"/>
      <c r="C14" s="53" t="s">
        <v>0</v>
      </c>
      <c r="D14" s="53"/>
      <c r="E14" s="22"/>
      <c r="F14" s="53" t="s">
        <v>0</v>
      </c>
      <c r="G14" s="53"/>
      <c r="H14" s="22"/>
      <c r="I14" s="53" t="s">
        <v>0</v>
      </c>
      <c r="J14" s="53"/>
    </row>
    <row r="15" spans="1:11" ht="35" customHeight="1" thickBot="1" x14ac:dyDescent="0.2">
      <c r="A15" s="57" t="str">
        <f>'Beoordelen geboden oplossing'!A10</f>
        <v>7. Werking ‘freezen’ scherm (zie ook programma van eisen) waarbij de docent nog kan werken op de eigen device.</v>
      </c>
      <c r="B15" s="22"/>
      <c r="C15" s="55" t="s">
        <v>2</v>
      </c>
      <c r="D15" s="55"/>
      <c r="E15" s="22"/>
      <c r="F15" s="55" t="s">
        <v>2</v>
      </c>
      <c r="G15" s="55"/>
      <c r="H15" s="22"/>
      <c r="I15" s="56" t="s">
        <v>2</v>
      </c>
      <c r="J15" s="56"/>
    </row>
    <row r="16" spans="1:11" ht="160" customHeight="1" thickBot="1" x14ac:dyDescent="0.2">
      <c r="A16" s="57"/>
      <c r="B16" s="22"/>
      <c r="C16" s="53" t="s">
        <v>0</v>
      </c>
      <c r="D16" s="53"/>
      <c r="E16" s="22"/>
      <c r="F16" s="53" t="s">
        <v>0</v>
      </c>
      <c r="G16" s="53"/>
      <c r="H16" s="22"/>
      <c r="I16" s="53" t="s">
        <v>0</v>
      </c>
      <c r="J16" s="53"/>
    </row>
    <row r="17" spans="1:10" ht="35" customHeight="1" thickBot="1" x14ac:dyDescent="0.2">
      <c r="A17" s="57" t="str">
        <f>'Beoordelen geboden oplossing'!A11</f>
        <v>8. Werking van elektrische lift en de gebruikersvriendelijkheid daarvan.</v>
      </c>
      <c r="B17" s="22"/>
      <c r="C17" s="55" t="s">
        <v>2</v>
      </c>
      <c r="D17" s="55"/>
      <c r="E17" s="22"/>
      <c r="F17" s="55" t="s">
        <v>2</v>
      </c>
      <c r="G17" s="55"/>
      <c r="H17" s="22"/>
      <c r="I17" s="56" t="s">
        <v>2</v>
      </c>
      <c r="J17" s="56"/>
    </row>
    <row r="18" spans="1:10" ht="160" customHeight="1" thickBot="1" x14ac:dyDescent="0.2">
      <c r="A18" s="57"/>
      <c r="B18" s="22"/>
      <c r="C18" s="53" t="s">
        <v>0</v>
      </c>
      <c r="D18" s="53"/>
      <c r="E18" s="22"/>
      <c r="F18" s="53" t="s">
        <v>0</v>
      </c>
      <c r="G18" s="53"/>
      <c r="H18" s="22"/>
      <c r="I18" s="53" t="s">
        <v>0</v>
      </c>
      <c r="J18" s="53"/>
    </row>
    <row r="19" spans="1:10" ht="35" customHeight="1" thickBot="1" x14ac:dyDescent="0.2">
      <c r="A19" s="57" t="str">
        <f>'Beoordelen geboden oplossing'!A12</f>
        <v>9. Geluid (spraak en muziek) van de ingebouwde luidsprekers (spraak en muziek worden getest).</v>
      </c>
      <c r="B19" s="22"/>
      <c r="C19" s="55" t="s">
        <v>2</v>
      </c>
      <c r="D19" s="55"/>
      <c r="E19" s="22"/>
      <c r="F19" s="55" t="s">
        <v>2</v>
      </c>
      <c r="G19" s="55"/>
      <c r="H19" s="22"/>
      <c r="I19" s="56" t="s">
        <v>2</v>
      </c>
      <c r="J19" s="56"/>
    </row>
    <row r="20" spans="1:10" ht="160" customHeight="1" thickBot="1" x14ac:dyDescent="0.2">
      <c r="A20" s="57"/>
      <c r="B20" s="22"/>
      <c r="C20" s="53" t="s">
        <v>0</v>
      </c>
      <c r="D20" s="53"/>
      <c r="E20" s="22"/>
      <c r="F20" s="53" t="s">
        <v>0</v>
      </c>
      <c r="G20" s="53"/>
      <c r="H20" s="22"/>
      <c r="I20" s="53" t="s">
        <v>0</v>
      </c>
      <c r="J20" s="53"/>
    </row>
    <row r="21" spans="1:10" ht="35" customHeight="1" thickBot="1" x14ac:dyDescent="0.2">
      <c r="A21" s="57" t="str">
        <f>'Beoordelen geboden oplossing'!A13</f>
        <v>10. Veiligheid; eenvoud overnemen van het digibord door een ongeautoriseerde gebruiker (poging om via bluetooth en andere ingangen het scherm over te nemen).</v>
      </c>
      <c r="B21" s="22"/>
      <c r="C21" s="55" t="s">
        <v>2</v>
      </c>
      <c r="D21" s="55"/>
      <c r="E21" s="22"/>
      <c r="F21" s="55" t="s">
        <v>2</v>
      </c>
      <c r="G21" s="55"/>
      <c r="H21" s="22"/>
      <c r="I21" s="56" t="s">
        <v>2</v>
      </c>
      <c r="J21" s="56"/>
    </row>
    <row r="22" spans="1:10" ht="160" customHeight="1" thickBot="1" x14ac:dyDescent="0.2">
      <c r="A22" s="57"/>
      <c r="B22" s="22"/>
      <c r="C22" s="53" t="s">
        <v>0</v>
      </c>
      <c r="D22" s="53"/>
      <c r="E22" s="22"/>
      <c r="F22" s="53" t="s">
        <v>0</v>
      </c>
      <c r="G22" s="53"/>
      <c r="H22" s="22"/>
      <c r="I22" s="53" t="s">
        <v>0</v>
      </c>
      <c r="J22" s="53"/>
    </row>
    <row r="23" spans="1:10" ht="35" customHeight="1" thickBot="1" x14ac:dyDescent="0.2">
      <c r="A23" s="57" t="str">
        <f>'Beoordelen geboden oplossing'!A14</f>
        <v>11. Scherpte beeld tot 8,5 meter en invalshoeken vanuit de lessets in het lokaal (met en zonder zonlicht van buiten), voor iedere Inschrijver gelijke positie.</v>
      </c>
      <c r="B23" s="22"/>
      <c r="C23" s="55" t="s">
        <v>2</v>
      </c>
      <c r="D23" s="55"/>
      <c r="E23" s="22"/>
      <c r="F23" s="55" t="s">
        <v>2</v>
      </c>
      <c r="G23" s="55"/>
      <c r="H23" s="22"/>
      <c r="I23" s="56" t="s">
        <v>2</v>
      </c>
      <c r="J23" s="56"/>
    </row>
    <row r="24" spans="1:10" ht="160" customHeight="1" thickBot="1" x14ac:dyDescent="0.2">
      <c r="A24" s="57"/>
      <c r="B24" s="22"/>
      <c r="C24" s="53" t="s">
        <v>0</v>
      </c>
      <c r="D24" s="53"/>
      <c r="E24" s="22"/>
      <c r="F24" s="53" t="s">
        <v>0</v>
      </c>
      <c r="G24" s="53"/>
      <c r="H24" s="22"/>
      <c r="I24" s="53" t="s">
        <v>0</v>
      </c>
      <c r="J24" s="53"/>
    </row>
    <row r="25" spans="1:10" ht="35" customHeight="1" thickBot="1" x14ac:dyDescent="0.2">
      <c r="A25" s="57" t="str">
        <f>'Beoordelen geboden oplossing'!A15</f>
        <v>12. Kwaliteit knoppen en toegankelijkheid (aan/uit/overige) door deze veelvuldig (minimaal 10x) te gebruiken.</v>
      </c>
      <c r="B25" s="22"/>
      <c r="C25" s="55" t="s">
        <v>2</v>
      </c>
      <c r="D25" s="55"/>
      <c r="E25" s="22"/>
      <c r="F25" s="55" t="s">
        <v>2</v>
      </c>
      <c r="G25" s="55"/>
      <c r="H25" s="22"/>
      <c r="I25" s="56" t="s">
        <v>2</v>
      </c>
      <c r="J25" s="56"/>
    </row>
    <row r="26" spans="1:10" ht="160" customHeight="1" thickBot="1" x14ac:dyDescent="0.2">
      <c r="A26" s="57"/>
      <c r="B26" s="22"/>
      <c r="C26" s="53" t="s">
        <v>0</v>
      </c>
      <c r="D26" s="53"/>
      <c r="E26" s="22"/>
      <c r="F26" s="53" t="s">
        <v>0</v>
      </c>
      <c r="G26" s="53"/>
      <c r="H26" s="22"/>
      <c r="I26" s="53" t="s">
        <v>0</v>
      </c>
      <c r="J26" s="53"/>
    </row>
    <row r="27" spans="1:10" ht="35" customHeight="1" thickBot="1" x14ac:dyDescent="0.2">
      <c r="A27" s="57" t="str">
        <f>'Beoordelen geboden oplossing'!A16</f>
        <v>13. Kwaliteit glasplaat van het digibord, mate van gladheid (beoordelaar zal de glasplaat niet beschadigen).</v>
      </c>
      <c r="B27" s="22"/>
      <c r="C27" s="55" t="s">
        <v>2</v>
      </c>
      <c r="D27" s="55"/>
      <c r="E27" s="22"/>
      <c r="F27" s="55" t="s">
        <v>2</v>
      </c>
      <c r="G27" s="55"/>
      <c r="H27" s="22"/>
      <c r="I27" s="56" t="s">
        <v>2</v>
      </c>
      <c r="J27" s="56"/>
    </row>
    <row r="28" spans="1:10" ht="160" customHeight="1" thickBot="1" x14ac:dyDescent="0.2">
      <c r="A28" s="57"/>
      <c r="B28" s="22"/>
      <c r="C28" s="53" t="s">
        <v>0</v>
      </c>
      <c r="D28" s="53"/>
      <c r="E28" s="22"/>
      <c r="F28" s="53" t="s">
        <v>0</v>
      </c>
      <c r="G28" s="53"/>
      <c r="H28" s="22"/>
      <c r="I28" s="53" t="s">
        <v>0</v>
      </c>
      <c r="J28" s="53"/>
    </row>
    <row r="29" spans="1:10" ht="35" customHeight="1" thickBot="1" x14ac:dyDescent="0.2">
      <c r="A29" s="57" t="str">
        <f>'Beoordelen geboden oplossing'!A17</f>
        <v>14. Kwaliteit/gebruikersvriendelijkheid van de afstandbediening (leesbaarheid, eenvoud, werking knoppen).</v>
      </c>
      <c r="B29" s="22"/>
      <c r="C29" s="55" t="s">
        <v>2</v>
      </c>
      <c r="D29" s="55"/>
      <c r="E29" s="22"/>
      <c r="F29" s="55" t="s">
        <v>2</v>
      </c>
      <c r="G29" s="55"/>
      <c r="H29" s="22"/>
      <c r="I29" s="56" t="s">
        <v>2</v>
      </c>
      <c r="J29" s="56"/>
    </row>
    <row r="30" spans="1:10" ht="160" customHeight="1" thickBot="1" x14ac:dyDescent="0.2">
      <c r="A30" s="57"/>
      <c r="B30" s="22"/>
      <c r="C30" s="53" t="s">
        <v>0</v>
      </c>
      <c r="D30" s="53"/>
      <c r="E30" s="22"/>
      <c r="F30" s="53" t="s">
        <v>0</v>
      </c>
      <c r="G30" s="53"/>
      <c r="H30" s="22"/>
      <c r="I30" s="53" t="s">
        <v>0</v>
      </c>
      <c r="J30" s="53"/>
    </row>
    <row r="31" spans="1:10" ht="35" customHeight="1" thickBot="1" x14ac:dyDescent="0.2">
      <c r="A31" s="57" t="str">
        <f>'Beoordelen geboden oplossing'!A18</f>
        <v>15.	 Kwaliteit aansluitpunten gebruikersvriendelijkheid (USB/USB-c/HDMI).</v>
      </c>
      <c r="B31" s="22"/>
      <c r="C31" s="55" t="s">
        <v>2</v>
      </c>
      <c r="D31" s="55"/>
      <c r="E31" s="22"/>
      <c r="F31" s="55" t="s">
        <v>2</v>
      </c>
      <c r="G31" s="55"/>
      <c r="H31" s="22"/>
      <c r="I31" s="56" t="s">
        <v>2</v>
      </c>
      <c r="J31" s="56"/>
    </row>
    <row r="32" spans="1:10" ht="160" customHeight="1" thickBot="1" x14ac:dyDescent="0.2">
      <c r="A32" s="57"/>
      <c r="B32" s="22"/>
      <c r="C32" s="53" t="s">
        <v>0</v>
      </c>
      <c r="D32" s="53"/>
      <c r="E32" s="22"/>
      <c r="F32" s="53" t="s">
        <v>0</v>
      </c>
      <c r="G32" s="53"/>
      <c r="H32" s="22"/>
      <c r="I32" s="53" t="s">
        <v>0</v>
      </c>
      <c r="J32" s="53"/>
    </row>
    <row r="33" spans="1:10" ht="35" customHeight="1" thickBot="1" x14ac:dyDescent="0.2">
      <c r="A33" s="57" t="str">
        <f>'Beoordelen geboden oplossing'!A19</f>
        <v>16.	 Gebruiksgemak aansluitpunten toegankelijkheid, hoe makkelijk kun je erbij komen en hoe duidelijk is het welke stekker je waar in moet steken.</v>
      </c>
      <c r="B33" s="22"/>
      <c r="C33" s="55" t="s">
        <v>2</v>
      </c>
      <c r="D33" s="55"/>
      <c r="E33" s="22"/>
      <c r="F33" s="55" t="s">
        <v>2</v>
      </c>
      <c r="G33" s="55"/>
      <c r="H33" s="22"/>
      <c r="I33" s="56" t="s">
        <v>2</v>
      </c>
      <c r="J33" s="56"/>
    </row>
    <row r="34" spans="1:10" ht="160" customHeight="1" thickBot="1" x14ac:dyDescent="0.2">
      <c r="A34" s="57"/>
      <c r="B34" s="22"/>
      <c r="C34" s="53" t="s">
        <v>0</v>
      </c>
      <c r="D34" s="53"/>
      <c r="E34" s="22"/>
      <c r="F34" s="53" t="s">
        <v>0</v>
      </c>
      <c r="G34" s="53"/>
      <c r="H34" s="22"/>
      <c r="I34" s="53" t="s">
        <v>0</v>
      </c>
      <c r="J34" s="53"/>
    </row>
    <row r="35" spans="1:10" ht="35" customHeight="1" thickBot="1" x14ac:dyDescent="0.2">
      <c r="A35" s="57" t="str">
        <f>'Beoordelen geboden oplossing'!A20</f>
        <v>17. Eenvoud en snelheid afsluiten (beoordelaar wil zo snel mogelijk afsluiten om naar een volgende les te kunnen gaan).</v>
      </c>
      <c r="B35" s="22"/>
      <c r="C35" s="55" t="s">
        <v>2</v>
      </c>
      <c r="D35" s="55"/>
      <c r="E35" s="22"/>
      <c r="F35" s="55" t="s">
        <v>2</v>
      </c>
      <c r="G35" s="55"/>
      <c r="H35" s="22"/>
      <c r="I35" s="56" t="s">
        <v>2</v>
      </c>
      <c r="J35" s="56"/>
    </row>
    <row r="36" spans="1:10" ht="160" customHeight="1" thickBot="1" x14ac:dyDescent="0.2">
      <c r="A36" s="57"/>
      <c r="B36" s="22"/>
      <c r="C36" s="53" t="s">
        <v>0</v>
      </c>
      <c r="D36" s="53"/>
      <c r="E36" s="22"/>
      <c r="F36" s="53" t="s">
        <v>0</v>
      </c>
      <c r="G36" s="53"/>
      <c r="H36" s="22"/>
      <c r="I36" s="53" t="s">
        <v>0</v>
      </c>
      <c r="J36" s="53"/>
    </row>
    <row r="37" spans="1:10" ht="20" customHeight="1" thickBot="1" x14ac:dyDescent="0.2">
      <c r="A37" s="19"/>
      <c r="C37" s="58"/>
      <c r="D37" s="58"/>
      <c r="E37" s="7"/>
      <c r="F37" s="58"/>
      <c r="G37" s="58"/>
      <c r="H37" s="7"/>
      <c r="I37" s="58"/>
      <c r="J37" s="58"/>
    </row>
  </sheetData>
  <sheetProtection algorithmName="SHA-512" hashValue="A6lndaQ/U/mByNCSiGGzpE4PmDN7RjAnoPvqb5NXcebjHMRplk8yRGtUiam5Otx+IeUUqrMQLGOH7ItESAZxZw==" saltValue="Vdla5aiIwoKZgsXFmuK+EA==" spinCount="100000" sheet="1" objects="1" scenarios="1"/>
  <mergeCells count="128">
    <mergeCell ref="C37:D37"/>
    <mergeCell ref="F37:G37"/>
    <mergeCell ref="I37:J37"/>
    <mergeCell ref="I29:J29"/>
    <mergeCell ref="F29:G29"/>
    <mergeCell ref="C29:D29"/>
    <mergeCell ref="C26:D26"/>
    <mergeCell ref="F26:G26"/>
    <mergeCell ref="I26:J26"/>
    <mergeCell ref="A35:A36"/>
    <mergeCell ref="C35:D35"/>
    <mergeCell ref="F35:G35"/>
    <mergeCell ref="I35:J35"/>
    <mergeCell ref="C36:D36"/>
    <mergeCell ref="F36:G36"/>
    <mergeCell ref="I36:J36"/>
    <mergeCell ref="I28:J28"/>
    <mergeCell ref="A29:A30"/>
    <mergeCell ref="C30:D30"/>
    <mergeCell ref="F30:G30"/>
    <mergeCell ref="I30:J30"/>
    <mergeCell ref="C25:D25"/>
    <mergeCell ref="F25:G25"/>
    <mergeCell ref="I25:J25"/>
    <mergeCell ref="A25:A26"/>
    <mergeCell ref="A33:A34"/>
    <mergeCell ref="C34:D34"/>
    <mergeCell ref="F34:G34"/>
    <mergeCell ref="I34:J34"/>
    <mergeCell ref="C31:D31"/>
    <mergeCell ref="F31:G31"/>
    <mergeCell ref="I31:J31"/>
    <mergeCell ref="I33:J33"/>
    <mergeCell ref="F33:G33"/>
    <mergeCell ref="C33:D33"/>
    <mergeCell ref="A31:A32"/>
    <mergeCell ref="C32:D32"/>
    <mergeCell ref="F32:G32"/>
    <mergeCell ref="I32:J32"/>
    <mergeCell ref="A27:A28"/>
    <mergeCell ref="C28:D28"/>
    <mergeCell ref="F28:G28"/>
    <mergeCell ref="C27:D27"/>
    <mergeCell ref="F27:G27"/>
    <mergeCell ref="I27:J27"/>
    <mergeCell ref="A23:A24"/>
    <mergeCell ref="C24:D24"/>
    <mergeCell ref="F24:G24"/>
    <mergeCell ref="I24:J24"/>
    <mergeCell ref="C21:D21"/>
    <mergeCell ref="F21:G21"/>
    <mergeCell ref="I21:J21"/>
    <mergeCell ref="I23:J23"/>
    <mergeCell ref="F23:G23"/>
    <mergeCell ref="C23:D23"/>
    <mergeCell ref="A19:A20"/>
    <mergeCell ref="C20:D20"/>
    <mergeCell ref="F20:G20"/>
    <mergeCell ref="I20:J20"/>
    <mergeCell ref="C19:D19"/>
    <mergeCell ref="F19:G19"/>
    <mergeCell ref="I19:J19"/>
    <mergeCell ref="A21:A22"/>
    <mergeCell ref="C22:D22"/>
    <mergeCell ref="F22:G22"/>
    <mergeCell ref="I22:J22"/>
    <mergeCell ref="A15:A16"/>
    <mergeCell ref="C16:D16"/>
    <mergeCell ref="F16:G16"/>
    <mergeCell ref="I16:J16"/>
    <mergeCell ref="A17:A18"/>
    <mergeCell ref="C18:D18"/>
    <mergeCell ref="F18:G18"/>
    <mergeCell ref="I18:J18"/>
    <mergeCell ref="C15:D15"/>
    <mergeCell ref="F15:G15"/>
    <mergeCell ref="I15:J15"/>
    <mergeCell ref="I17:J17"/>
    <mergeCell ref="F17:G17"/>
    <mergeCell ref="C17:D17"/>
    <mergeCell ref="A11:A12"/>
    <mergeCell ref="C12:D12"/>
    <mergeCell ref="F12:G12"/>
    <mergeCell ref="I12:J12"/>
    <mergeCell ref="A13:A14"/>
    <mergeCell ref="C14:D14"/>
    <mergeCell ref="F14:G14"/>
    <mergeCell ref="I14:J14"/>
    <mergeCell ref="C11:D11"/>
    <mergeCell ref="F11:G11"/>
    <mergeCell ref="I13:J13"/>
    <mergeCell ref="I11:J11"/>
    <mergeCell ref="F13:G13"/>
    <mergeCell ref="C13:D13"/>
    <mergeCell ref="A9:A10"/>
    <mergeCell ref="C10:D10"/>
    <mergeCell ref="F10:G10"/>
    <mergeCell ref="I10:J10"/>
    <mergeCell ref="I6:J6"/>
    <mergeCell ref="A7:A8"/>
    <mergeCell ref="C8:D8"/>
    <mergeCell ref="F8:G8"/>
    <mergeCell ref="I8:J8"/>
    <mergeCell ref="A5:A6"/>
    <mergeCell ref="C6:D6"/>
    <mergeCell ref="F6:G6"/>
    <mergeCell ref="I5:J5"/>
    <mergeCell ref="F5:G5"/>
    <mergeCell ref="C5:D5"/>
    <mergeCell ref="C7:D7"/>
    <mergeCell ref="F7:G7"/>
    <mergeCell ref="I7:J7"/>
    <mergeCell ref="I9:J9"/>
    <mergeCell ref="F9:G9"/>
    <mergeCell ref="C9:D9"/>
    <mergeCell ref="I1:J1"/>
    <mergeCell ref="A3:A4"/>
    <mergeCell ref="C4:D4"/>
    <mergeCell ref="F4:G4"/>
    <mergeCell ref="I4:J4"/>
    <mergeCell ref="C1:D1"/>
    <mergeCell ref="F1:G1"/>
    <mergeCell ref="C2:D2"/>
    <mergeCell ref="F2:G2"/>
    <mergeCell ref="I2:J2"/>
    <mergeCell ref="C3:D3"/>
    <mergeCell ref="F3:G3"/>
    <mergeCell ref="I3:J3"/>
  </mergeCells>
  <dataValidations count="1">
    <dataValidation type="list" errorStyle="warning" allowBlank="1" showErrorMessage="1" error="Voer juiste waarde in. " sqref="C3 I31 F3 F5 I5 I3 C9 C11 I13 C5 C7 F7 F9 I9 I7 F13 I11 F11 C13 C15 F15 F17 I17 I15 C21 F21 C17 C19 F19 I19 F23 I23 I21 C23 C25 F25 I25 C29 C31 F31 C27 F27 F29 I29 I27 F33 I33 C33 C35 F35 I35" xr:uid="{D19576F5-C09F-4B40-83FF-90E692DB8A60}">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pageSetUpPr fitToPage="1"/>
  </sheetPr>
  <dimension ref="A1:K37"/>
  <sheetViews>
    <sheetView showGridLines="0" zoomScaleNormal="100" zoomScalePageLayoutView="85" workbookViewId="0">
      <pane xSplit="1" ySplit="1" topLeftCell="B28" activePane="bottomRight" state="frozen"/>
      <selection pane="topRight" activeCell="B1" sqref="B1"/>
      <selection pane="bottomLeft" activeCell="A2" sqref="A2"/>
      <selection pane="bottomRight"/>
    </sheetView>
  </sheetViews>
  <sheetFormatPr baseColWidth="10" defaultColWidth="8.83203125" defaultRowHeight="13" x14ac:dyDescent="0.15"/>
  <cols>
    <col min="1" max="1" width="71.33203125" style="6" customWidth="1"/>
    <col min="2" max="2" width="2.83203125" style="7" customWidth="1"/>
    <col min="3" max="3" width="25.83203125" style="8" customWidth="1"/>
    <col min="4" max="4" width="3.83203125" style="8" customWidth="1"/>
    <col min="5" max="5" width="2.83203125" style="8" customWidth="1"/>
    <col min="6" max="6" width="25.83203125" style="8" customWidth="1"/>
    <col min="7" max="7" width="3.83203125" style="8" customWidth="1"/>
    <col min="8" max="8" width="2.83203125" style="8" customWidth="1"/>
    <col min="9" max="9" width="25.83203125" style="6" customWidth="1"/>
    <col min="10" max="10" width="3.83203125" style="6" customWidth="1"/>
    <col min="11" max="11" width="11.6640625" style="6" bestFit="1" customWidth="1"/>
    <col min="12" max="16384" width="8.83203125" style="6"/>
  </cols>
  <sheetData>
    <row r="1" spans="1:11" ht="88.5" customHeight="1" thickBot="1" x14ac:dyDescent="0.25">
      <c r="A1" s="17" t="s">
        <v>41</v>
      </c>
      <c r="B1" s="20"/>
      <c r="C1" s="52" t="s">
        <v>7</v>
      </c>
      <c r="D1" s="52"/>
      <c r="E1" s="23"/>
      <c r="F1" s="52" t="s">
        <v>8</v>
      </c>
      <c r="G1" s="52"/>
      <c r="H1" s="23"/>
      <c r="I1" s="52" t="s">
        <v>9</v>
      </c>
      <c r="J1" s="52"/>
      <c r="K1" s="5"/>
    </row>
    <row r="2" spans="1:11" ht="40" customHeight="1" thickBot="1" x14ac:dyDescent="0.2">
      <c r="A2" s="18" t="str">
        <f>'Beoordelen geboden oplossing'!A3</f>
        <v>Beoordelingskader geboden oplossing</v>
      </c>
      <c r="B2" s="21"/>
      <c r="C2" s="54" t="s">
        <v>3</v>
      </c>
      <c r="D2" s="54"/>
      <c r="E2" s="24"/>
      <c r="F2" s="54" t="s">
        <v>3</v>
      </c>
      <c r="G2" s="54"/>
      <c r="H2" s="24"/>
      <c r="I2" s="54" t="s">
        <v>3</v>
      </c>
      <c r="J2" s="54"/>
    </row>
    <row r="3" spans="1:11" ht="35" customHeight="1" thickBot="1" x14ac:dyDescent="0.2">
      <c r="A3" s="57" t="str">
        <f>'Beoordelen geboden oplossing'!A4</f>
        <v>1. Eenvoud opstarten en snelheid digibord werkend gebruiken (beoordelaar sluit een eigen device aan).</v>
      </c>
      <c r="B3" s="22"/>
      <c r="C3" s="55" t="s">
        <v>2</v>
      </c>
      <c r="D3" s="55"/>
      <c r="E3" s="22"/>
      <c r="F3" s="55" t="s">
        <v>2</v>
      </c>
      <c r="G3" s="55"/>
      <c r="H3" s="22"/>
      <c r="I3" s="56" t="s">
        <v>2</v>
      </c>
      <c r="J3" s="56"/>
    </row>
    <row r="4" spans="1:11" ht="160" customHeight="1" thickBot="1" x14ac:dyDescent="0.2">
      <c r="A4" s="57"/>
      <c r="B4" s="22"/>
      <c r="C4" s="53" t="s">
        <v>0</v>
      </c>
      <c r="D4" s="53"/>
      <c r="E4" s="22"/>
      <c r="F4" s="53" t="s">
        <v>0</v>
      </c>
      <c r="G4" s="53"/>
      <c r="H4" s="22"/>
      <c r="I4" s="53" t="s">
        <v>0</v>
      </c>
      <c r="J4" s="53"/>
    </row>
    <row r="5" spans="1:11" ht="35" customHeight="1" thickBot="1" x14ac:dyDescent="0.2">
      <c r="A5" s="57" t="str">
        <f>'Beoordelen geboden oplossing'!A5</f>
        <v>2. Werking van de digitale pen (beoordelaar schrijft en tekent op het bord).</v>
      </c>
      <c r="B5" s="22"/>
      <c r="C5" s="55" t="s">
        <v>2</v>
      </c>
      <c r="D5" s="55"/>
      <c r="E5" s="22"/>
      <c r="F5" s="55" t="s">
        <v>2</v>
      </c>
      <c r="G5" s="55"/>
      <c r="H5" s="22"/>
      <c r="I5" s="55" t="s">
        <v>2</v>
      </c>
      <c r="J5" s="55"/>
    </row>
    <row r="6" spans="1:11" ht="160" customHeight="1" thickBot="1" x14ac:dyDescent="0.2">
      <c r="A6" s="57"/>
      <c r="B6" s="22"/>
      <c r="C6" s="53" t="s">
        <v>0</v>
      </c>
      <c r="D6" s="53"/>
      <c r="E6" s="22"/>
      <c r="F6" s="53" t="s">
        <v>0</v>
      </c>
      <c r="G6" s="53"/>
      <c r="H6" s="22"/>
      <c r="I6" s="53" t="s">
        <v>0</v>
      </c>
      <c r="J6" s="53"/>
    </row>
    <row r="7" spans="1:11" ht="35" customHeight="1" thickBot="1" x14ac:dyDescent="0.2">
      <c r="A7" s="57" t="str">
        <f>'Beoordelen geboden oplossing'!A6</f>
        <v xml:space="preserve">3. Werking gumfunctie van de digitale pen. </v>
      </c>
      <c r="B7" s="22"/>
      <c r="C7" s="55" t="s">
        <v>2</v>
      </c>
      <c r="D7" s="55"/>
      <c r="E7" s="22"/>
      <c r="F7" s="55" t="s">
        <v>2</v>
      </c>
      <c r="G7" s="55"/>
      <c r="H7" s="22"/>
      <c r="I7" s="55" t="s">
        <v>2</v>
      </c>
      <c r="J7" s="55"/>
    </row>
    <row r="8" spans="1:11" ht="160" customHeight="1" thickBot="1" x14ac:dyDescent="0.2">
      <c r="A8" s="57"/>
      <c r="B8" s="22"/>
      <c r="C8" s="53" t="s">
        <v>0</v>
      </c>
      <c r="D8" s="53"/>
      <c r="E8" s="22"/>
      <c r="F8" s="53" t="s">
        <v>0</v>
      </c>
      <c r="G8" s="53"/>
      <c r="H8" s="22"/>
      <c r="I8" s="53" t="s">
        <v>0</v>
      </c>
      <c r="J8" s="53"/>
    </row>
    <row r="9" spans="1:11" ht="35" customHeight="1" thickBot="1" x14ac:dyDescent="0.2">
      <c r="A9" s="57" t="str">
        <f>'Beoordelen geboden oplossing'!A7</f>
        <v>4. Werking touch met hand/vinger (beoordelaar doet beide handelingen).</v>
      </c>
      <c r="B9" s="22"/>
      <c r="C9" s="55" t="s">
        <v>2</v>
      </c>
      <c r="D9" s="55"/>
      <c r="E9" s="22"/>
      <c r="F9" s="55" t="s">
        <v>2</v>
      </c>
      <c r="G9" s="55"/>
      <c r="H9" s="22"/>
      <c r="I9" s="56" t="s">
        <v>2</v>
      </c>
      <c r="J9" s="56"/>
    </row>
    <row r="10" spans="1:11" ht="160" customHeight="1" thickBot="1" x14ac:dyDescent="0.2">
      <c r="A10" s="57"/>
      <c r="B10" s="22"/>
      <c r="C10" s="53" t="s">
        <v>0</v>
      </c>
      <c r="D10" s="53"/>
      <c r="E10" s="22"/>
      <c r="F10" s="53" t="s">
        <v>0</v>
      </c>
      <c r="G10" s="53"/>
      <c r="H10" s="22"/>
      <c r="I10" s="53" t="s">
        <v>0</v>
      </c>
      <c r="J10" s="53"/>
    </row>
    <row r="11" spans="1:11" ht="35" customHeight="1" thickBot="1" x14ac:dyDescent="0.2">
      <c r="A11" s="57" t="str">
        <f>'Beoordelen geboden oplossing'!A8</f>
        <v>5. Werking digitaal whiteboard; schrijffunctie en eenvoud van de bediening vanaf een device (dit wordt getest binnen de whiteboard functie van het scherm).</v>
      </c>
      <c r="B11" s="22"/>
      <c r="C11" s="55" t="s">
        <v>2</v>
      </c>
      <c r="D11" s="55"/>
      <c r="E11" s="22"/>
      <c r="F11" s="55" t="s">
        <v>2</v>
      </c>
      <c r="G11" s="55"/>
      <c r="H11" s="22"/>
      <c r="I11" s="56" t="s">
        <v>2</v>
      </c>
      <c r="J11" s="56"/>
    </row>
    <row r="12" spans="1:11" ht="160" customHeight="1" thickBot="1" x14ac:dyDescent="0.2">
      <c r="A12" s="57"/>
      <c r="B12" s="22"/>
      <c r="C12" s="53" t="s">
        <v>0</v>
      </c>
      <c r="D12" s="53"/>
      <c r="E12" s="22"/>
      <c r="F12" s="53" t="s">
        <v>0</v>
      </c>
      <c r="G12" s="53"/>
      <c r="H12" s="22"/>
      <c r="I12" s="53" t="s">
        <v>0</v>
      </c>
      <c r="J12" s="53"/>
    </row>
    <row r="13" spans="1:11" ht="35" customHeight="1" thickBot="1" x14ac:dyDescent="0.2">
      <c r="A13" s="57" t="str">
        <f>'Beoordelen geboden oplossing'!A9</f>
        <v xml:space="preserve">6. Werking gumfunctie met hand/vinger (beoordelaar doet beide handelingen). </v>
      </c>
      <c r="B13" s="22"/>
      <c r="C13" s="55" t="s">
        <v>2</v>
      </c>
      <c r="D13" s="55"/>
      <c r="E13" s="22"/>
      <c r="F13" s="55" t="s">
        <v>2</v>
      </c>
      <c r="G13" s="55"/>
      <c r="H13" s="22"/>
      <c r="I13" s="56" t="s">
        <v>2</v>
      </c>
      <c r="J13" s="56"/>
    </row>
    <row r="14" spans="1:11" ht="160" customHeight="1" thickBot="1" x14ac:dyDescent="0.2">
      <c r="A14" s="57"/>
      <c r="B14" s="22"/>
      <c r="C14" s="53" t="s">
        <v>0</v>
      </c>
      <c r="D14" s="53"/>
      <c r="E14" s="22"/>
      <c r="F14" s="53" t="s">
        <v>0</v>
      </c>
      <c r="G14" s="53"/>
      <c r="H14" s="22"/>
      <c r="I14" s="53" t="s">
        <v>0</v>
      </c>
      <c r="J14" s="53"/>
    </row>
    <row r="15" spans="1:11" ht="35" customHeight="1" thickBot="1" x14ac:dyDescent="0.2">
      <c r="A15" s="57" t="str">
        <f>'Beoordelen geboden oplossing'!A10</f>
        <v>7. Werking ‘freezen’ scherm (zie ook programma van eisen) waarbij de docent nog kan werken op de eigen device.</v>
      </c>
      <c r="B15" s="22"/>
      <c r="C15" s="55" t="s">
        <v>2</v>
      </c>
      <c r="D15" s="55"/>
      <c r="E15" s="22"/>
      <c r="F15" s="55" t="s">
        <v>2</v>
      </c>
      <c r="G15" s="55"/>
      <c r="H15" s="22"/>
      <c r="I15" s="56" t="s">
        <v>2</v>
      </c>
      <c r="J15" s="56"/>
    </row>
    <row r="16" spans="1:11" ht="160" customHeight="1" thickBot="1" x14ac:dyDescent="0.2">
      <c r="A16" s="57"/>
      <c r="B16" s="22"/>
      <c r="C16" s="53" t="s">
        <v>0</v>
      </c>
      <c r="D16" s="53"/>
      <c r="E16" s="22"/>
      <c r="F16" s="53" t="s">
        <v>0</v>
      </c>
      <c r="G16" s="53"/>
      <c r="H16" s="22"/>
      <c r="I16" s="53" t="s">
        <v>0</v>
      </c>
      <c r="J16" s="53"/>
    </row>
    <row r="17" spans="1:10" ht="35" customHeight="1" thickBot="1" x14ac:dyDescent="0.2">
      <c r="A17" s="57" t="str">
        <f>'Beoordelen geboden oplossing'!A11</f>
        <v>8. Werking van elektrische lift en de gebruikersvriendelijkheid daarvan.</v>
      </c>
      <c r="B17" s="22"/>
      <c r="C17" s="55" t="s">
        <v>2</v>
      </c>
      <c r="D17" s="55"/>
      <c r="E17" s="22"/>
      <c r="F17" s="55" t="s">
        <v>2</v>
      </c>
      <c r="G17" s="55"/>
      <c r="H17" s="22"/>
      <c r="I17" s="56" t="s">
        <v>2</v>
      </c>
      <c r="J17" s="56"/>
    </row>
    <row r="18" spans="1:10" ht="160" customHeight="1" thickBot="1" x14ac:dyDescent="0.2">
      <c r="A18" s="57"/>
      <c r="B18" s="22"/>
      <c r="C18" s="53" t="s">
        <v>0</v>
      </c>
      <c r="D18" s="53"/>
      <c r="E18" s="22"/>
      <c r="F18" s="53" t="s">
        <v>0</v>
      </c>
      <c r="G18" s="53"/>
      <c r="H18" s="22"/>
      <c r="I18" s="53" t="s">
        <v>0</v>
      </c>
      <c r="J18" s="53"/>
    </row>
    <row r="19" spans="1:10" ht="35" customHeight="1" thickBot="1" x14ac:dyDescent="0.2">
      <c r="A19" s="57" t="str">
        <f>'Beoordelen geboden oplossing'!A12</f>
        <v>9. Geluid (spraak en muziek) van de ingebouwde luidsprekers (spraak en muziek worden getest).</v>
      </c>
      <c r="B19" s="22"/>
      <c r="C19" s="55" t="s">
        <v>2</v>
      </c>
      <c r="D19" s="55"/>
      <c r="E19" s="22"/>
      <c r="F19" s="55" t="s">
        <v>2</v>
      </c>
      <c r="G19" s="55"/>
      <c r="H19" s="22"/>
      <c r="I19" s="56" t="s">
        <v>2</v>
      </c>
      <c r="J19" s="56"/>
    </row>
    <row r="20" spans="1:10" ht="160" customHeight="1" thickBot="1" x14ac:dyDescent="0.2">
      <c r="A20" s="57"/>
      <c r="B20" s="22"/>
      <c r="C20" s="53" t="s">
        <v>0</v>
      </c>
      <c r="D20" s="53"/>
      <c r="E20" s="22"/>
      <c r="F20" s="53" t="s">
        <v>0</v>
      </c>
      <c r="G20" s="53"/>
      <c r="H20" s="22"/>
      <c r="I20" s="53" t="s">
        <v>0</v>
      </c>
      <c r="J20" s="53"/>
    </row>
    <row r="21" spans="1:10" ht="35" customHeight="1" thickBot="1" x14ac:dyDescent="0.2">
      <c r="A21" s="57" t="str">
        <f>'Beoordelen geboden oplossing'!A13</f>
        <v>10. Veiligheid; eenvoud overnemen van het digibord door een ongeautoriseerde gebruiker (poging om via bluetooth en andere ingangen het scherm over te nemen).</v>
      </c>
      <c r="B21" s="22"/>
      <c r="C21" s="55" t="s">
        <v>2</v>
      </c>
      <c r="D21" s="55"/>
      <c r="E21" s="22"/>
      <c r="F21" s="55" t="s">
        <v>2</v>
      </c>
      <c r="G21" s="55"/>
      <c r="H21" s="22"/>
      <c r="I21" s="56" t="s">
        <v>2</v>
      </c>
      <c r="J21" s="56"/>
    </row>
    <row r="22" spans="1:10" ht="160" customHeight="1" thickBot="1" x14ac:dyDescent="0.2">
      <c r="A22" s="57"/>
      <c r="B22" s="22"/>
      <c r="C22" s="53" t="s">
        <v>0</v>
      </c>
      <c r="D22" s="53"/>
      <c r="E22" s="22"/>
      <c r="F22" s="53" t="s">
        <v>0</v>
      </c>
      <c r="G22" s="53"/>
      <c r="H22" s="22"/>
      <c r="I22" s="53" t="s">
        <v>0</v>
      </c>
      <c r="J22" s="53"/>
    </row>
    <row r="23" spans="1:10" ht="35" customHeight="1" thickBot="1" x14ac:dyDescent="0.2">
      <c r="A23" s="57" t="str">
        <f>'Beoordelen geboden oplossing'!A14</f>
        <v>11. Scherpte beeld tot 8,5 meter en invalshoeken vanuit de lessets in het lokaal (met en zonder zonlicht van buiten), voor iedere Inschrijver gelijke positie.</v>
      </c>
      <c r="B23" s="22"/>
      <c r="C23" s="55" t="s">
        <v>2</v>
      </c>
      <c r="D23" s="55"/>
      <c r="E23" s="22"/>
      <c r="F23" s="55" t="s">
        <v>2</v>
      </c>
      <c r="G23" s="55"/>
      <c r="H23" s="22"/>
      <c r="I23" s="56" t="s">
        <v>2</v>
      </c>
      <c r="J23" s="56"/>
    </row>
    <row r="24" spans="1:10" ht="160" customHeight="1" thickBot="1" x14ac:dyDescent="0.2">
      <c r="A24" s="57"/>
      <c r="B24" s="22"/>
      <c r="C24" s="53" t="s">
        <v>0</v>
      </c>
      <c r="D24" s="53"/>
      <c r="E24" s="22"/>
      <c r="F24" s="53" t="s">
        <v>0</v>
      </c>
      <c r="G24" s="53"/>
      <c r="H24" s="22"/>
      <c r="I24" s="53" t="s">
        <v>0</v>
      </c>
      <c r="J24" s="53"/>
    </row>
    <row r="25" spans="1:10" ht="35" customHeight="1" thickBot="1" x14ac:dyDescent="0.2">
      <c r="A25" s="57" t="str">
        <f>'Beoordelen geboden oplossing'!A15</f>
        <v>12. Kwaliteit knoppen en toegankelijkheid (aan/uit/overige) door deze veelvuldig (minimaal 10x) te gebruiken.</v>
      </c>
      <c r="B25" s="22"/>
      <c r="C25" s="55" t="s">
        <v>2</v>
      </c>
      <c r="D25" s="55"/>
      <c r="E25" s="22"/>
      <c r="F25" s="55" t="s">
        <v>2</v>
      </c>
      <c r="G25" s="55"/>
      <c r="H25" s="22"/>
      <c r="I25" s="56" t="s">
        <v>2</v>
      </c>
      <c r="J25" s="56"/>
    </row>
    <row r="26" spans="1:10" ht="160" customHeight="1" thickBot="1" x14ac:dyDescent="0.2">
      <c r="A26" s="57"/>
      <c r="B26" s="22"/>
      <c r="C26" s="53" t="s">
        <v>0</v>
      </c>
      <c r="D26" s="53"/>
      <c r="E26" s="22"/>
      <c r="F26" s="53" t="s">
        <v>0</v>
      </c>
      <c r="G26" s="53"/>
      <c r="H26" s="22"/>
      <c r="I26" s="53" t="s">
        <v>0</v>
      </c>
      <c r="J26" s="53"/>
    </row>
    <row r="27" spans="1:10" ht="35" customHeight="1" thickBot="1" x14ac:dyDescent="0.2">
      <c r="A27" s="57" t="str">
        <f>'Beoordelen geboden oplossing'!A16</f>
        <v>13. Kwaliteit glasplaat van het digibord, mate van gladheid (beoordelaar zal de glasplaat niet beschadigen).</v>
      </c>
      <c r="B27" s="22"/>
      <c r="C27" s="55" t="s">
        <v>2</v>
      </c>
      <c r="D27" s="55"/>
      <c r="E27" s="22"/>
      <c r="F27" s="55" t="s">
        <v>2</v>
      </c>
      <c r="G27" s="55"/>
      <c r="H27" s="22"/>
      <c r="I27" s="56" t="s">
        <v>2</v>
      </c>
      <c r="J27" s="56"/>
    </row>
    <row r="28" spans="1:10" ht="160" customHeight="1" thickBot="1" x14ac:dyDescent="0.2">
      <c r="A28" s="57"/>
      <c r="B28" s="22"/>
      <c r="C28" s="53" t="s">
        <v>0</v>
      </c>
      <c r="D28" s="53"/>
      <c r="E28" s="22"/>
      <c r="F28" s="53" t="s">
        <v>0</v>
      </c>
      <c r="G28" s="53"/>
      <c r="H28" s="22"/>
      <c r="I28" s="53" t="s">
        <v>0</v>
      </c>
      <c r="J28" s="53"/>
    </row>
    <row r="29" spans="1:10" ht="35" customHeight="1" thickBot="1" x14ac:dyDescent="0.2">
      <c r="A29" s="57" t="str">
        <f>'Beoordelen geboden oplossing'!A17</f>
        <v>14. Kwaliteit/gebruikersvriendelijkheid van de afstandbediening (leesbaarheid, eenvoud, werking knoppen).</v>
      </c>
      <c r="B29" s="22"/>
      <c r="C29" s="55" t="s">
        <v>2</v>
      </c>
      <c r="D29" s="55"/>
      <c r="E29" s="22"/>
      <c r="F29" s="55" t="s">
        <v>2</v>
      </c>
      <c r="G29" s="55"/>
      <c r="H29" s="22"/>
      <c r="I29" s="56" t="s">
        <v>2</v>
      </c>
      <c r="J29" s="56"/>
    </row>
    <row r="30" spans="1:10" ht="160" customHeight="1" thickBot="1" x14ac:dyDescent="0.2">
      <c r="A30" s="57"/>
      <c r="B30" s="22"/>
      <c r="C30" s="53" t="s">
        <v>0</v>
      </c>
      <c r="D30" s="53"/>
      <c r="E30" s="22"/>
      <c r="F30" s="53" t="s">
        <v>0</v>
      </c>
      <c r="G30" s="53"/>
      <c r="H30" s="22"/>
      <c r="I30" s="53" t="s">
        <v>0</v>
      </c>
      <c r="J30" s="53"/>
    </row>
    <row r="31" spans="1:10" ht="35" customHeight="1" thickBot="1" x14ac:dyDescent="0.2">
      <c r="A31" s="57" t="str">
        <f>'Beoordelen geboden oplossing'!A18</f>
        <v>15.	 Kwaliteit aansluitpunten gebruikersvriendelijkheid (USB/USB-c/HDMI).</v>
      </c>
      <c r="B31" s="22"/>
      <c r="C31" s="55" t="s">
        <v>2</v>
      </c>
      <c r="D31" s="55"/>
      <c r="E31" s="22"/>
      <c r="F31" s="55" t="s">
        <v>2</v>
      </c>
      <c r="G31" s="55"/>
      <c r="H31" s="22"/>
      <c r="I31" s="56" t="s">
        <v>2</v>
      </c>
      <c r="J31" s="56"/>
    </row>
    <row r="32" spans="1:10" ht="160" customHeight="1" thickBot="1" x14ac:dyDescent="0.2">
      <c r="A32" s="57"/>
      <c r="B32" s="22"/>
      <c r="C32" s="53" t="s">
        <v>0</v>
      </c>
      <c r="D32" s="53"/>
      <c r="E32" s="22"/>
      <c r="F32" s="53" t="s">
        <v>0</v>
      </c>
      <c r="G32" s="53"/>
      <c r="H32" s="22"/>
      <c r="I32" s="53" t="s">
        <v>0</v>
      </c>
      <c r="J32" s="53"/>
    </row>
    <row r="33" spans="1:10" ht="35" customHeight="1" thickBot="1" x14ac:dyDescent="0.2">
      <c r="A33" s="57" t="str">
        <f>'Beoordelen geboden oplossing'!A19</f>
        <v>16.	 Gebruiksgemak aansluitpunten toegankelijkheid, hoe makkelijk kun je erbij komen en hoe duidelijk is het welke stekker je waar in moet steken.</v>
      </c>
      <c r="B33" s="22"/>
      <c r="C33" s="55" t="s">
        <v>2</v>
      </c>
      <c r="D33" s="55"/>
      <c r="E33" s="22"/>
      <c r="F33" s="55" t="s">
        <v>2</v>
      </c>
      <c r="G33" s="55"/>
      <c r="H33" s="22"/>
      <c r="I33" s="56" t="s">
        <v>2</v>
      </c>
      <c r="J33" s="56"/>
    </row>
    <row r="34" spans="1:10" ht="160" customHeight="1" thickBot="1" x14ac:dyDescent="0.2">
      <c r="A34" s="57"/>
      <c r="B34" s="22"/>
      <c r="C34" s="53" t="s">
        <v>0</v>
      </c>
      <c r="D34" s="53"/>
      <c r="E34" s="22"/>
      <c r="F34" s="53" t="s">
        <v>0</v>
      </c>
      <c r="G34" s="53"/>
      <c r="H34" s="22"/>
      <c r="I34" s="53" t="s">
        <v>0</v>
      </c>
      <c r="J34" s="53"/>
    </row>
    <row r="35" spans="1:10" ht="35" customHeight="1" thickBot="1" x14ac:dyDescent="0.2">
      <c r="A35" s="57" t="str">
        <f>'Beoordelen geboden oplossing'!A20</f>
        <v>17. Eenvoud en snelheid afsluiten (beoordelaar wil zo snel mogelijk afsluiten om naar een volgende les te kunnen gaan).</v>
      </c>
      <c r="B35" s="22"/>
      <c r="C35" s="55" t="s">
        <v>2</v>
      </c>
      <c r="D35" s="55"/>
      <c r="E35" s="22"/>
      <c r="F35" s="55" t="s">
        <v>2</v>
      </c>
      <c r="G35" s="55"/>
      <c r="H35" s="22"/>
      <c r="I35" s="56" t="s">
        <v>2</v>
      </c>
      <c r="J35" s="56"/>
    </row>
    <row r="36" spans="1:10" ht="160" customHeight="1" thickBot="1" x14ac:dyDescent="0.2">
      <c r="A36" s="57"/>
      <c r="B36" s="22"/>
      <c r="C36" s="53" t="s">
        <v>0</v>
      </c>
      <c r="D36" s="53"/>
      <c r="E36" s="22"/>
      <c r="F36" s="53" t="s">
        <v>0</v>
      </c>
      <c r="G36" s="53"/>
      <c r="H36" s="22"/>
      <c r="I36" s="53" t="s">
        <v>0</v>
      </c>
      <c r="J36" s="53"/>
    </row>
    <row r="37" spans="1:10" ht="20" customHeight="1" thickBot="1" x14ac:dyDescent="0.2">
      <c r="A37" s="19"/>
      <c r="C37" s="58"/>
      <c r="D37" s="58"/>
      <c r="E37" s="7"/>
      <c r="F37" s="58"/>
      <c r="G37" s="58"/>
      <c r="H37" s="7"/>
      <c r="I37" s="58"/>
      <c r="J37" s="58"/>
    </row>
  </sheetData>
  <sheetProtection algorithmName="SHA-512" hashValue="/xQxDh+Y791Kam8j0woewGMVRheAaBKfw2b7n4B2kVLrNoEHiboc+F6W+YsOGlC8Vj2VBo6VxfSIVQYum7xNxw==" saltValue="En4RMJrcYjjr9tFnPbjz4g==" spinCount="100000" sheet="1" objects="1" scenarios="1"/>
  <mergeCells count="128">
    <mergeCell ref="C37:D37"/>
    <mergeCell ref="F37:G37"/>
    <mergeCell ref="I37:J37"/>
    <mergeCell ref="C29:D29"/>
    <mergeCell ref="F29:G29"/>
    <mergeCell ref="I29:J29"/>
    <mergeCell ref="C26:D26"/>
    <mergeCell ref="F26:G26"/>
    <mergeCell ref="I26:J26"/>
    <mergeCell ref="A35:A36"/>
    <mergeCell ref="C35:D35"/>
    <mergeCell ref="F35:G35"/>
    <mergeCell ref="I35:J35"/>
    <mergeCell ref="C36:D36"/>
    <mergeCell ref="F36:G36"/>
    <mergeCell ref="I36:J36"/>
    <mergeCell ref="I28:J28"/>
    <mergeCell ref="A29:A30"/>
    <mergeCell ref="C30:D30"/>
    <mergeCell ref="F30:G30"/>
    <mergeCell ref="I30:J30"/>
    <mergeCell ref="I25:J25"/>
    <mergeCell ref="F25:G25"/>
    <mergeCell ref="C25:D25"/>
    <mergeCell ref="A25:A26"/>
    <mergeCell ref="A33:A34"/>
    <mergeCell ref="C34:D34"/>
    <mergeCell ref="F34:G34"/>
    <mergeCell ref="I34:J34"/>
    <mergeCell ref="I31:J31"/>
    <mergeCell ref="F31:G31"/>
    <mergeCell ref="C31:D31"/>
    <mergeCell ref="C33:D33"/>
    <mergeCell ref="F33:G33"/>
    <mergeCell ref="I33:J33"/>
    <mergeCell ref="A31:A32"/>
    <mergeCell ref="C32:D32"/>
    <mergeCell ref="F32:G32"/>
    <mergeCell ref="I32:J32"/>
    <mergeCell ref="A27:A28"/>
    <mergeCell ref="C28:D28"/>
    <mergeCell ref="F28:G28"/>
    <mergeCell ref="I27:J27"/>
    <mergeCell ref="F27:G27"/>
    <mergeCell ref="C27:D27"/>
    <mergeCell ref="A23:A24"/>
    <mergeCell ref="C24:D24"/>
    <mergeCell ref="F24:G24"/>
    <mergeCell ref="I24:J24"/>
    <mergeCell ref="F21:G21"/>
    <mergeCell ref="I21:J21"/>
    <mergeCell ref="C21:D21"/>
    <mergeCell ref="C23:D23"/>
    <mergeCell ref="F23:G23"/>
    <mergeCell ref="I23:J23"/>
    <mergeCell ref="A19:A20"/>
    <mergeCell ref="C20:D20"/>
    <mergeCell ref="F20:G20"/>
    <mergeCell ref="I20:J20"/>
    <mergeCell ref="C19:D19"/>
    <mergeCell ref="F19:G19"/>
    <mergeCell ref="I19:J19"/>
    <mergeCell ref="A21:A22"/>
    <mergeCell ref="C22:D22"/>
    <mergeCell ref="F22:G22"/>
    <mergeCell ref="I22:J22"/>
    <mergeCell ref="A15:A16"/>
    <mergeCell ref="C16:D16"/>
    <mergeCell ref="F16:G16"/>
    <mergeCell ref="I16:J16"/>
    <mergeCell ref="A17:A18"/>
    <mergeCell ref="C18:D18"/>
    <mergeCell ref="F18:G18"/>
    <mergeCell ref="I18:J18"/>
    <mergeCell ref="C15:D15"/>
    <mergeCell ref="F15:G15"/>
    <mergeCell ref="I15:J15"/>
    <mergeCell ref="I17:J17"/>
    <mergeCell ref="F17:G17"/>
    <mergeCell ref="C17:D17"/>
    <mergeCell ref="A11:A12"/>
    <mergeCell ref="C12:D12"/>
    <mergeCell ref="F12:G12"/>
    <mergeCell ref="I12:J12"/>
    <mergeCell ref="A13:A14"/>
    <mergeCell ref="C14:D14"/>
    <mergeCell ref="F14:G14"/>
    <mergeCell ref="I14:J14"/>
    <mergeCell ref="C11:D11"/>
    <mergeCell ref="F11:G11"/>
    <mergeCell ref="I11:J11"/>
    <mergeCell ref="I13:J13"/>
    <mergeCell ref="F13:G13"/>
    <mergeCell ref="C13:D13"/>
    <mergeCell ref="A9:A10"/>
    <mergeCell ref="C10:D10"/>
    <mergeCell ref="F10:G10"/>
    <mergeCell ref="I10:J10"/>
    <mergeCell ref="I6:J6"/>
    <mergeCell ref="A7:A8"/>
    <mergeCell ref="C8:D8"/>
    <mergeCell ref="F8:G8"/>
    <mergeCell ref="I8:J8"/>
    <mergeCell ref="A5:A6"/>
    <mergeCell ref="C6:D6"/>
    <mergeCell ref="F6:G6"/>
    <mergeCell ref="I5:J5"/>
    <mergeCell ref="F5:G5"/>
    <mergeCell ref="C5:D5"/>
    <mergeCell ref="C7:D7"/>
    <mergeCell ref="F7:G7"/>
    <mergeCell ref="I7:J7"/>
    <mergeCell ref="I9:J9"/>
    <mergeCell ref="F9:G9"/>
    <mergeCell ref="C9:D9"/>
    <mergeCell ref="I1:J1"/>
    <mergeCell ref="A3:A4"/>
    <mergeCell ref="C4:D4"/>
    <mergeCell ref="F4:G4"/>
    <mergeCell ref="I4:J4"/>
    <mergeCell ref="C1:D1"/>
    <mergeCell ref="F1:G1"/>
    <mergeCell ref="C2:D2"/>
    <mergeCell ref="F2:G2"/>
    <mergeCell ref="I2:J2"/>
    <mergeCell ref="C3:D3"/>
    <mergeCell ref="F3:G3"/>
    <mergeCell ref="I3:J3"/>
  </mergeCells>
  <dataValidations count="1">
    <dataValidation type="list" errorStyle="warning" allowBlank="1" showErrorMessage="1" error="Voer juiste waarde in. " sqref="C3 C19 F3 F5 I5 I3 C9 C11 F11 C5 C7 F7 F9 I9 I7 F13 I13 I11 C13 C15 F15 F17 I17 I15 I19 F19 C17 C35 F35 I35" xr:uid="{EFB26CA1-932C-8A49-8BB5-5FE2584B5439}">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6D07C-DB93-1B42-B10A-618F18A15369}">
  <sheetPr>
    <tabColor theme="8" tint="0.59999389629810485"/>
  </sheetPr>
  <dimension ref="A1:K37"/>
  <sheetViews>
    <sheetView showGridLines="0" workbookViewId="0">
      <pane xSplit="1" ySplit="1" topLeftCell="B5" activePane="bottomRight" state="frozen"/>
      <selection pane="topRight" activeCell="B1" sqref="B1"/>
      <selection pane="bottomLeft" activeCell="A2" sqref="A2"/>
      <selection pane="bottomRight"/>
    </sheetView>
  </sheetViews>
  <sheetFormatPr baseColWidth="10" defaultColWidth="8.83203125" defaultRowHeight="13" x14ac:dyDescent="0.15"/>
  <cols>
    <col min="1" max="1" width="71.33203125" style="6" customWidth="1"/>
    <col min="2" max="2" width="2.83203125" style="7" customWidth="1"/>
    <col min="3" max="3" width="25.83203125" style="8" customWidth="1"/>
    <col min="4" max="4" width="3.83203125" style="8" customWidth="1"/>
    <col min="5" max="5" width="2.83203125" style="8" customWidth="1"/>
    <col min="6" max="6" width="25.83203125" style="8" customWidth="1"/>
    <col min="7" max="7" width="3.83203125" style="8" customWidth="1"/>
    <col min="8" max="8" width="2.83203125" style="8" customWidth="1"/>
    <col min="9" max="9" width="25.83203125" style="6" customWidth="1"/>
    <col min="10" max="10" width="3.83203125" style="6" customWidth="1"/>
    <col min="11" max="11" width="11.6640625" style="6" bestFit="1" customWidth="1"/>
    <col min="12" max="16384" width="8.83203125" style="6"/>
  </cols>
  <sheetData>
    <row r="1" spans="1:11" ht="88.5" customHeight="1" thickBot="1" x14ac:dyDescent="0.25">
      <c r="A1" s="17" t="s">
        <v>42</v>
      </c>
      <c r="B1" s="20"/>
      <c r="C1" s="52" t="s">
        <v>7</v>
      </c>
      <c r="D1" s="52"/>
      <c r="E1" s="23"/>
      <c r="F1" s="52" t="s">
        <v>8</v>
      </c>
      <c r="G1" s="52"/>
      <c r="H1" s="23"/>
      <c r="I1" s="52" t="s">
        <v>9</v>
      </c>
      <c r="J1" s="52"/>
      <c r="K1" s="5"/>
    </row>
    <row r="2" spans="1:11" ht="40" customHeight="1" thickBot="1" x14ac:dyDescent="0.2">
      <c r="A2" s="18" t="str">
        <f>'Beoordelen geboden oplossing'!A3</f>
        <v>Beoordelingskader geboden oplossing</v>
      </c>
      <c r="B2" s="21"/>
      <c r="C2" s="54" t="s">
        <v>3</v>
      </c>
      <c r="D2" s="54"/>
      <c r="E2" s="24"/>
      <c r="F2" s="54" t="s">
        <v>3</v>
      </c>
      <c r="G2" s="54"/>
      <c r="H2" s="24"/>
      <c r="I2" s="54" t="s">
        <v>3</v>
      </c>
      <c r="J2" s="54"/>
    </row>
    <row r="3" spans="1:11" ht="35" customHeight="1" thickBot="1" x14ac:dyDescent="0.2">
      <c r="A3" s="57" t="str">
        <f>'Beoordelen geboden oplossing'!A4</f>
        <v>1. Eenvoud opstarten en snelheid digibord werkend gebruiken (beoordelaar sluit een eigen device aan).</v>
      </c>
      <c r="B3" s="22"/>
      <c r="C3" s="55" t="s">
        <v>2</v>
      </c>
      <c r="D3" s="55"/>
      <c r="E3" s="22"/>
      <c r="F3" s="55" t="s">
        <v>2</v>
      </c>
      <c r="G3" s="55"/>
      <c r="H3" s="22"/>
      <c r="I3" s="56" t="s">
        <v>2</v>
      </c>
      <c r="J3" s="56"/>
    </row>
    <row r="4" spans="1:11" ht="160" customHeight="1" thickBot="1" x14ac:dyDescent="0.2">
      <c r="A4" s="57"/>
      <c r="B4" s="22"/>
      <c r="C4" s="53" t="s">
        <v>0</v>
      </c>
      <c r="D4" s="53"/>
      <c r="E4" s="22"/>
      <c r="F4" s="53" t="s">
        <v>0</v>
      </c>
      <c r="G4" s="53"/>
      <c r="H4" s="22"/>
      <c r="I4" s="53" t="s">
        <v>0</v>
      </c>
      <c r="J4" s="53"/>
    </row>
    <row r="5" spans="1:11" ht="35" customHeight="1" thickBot="1" x14ac:dyDescent="0.2">
      <c r="A5" s="57" t="str">
        <f>'Beoordelen geboden oplossing'!A5</f>
        <v>2. Werking van de digitale pen (beoordelaar schrijft en tekent op het bord).</v>
      </c>
      <c r="B5" s="22"/>
      <c r="C5" s="55" t="s">
        <v>2</v>
      </c>
      <c r="D5" s="55"/>
      <c r="E5" s="22"/>
      <c r="F5" s="55" t="s">
        <v>2</v>
      </c>
      <c r="G5" s="55"/>
      <c r="H5" s="22"/>
      <c r="I5" s="55" t="s">
        <v>2</v>
      </c>
      <c r="J5" s="55"/>
    </row>
    <row r="6" spans="1:11" ht="160" customHeight="1" thickBot="1" x14ac:dyDescent="0.2">
      <c r="A6" s="57"/>
      <c r="B6" s="22"/>
      <c r="C6" s="53" t="s">
        <v>0</v>
      </c>
      <c r="D6" s="53"/>
      <c r="E6" s="22"/>
      <c r="F6" s="53" t="s">
        <v>0</v>
      </c>
      <c r="G6" s="53"/>
      <c r="H6" s="22"/>
      <c r="I6" s="53" t="s">
        <v>0</v>
      </c>
      <c r="J6" s="53"/>
    </row>
    <row r="7" spans="1:11" ht="35" customHeight="1" thickBot="1" x14ac:dyDescent="0.2">
      <c r="A7" s="57" t="str">
        <f>'Beoordelen geboden oplossing'!A6</f>
        <v xml:space="preserve">3. Werking gumfunctie van de digitale pen. </v>
      </c>
      <c r="B7" s="22"/>
      <c r="C7" s="55" t="s">
        <v>2</v>
      </c>
      <c r="D7" s="55"/>
      <c r="E7" s="22"/>
      <c r="F7" s="55" t="s">
        <v>2</v>
      </c>
      <c r="G7" s="55"/>
      <c r="H7" s="22"/>
      <c r="I7" s="55" t="s">
        <v>2</v>
      </c>
      <c r="J7" s="55"/>
    </row>
    <row r="8" spans="1:11" ht="160" customHeight="1" thickBot="1" x14ac:dyDescent="0.2">
      <c r="A8" s="57"/>
      <c r="B8" s="22"/>
      <c r="C8" s="53" t="s">
        <v>0</v>
      </c>
      <c r="D8" s="53"/>
      <c r="E8" s="22"/>
      <c r="F8" s="53" t="s">
        <v>0</v>
      </c>
      <c r="G8" s="53"/>
      <c r="H8" s="22"/>
      <c r="I8" s="53" t="s">
        <v>0</v>
      </c>
      <c r="J8" s="53"/>
    </row>
    <row r="9" spans="1:11" ht="35" customHeight="1" thickBot="1" x14ac:dyDescent="0.2">
      <c r="A9" s="57" t="str">
        <f>'Beoordelen geboden oplossing'!A7</f>
        <v>4. Werking touch met hand/vinger (beoordelaar doet beide handelingen).</v>
      </c>
      <c r="B9" s="22"/>
      <c r="C9" s="55" t="s">
        <v>2</v>
      </c>
      <c r="D9" s="55"/>
      <c r="E9" s="22"/>
      <c r="F9" s="55" t="s">
        <v>2</v>
      </c>
      <c r="G9" s="55"/>
      <c r="H9" s="22"/>
      <c r="I9" s="56" t="s">
        <v>2</v>
      </c>
      <c r="J9" s="56"/>
    </row>
    <row r="10" spans="1:11" ht="160" customHeight="1" thickBot="1" x14ac:dyDescent="0.2">
      <c r="A10" s="57"/>
      <c r="B10" s="22"/>
      <c r="C10" s="53" t="s">
        <v>0</v>
      </c>
      <c r="D10" s="53"/>
      <c r="E10" s="22"/>
      <c r="F10" s="53" t="s">
        <v>0</v>
      </c>
      <c r="G10" s="53"/>
      <c r="H10" s="22"/>
      <c r="I10" s="53" t="s">
        <v>0</v>
      </c>
      <c r="J10" s="53"/>
    </row>
    <row r="11" spans="1:11" ht="35" customHeight="1" thickBot="1" x14ac:dyDescent="0.2">
      <c r="A11" s="57" t="str">
        <f>'Beoordelen geboden oplossing'!A8</f>
        <v>5. Werking digitaal whiteboard; schrijffunctie en eenvoud van de bediening vanaf een device (dit wordt getest binnen de whiteboard functie van het scherm).</v>
      </c>
      <c r="B11" s="22"/>
      <c r="C11" s="55" t="s">
        <v>2</v>
      </c>
      <c r="D11" s="55"/>
      <c r="E11" s="22"/>
      <c r="F11" s="55" t="s">
        <v>2</v>
      </c>
      <c r="G11" s="55"/>
      <c r="H11" s="22"/>
      <c r="I11" s="56" t="s">
        <v>2</v>
      </c>
      <c r="J11" s="56"/>
    </row>
    <row r="12" spans="1:11" ht="160" customHeight="1" thickBot="1" x14ac:dyDescent="0.2">
      <c r="A12" s="57"/>
      <c r="B12" s="22"/>
      <c r="C12" s="53" t="s">
        <v>0</v>
      </c>
      <c r="D12" s="53"/>
      <c r="E12" s="22"/>
      <c r="F12" s="53" t="s">
        <v>0</v>
      </c>
      <c r="G12" s="53"/>
      <c r="H12" s="22"/>
      <c r="I12" s="53" t="s">
        <v>0</v>
      </c>
      <c r="J12" s="53"/>
    </row>
    <row r="13" spans="1:11" ht="35" customHeight="1" thickBot="1" x14ac:dyDescent="0.2">
      <c r="A13" s="57" t="str">
        <f>'Beoordelen geboden oplossing'!A9</f>
        <v xml:space="preserve">6. Werking gumfunctie met hand/vinger (beoordelaar doet beide handelingen). </v>
      </c>
      <c r="B13" s="22"/>
      <c r="C13" s="55" t="s">
        <v>2</v>
      </c>
      <c r="D13" s="55"/>
      <c r="E13" s="22"/>
      <c r="F13" s="55" t="s">
        <v>2</v>
      </c>
      <c r="G13" s="55"/>
      <c r="H13" s="22"/>
      <c r="I13" s="56" t="s">
        <v>2</v>
      </c>
      <c r="J13" s="56"/>
    </row>
    <row r="14" spans="1:11" ht="160" customHeight="1" thickBot="1" x14ac:dyDescent="0.2">
      <c r="A14" s="57"/>
      <c r="B14" s="22"/>
      <c r="C14" s="53" t="s">
        <v>0</v>
      </c>
      <c r="D14" s="53"/>
      <c r="E14" s="22"/>
      <c r="F14" s="53" t="s">
        <v>0</v>
      </c>
      <c r="G14" s="53"/>
      <c r="H14" s="22"/>
      <c r="I14" s="53" t="s">
        <v>0</v>
      </c>
      <c r="J14" s="53"/>
    </row>
    <row r="15" spans="1:11" ht="35" customHeight="1" thickBot="1" x14ac:dyDescent="0.2">
      <c r="A15" s="57" t="str">
        <f>'Beoordelen geboden oplossing'!A10</f>
        <v>7. Werking ‘freezen’ scherm (zie ook programma van eisen) waarbij de docent nog kan werken op de eigen device.</v>
      </c>
      <c r="B15" s="22"/>
      <c r="C15" s="55" t="s">
        <v>2</v>
      </c>
      <c r="D15" s="55"/>
      <c r="E15" s="22"/>
      <c r="F15" s="55" t="s">
        <v>2</v>
      </c>
      <c r="G15" s="55"/>
      <c r="H15" s="22"/>
      <c r="I15" s="56" t="s">
        <v>2</v>
      </c>
      <c r="J15" s="56"/>
    </row>
    <row r="16" spans="1:11" ht="160" customHeight="1" thickBot="1" x14ac:dyDescent="0.2">
      <c r="A16" s="57"/>
      <c r="B16" s="22"/>
      <c r="C16" s="53" t="s">
        <v>0</v>
      </c>
      <c r="D16" s="53"/>
      <c r="E16" s="22"/>
      <c r="F16" s="53" t="s">
        <v>0</v>
      </c>
      <c r="G16" s="53"/>
      <c r="H16" s="22"/>
      <c r="I16" s="53" t="s">
        <v>0</v>
      </c>
      <c r="J16" s="53"/>
    </row>
    <row r="17" spans="1:10" ht="35" customHeight="1" thickBot="1" x14ac:dyDescent="0.2">
      <c r="A17" s="57" t="str">
        <f>'Beoordelen geboden oplossing'!A11</f>
        <v>8. Werking van elektrische lift en de gebruikersvriendelijkheid daarvan.</v>
      </c>
      <c r="B17" s="22"/>
      <c r="C17" s="55" t="s">
        <v>2</v>
      </c>
      <c r="D17" s="55"/>
      <c r="E17" s="22"/>
      <c r="F17" s="55" t="s">
        <v>2</v>
      </c>
      <c r="G17" s="55"/>
      <c r="H17" s="22"/>
      <c r="I17" s="56" t="s">
        <v>2</v>
      </c>
      <c r="J17" s="56"/>
    </row>
    <row r="18" spans="1:10" ht="160" customHeight="1" thickBot="1" x14ac:dyDescent="0.2">
      <c r="A18" s="57"/>
      <c r="B18" s="22"/>
      <c r="C18" s="53" t="s">
        <v>0</v>
      </c>
      <c r="D18" s="53"/>
      <c r="E18" s="22"/>
      <c r="F18" s="53" t="s">
        <v>0</v>
      </c>
      <c r="G18" s="53"/>
      <c r="H18" s="22"/>
      <c r="I18" s="53" t="s">
        <v>0</v>
      </c>
      <c r="J18" s="53"/>
    </row>
    <row r="19" spans="1:10" ht="35" customHeight="1" thickBot="1" x14ac:dyDescent="0.2">
      <c r="A19" s="57" t="str">
        <f>'Beoordelen geboden oplossing'!A12</f>
        <v>9. Geluid (spraak en muziek) van de ingebouwde luidsprekers (spraak en muziek worden getest).</v>
      </c>
      <c r="B19" s="22"/>
      <c r="C19" s="55" t="s">
        <v>2</v>
      </c>
      <c r="D19" s="55"/>
      <c r="E19" s="22"/>
      <c r="F19" s="55" t="s">
        <v>2</v>
      </c>
      <c r="G19" s="55"/>
      <c r="H19" s="22"/>
      <c r="I19" s="56" t="s">
        <v>2</v>
      </c>
      <c r="J19" s="56"/>
    </row>
    <row r="20" spans="1:10" ht="160" customHeight="1" thickBot="1" x14ac:dyDescent="0.2">
      <c r="A20" s="57"/>
      <c r="B20" s="22"/>
      <c r="C20" s="53" t="s">
        <v>0</v>
      </c>
      <c r="D20" s="53"/>
      <c r="E20" s="22"/>
      <c r="F20" s="53" t="s">
        <v>0</v>
      </c>
      <c r="G20" s="53"/>
      <c r="H20" s="22"/>
      <c r="I20" s="53" t="s">
        <v>0</v>
      </c>
      <c r="J20" s="53"/>
    </row>
    <row r="21" spans="1:10" ht="35" customHeight="1" thickBot="1" x14ac:dyDescent="0.2">
      <c r="A21" s="57" t="str">
        <f>'Beoordelen geboden oplossing'!A13</f>
        <v>10. Veiligheid; eenvoud overnemen van het digibord door een ongeautoriseerde gebruiker (poging om via bluetooth en andere ingangen het scherm over te nemen).</v>
      </c>
      <c r="B21" s="22"/>
      <c r="C21" s="55" t="s">
        <v>2</v>
      </c>
      <c r="D21" s="55"/>
      <c r="E21" s="22"/>
      <c r="F21" s="55" t="s">
        <v>2</v>
      </c>
      <c r="G21" s="55"/>
      <c r="H21" s="22"/>
      <c r="I21" s="56" t="s">
        <v>2</v>
      </c>
      <c r="J21" s="56"/>
    </row>
    <row r="22" spans="1:10" ht="160" customHeight="1" thickBot="1" x14ac:dyDescent="0.2">
      <c r="A22" s="57"/>
      <c r="B22" s="22"/>
      <c r="C22" s="53" t="s">
        <v>0</v>
      </c>
      <c r="D22" s="53"/>
      <c r="E22" s="22"/>
      <c r="F22" s="53" t="s">
        <v>0</v>
      </c>
      <c r="G22" s="53"/>
      <c r="H22" s="22"/>
      <c r="I22" s="53" t="s">
        <v>0</v>
      </c>
      <c r="J22" s="53"/>
    </row>
    <row r="23" spans="1:10" ht="35" customHeight="1" thickBot="1" x14ac:dyDescent="0.2">
      <c r="A23" s="57" t="str">
        <f>'Beoordelen geboden oplossing'!A14</f>
        <v>11. Scherpte beeld tot 8,5 meter en invalshoeken vanuit de lessets in het lokaal (met en zonder zonlicht van buiten), voor iedere Inschrijver gelijke positie.</v>
      </c>
      <c r="B23" s="22"/>
      <c r="C23" s="55" t="s">
        <v>2</v>
      </c>
      <c r="D23" s="55"/>
      <c r="E23" s="22"/>
      <c r="F23" s="55" t="s">
        <v>2</v>
      </c>
      <c r="G23" s="55"/>
      <c r="H23" s="22"/>
      <c r="I23" s="56" t="s">
        <v>2</v>
      </c>
      <c r="J23" s="56"/>
    </row>
    <row r="24" spans="1:10" ht="160" customHeight="1" thickBot="1" x14ac:dyDescent="0.2">
      <c r="A24" s="57"/>
      <c r="B24" s="22"/>
      <c r="C24" s="53" t="s">
        <v>0</v>
      </c>
      <c r="D24" s="53"/>
      <c r="E24" s="22"/>
      <c r="F24" s="53" t="s">
        <v>0</v>
      </c>
      <c r="G24" s="53"/>
      <c r="H24" s="22"/>
      <c r="I24" s="53" t="s">
        <v>0</v>
      </c>
      <c r="J24" s="53"/>
    </row>
    <row r="25" spans="1:10" ht="35" customHeight="1" thickBot="1" x14ac:dyDescent="0.2">
      <c r="A25" s="57" t="str">
        <f>'Beoordelen geboden oplossing'!A15</f>
        <v>12. Kwaliteit knoppen en toegankelijkheid (aan/uit/overige) door deze veelvuldig (minimaal 10x) te gebruiken.</v>
      </c>
      <c r="B25" s="22"/>
      <c r="C25" s="55" t="s">
        <v>2</v>
      </c>
      <c r="D25" s="55"/>
      <c r="E25" s="22"/>
      <c r="F25" s="55" t="s">
        <v>2</v>
      </c>
      <c r="G25" s="55"/>
      <c r="H25" s="22"/>
      <c r="I25" s="56" t="s">
        <v>2</v>
      </c>
      <c r="J25" s="56"/>
    </row>
    <row r="26" spans="1:10" ht="160" customHeight="1" thickBot="1" x14ac:dyDescent="0.2">
      <c r="A26" s="57"/>
      <c r="B26" s="22"/>
      <c r="C26" s="53" t="s">
        <v>0</v>
      </c>
      <c r="D26" s="53"/>
      <c r="E26" s="22"/>
      <c r="F26" s="53" t="s">
        <v>0</v>
      </c>
      <c r="G26" s="53"/>
      <c r="H26" s="22"/>
      <c r="I26" s="53" t="s">
        <v>0</v>
      </c>
      <c r="J26" s="53"/>
    </row>
    <row r="27" spans="1:10" ht="35" customHeight="1" thickBot="1" x14ac:dyDescent="0.2">
      <c r="A27" s="57" t="str">
        <f>'Beoordelen geboden oplossing'!A16</f>
        <v>13. Kwaliteit glasplaat van het digibord, mate van gladheid (beoordelaar zal de glasplaat niet beschadigen).</v>
      </c>
      <c r="B27" s="22"/>
      <c r="C27" s="55" t="s">
        <v>2</v>
      </c>
      <c r="D27" s="55"/>
      <c r="E27" s="22"/>
      <c r="F27" s="55" t="s">
        <v>2</v>
      </c>
      <c r="G27" s="55"/>
      <c r="H27" s="22"/>
      <c r="I27" s="56" t="s">
        <v>2</v>
      </c>
      <c r="J27" s="56"/>
    </row>
    <row r="28" spans="1:10" ht="160" customHeight="1" thickBot="1" x14ac:dyDescent="0.2">
      <c r="A28" s="57"/>
      <c r="B28" s="22"/>
      <c r="C28" s="53" t="s">
        <v>0</v>
      </c>
      <c r="D28" s="53"/>
      <c r="E28" s="22"/>
      <c r="F28" s="53" t="s">
        <v>0</v>
      </c>
      <c r="G28" s="53"/>
      <c r="H28" s="22"/>
      <c r="I28" s="53" t="s">
        <v>0</v>
      </c>
      <c r="J28" s="53"/>
    </row>
    <row r="29" spans="1:10" ht="35" customHeight="1" thickBot="1" x14ac:dyDescent="0.2">
      <c r="A29" s="57" t="str">
        <f>'Beoordelen geboden oplossing'!A17</f>
        <v>14. Kwaliteit/gebruikersvriendelijkheid van de afstandbediening (leesbaarheid, eenvoud, werking knoppen).</v>
      </c>
      <c r="B29" s="22"/>
      <c r="C29" s="55" t="s">
        <v>2</v>
      </c>
      <c r="D29" s="55"/>
      <c r="E29" s="22"/>
      <c r="F29" s="55" t="s">
        <v>2</v>
      </c>
      <c r="G29" s="55"/>
      <c r="H29" s="22"/>
      <c r="I29" s="56" t="s">
        <v>2</v>
      </c>
      <c r="J29" s="56"/>
    </row>
    <row r="30" spans="1:10" ht="160" customHeight="1" thickBot="1" x14ac:dyDescent="0.2">
      <c r="A30" s="57"/>
      <c r="B30" s="22"/>
      <c r="C30" s="53" t="s">
        <v>0</v>
      </c>
      <c r="D30" s="53"/>
      <c r="E30" s="22"/>
      <c r="F30" s="53" t="s">
        <v>0</v>
      </c>
      <c r="G30" s="53"/>
      <c r="H30" s="22"/>
      <c r="I30" s="53" t="s">
        <v>0</v>
      </c>
      <c r="J30" s="53"/>
    </row>
    <row r="31" spans="1:10" ht="35" customHeight="1" thickBot="1" x14ac:dyDescent="0.2">
      <c r="A31" s="57" t="str">
        <f>'Beoordelen geboden oplossing'!A18</f>
        <v>15.	 Kwaliteit aansluitpunten gebruikersvriendelijkheid (USB/USB-c/HDMI).</v>
      </c>
      <c r="B31" s="22"/>
      <c r="C31" s="55" t="s">
        <v>2</v>
      </c>
      <c r="D31" s="55"/>
      <c r="E31" s="22"/>
      <c r="F31" s="55" t="s">
        <v>2</v>
      </c>
      <c r="G31" s="55"/>
      <c r="H31" s="22"/>
      <c r="I31" s="56" t="s">
        <v>2</v>
      </c>
      <c r="J31" s="56"/>
    </row>
    <row r="32" spans="1:10" ht="160" customHeight="1" thickBot="1" x14ac:dyDescent="0.2">
      <c r="A32" s="57"/>
      <c r="B32" s="22"/>
      <c r="C32" s="53" t="s">
        <v>0</v>
      </c>
      <c r="D32" s="53"/>
      <c r="E32" s="22"/>
      <c r="F32" s="53" t="s">
        <v>0</v>
      </c>
      <c r="G32" s="53"/>
      <c r="H32" s="22"/>
      <c r="I32" s="53" t="s">
        <v>0</v>
      </c>
      <c r="J32" s="53"/>
    </row>
    <row r="33" spans="1:10" ht="35" customHeight="1" thickBot="1" x14ac:dyDescent="0.2">
      <c r="A33" s="57" t="str">
        <f>'Beoordelen geboden oplossing'!A19</f>
        <v>16.	 Gebruiksgemak aansluitpunten toegankelijkheid, hoe makkelijk kun je erbij komen en hoe duidelijk is het welke stekker je waar in moet steken.</v>
      </c>
      <c r="B33" s="22"/>
      <c r="C33" s="55" t="s">
        <v>2</v>
      </c>
      <c r="D33" s="55"/>
      <c r="E33" s="22"/>
      <c r="F33" s="55" t="s">
        <v>2</v>
      </c>
      <c r="G33" s="55"/>
      <c r="H33" s="22"/>
      <c r="I33" s="56" t="s">
        <v>2</v>
      </c>
      <c r="J33" s="56"/>
    </row>
    <row r="34" spans="1:10" ht="160" customHeight="1" thickBot="1" x14ac:dyDescent="0.2">
      <c r="A34" s="57"/>
      <c r="B34" s="22"/>
      <c r="C34" s="53" t="s">
        <v>0</v>
      </c>
      <c r="D34" s="53"/>
      <c r="E34" s="22"/>
      <c r="F34" s="53" t="s">
        <v>0</v>
      </c>
      <c r="G34" s="53"/>
      <c r="H34" s="22"/>
      <c r="I34" s="53" t="s">
        <v>0</v>
      </c>
      <c r="J34" s="53"/>
    </row>
    <row r="35" spans="1:10" ht="35" customHeight="1" thickBot="1" x14ac:dyDescent="0.2">
      <c r="A35" s="57" t="str">
        <f>'Beoordelen geboden oplossing'!A20</f>
        <v>17. Eenvoud en snelheid afsluiten (beoordelaar wil zo snel mogelijk afsluiten om naar een volgende les te kunnen gaan).</v>
      </c>
      <c r="B35" s="22"/>
      <c r="C35" s="55" t="s">
        <v>2</v>
      </c>
      <c r="D35" s="55"/>
      <c r="E35" s="22"/>
      <c r="F35" s="55" t="s">
        <v>2</v>
      </c>
      <c r="G35" s="55"/>
      <c r="H35" s="22"/>
      <c r="I35" s="56" t="s">
        <v>2</v>
      </c>
      <c r="J35" s="56"/>
    </row>
    <row r="36" spans="1:10" ht="160" customHeight="1" thickBot="1" x14ac:dyDescent="0.2">
      <c r="A36" s="57"/>
      <c r="B36" s="22"/>
      <c r="C36" s="53" t="s">
        <v>0</v>
      </c>
      <c r="D36" s="53"/>
      <c r="E36" s="22"/>
      <c r="F36" s="53" t="s">
        <v>0</v>
      </c>
      <c r="G36" s="53"/>
      <c r="H36" s="22"/>
      <c r="I36" s="53" t="s">
        <v>0</v>
      </c>
      <c r="J36" s="53"/>
    </row>
    <row r="37" spans="1:10" ht="20" customHeight="1" thickBot="1" x14ac:dyDescent="0.2">
      <c r="A37" s="19"/>
      <c r="C37" s="58"/>
      <c r="D37" s="58"/>
      <c r="E37" s="7"/>
      <c r="F37" s="58"/>
      <c r="G37" s="58"/>
      <c r="H37" s="7"/>
      <c r="I37" s="58"/>
      <c r="J37" s="58"/>
    </row>
  </sheetData>
  <sheetProtection algorithmName="SHA-512" hashValue="oPIra6MMkkVareXG2+9XBqhZe/wrUC64Vn9PPVBdeXI+fPFabaSSUZvDBuuxFSPpI2osRjsd4XoebmFPi2HDEA==" saltValue="tx/ulHpvZ+3SKD7fzynggQ==" spinCount="100000" sheet="1" objects="1" scenarios="1"/>
  <mergeCells count="128">
    <mergeCell ref="C37:D37"/>
    <mergeCell ref="F37:G37"/>
    <mergeCell ref="I37:J37"/>
    <mergeCell ref="A35:A36"/>
    <mergeCell ref="C35:D35"/>
    <mergeCell ref="F35:G35"/>
    <mergeCell ref="I35:J35"/>
    <mergeCell ref="C36:D36"/>
    <mergeCell ref="F36:G36"/>
    <mergeCell ref="I36:J36"/>
    <mergeCell ref="A31:A32"/>
    <mergeCell ref="C32:D32"/>
    <mergeCell ref="F32:G32"/>
    <mergeCell ref="I32:J32"/>
    <mergeCell ref="A33:A34"/>
    <mergeCell ref="C34:D34"/>
    <mergeCell ref="F34:G34"/>
    <mergeCell ref="I34:J34"/>
    <mergeCell ref="I31:J31"/>
    <mergeCell ref="F31:G31"/>
    <mergeCell ref="C31:D31"/>
    <mergeCell ref="C33:D33"/>
    <mergeCell ref="F33:G33"/>
    <mergeCell ref="I33:J33"/>
    <mergeCell ref="A29:A30"/>
    <mergeCell ref="C30:D30"/>
    <mergeCell ref="F30:G30"/>
    <mergeCell ref="I30:J30"/>
    <mergeCell ref="I27:J27"/>
    <mergeCell ref="F27:G27"/>
    <mergeCell ref="C27:D27"/>
    <mergeCell ref="C29:D29"/>
    <mergeCell ref="F29:G29"/>
    <mergeCell ref="I29:J29"/>
    <mergeCell ref="A25:A26"/>
    <mergeCell ref="C26:D26"/>
    <mergeCell ref="F26:G26"/>
    <mergeCell ref="I26:J26"/>
    <mergeCell ref="C25:D25"/>
    <mergeCell ref="I25:J25"/>
    <mergeCell ref="F25:G25"/>
    <mergeCell ref="A27:A28"/>
    <mergeCell ref="C28:D28"/>
    <mergeCell ref="F28:G28"/>
    <mergeCell ref="I28:J28"/>
    <mergeCell ref="A23:A24"/>
    <mergeCell ref="C24:D24"/>
    <mergeCell ref="F24:G24"/>
    <mergeCell ref="I24:J24"/>
    <mergeCell ref="C21:D21"/>
    <mergeCell ref="F21:G21"/>
    <mergeCell ref="I21:J21"/>
    <mergeCell ref="I23:J23"/>
    <mergeCell ref="F23:G23"/>
    <mergeCell ref="C23:D23"/>
    <mergeCell ref="A19:A20"/>
    <mergeCell ref="C20:D20"/>
    <mergeCell ref="F20:G20"/>
    <mergeCell ref="I20:J20"/>
    <mergeCell ref="C19:D19"/>
    <mergeCell ref="F19:G19"/>
    <mergeCell ref="I19:J19"/>
    <mergeCell ref="A21:A22"/>
    <mergeCell ref="C22:D22"/>
    <mergeCell ref="F22:G22"/>
    <mergeCell ref="I22:J22"/>
    <mergeCell ref="A15:A16"/>
    <mergeCell ref="C16:D16"/>
    <mergeCell ref="F16:G16"/>
    <mergeCell ref="I16:J16"/>
    <mergeCell ref="A17:A18"/>
    <mergeCell ref="C18:D18"/>
    <mergeCell ref="F18:G18"/>
    <mergeCell ref="I18:J18"/>
    <mergeCell ref="C15:D15"/>
    <mergeCell ref="F15:G15"/>
    <mergeCell ref="I15:J15"/>
    <mergeCell ref="I17:J17"/>
    <mergeCell ref="F17:G17"/>
    <mergeCell ref="C17:D17"/>
    <mergeCell ref="A11:A12"/>
    <mergeCell ref="C12:D12"/>
    <mergeCell ref="F12:G12"/>
    <mergeCell ref="I12:J12"/>
    <mergeCell ref="A13:A14"/>
    <mergeCell ref="C14:D14"/>
    <mergeCell ref="F14:G14"/>
    <mergeCell ref="I14:J14"/>
    <mergeCell ref="C11:D11"/>
    <mergeCell ref="F11:G11"/>
    <mergeCell ref="I11:J11"/>
    <mergeCell ref="I13:J13"/>
    <mergeCell ref="F13:G13"/>
    <mergeCell ref="C13:D13"/>
    <mergeCell ref="A7:A8"/>
    <mergeCell ref="C8:D8"/>
    <mergeCell ref="F8:G8"/>
    <mergeCell ref="I8:J8"/>
    <mergeCell ref="A9:A10"/>
    <mergeCell ref="C10:D10"/>
    <mergeCell ref="F10:G10"/>
    <mergeCell ref="I10:J10"/>
    <mergeCell ref="C7:D7"/>
    <mergeCell ref="F7:G7"/>
    <mergeCell ref="I7:J7"/>
    <mergeCell ref="I9:J9"/>
    <mergeCell ref="F9:G9"/>
    <mergeCell ref="C9:D9"/>
    <mergeCell ref="A5:A6"/>
    <mergeCell ref="C6:D6"/>
    <mergeCell ref="F6:G6"/>
    <mergeCell ref="I6:J6"/>
    <mergeCell ref="C3:D3"/>
    <mergeCell ref="F3:G3"/>
    <mergeCell ref="I3:J3"/>
    <mergeCell ref="I5:J5"/>
    <mergeCell ref="F5:G5"/>
    <mergeCell ref="C5:D5"/>
    <mergeCell ref="C1:D1"/>
    <mergeCell ref="F1:G1"/>
    <mergeCell ref="I1:J1"/>
    <mergeCell ref="C2:D2"/>
    <mergeCell ref="F2:G2"/>
    <mergeCell ref="I2:J2"/>
    <mergeCell ref="A3:A4"/>
    <mergeCell ref="C4:D4"/>
    <mergeCell ref="F4:G4"/>
    <mergeCell ref="I4:J4"/>
  </mergeCells>
  <dataValidations count="1">
    <dataValidation type="list" errorStyle="warning" allowBlank="1" showErrorMessage="1" error="Voer juiste waarde in. " sqref="C3 F3 F5 I5 I3 C9 C11 F11 C5 C7 F7 F9 I9 I7 F13 I13 I11 C13 C15 F15 F17 I17 I15 C21 F21 C17 C19 F19 I19 F23 I23 I21 C23 I25 F25 C25 C35 F35 I35" xr:uid="{63E196D2-07E3-6E4D-9F08-01F3DF456842}">
      <formula1>SCORE</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AC529-802F-B047-9DD2-A7F7B350D349}">
  <sheetPr>
    <tabColor theme="8" tint="0.59999389629810485"/>
  </sheetPr>
  <dimension ref="A1:K37"/>
  <sheetViews>
    <sheetView showGridLines="0" workbookViewId="0">
      <pane xSplit="1" ySplit="1" topLeftCell="B2" activePane="bottomRight" state="frozen"/>
      <selection pane="topRight" activeCell="B1" sqref="B1"/>
      <selection pane="bottomLeft" activeCell="A2" sqref="A2"/>
      <selection pane="bottomRight"/>
    </sheetView>
  </sheetViews>
  <sheetFormatPr baseColWidth="10" defaultColWidth="8.83203125" defaultRowHeight="13" x14ac:dyDescent="0.15"/>
  <cols>
    <col min="1" max="1" width="71.33203125" style="6" customWidth="1"/>
    <col min="2" max="2" width="2.83203125" style="7" customWidth="1"/>
    <col min="3" max="3" width="25.83203125" style="8" customWidth="1"/>
    <col min="4" max="4" width="3.83203125" style="8" customWidth="1"/>
    <col min="5" max="5" width="2.83203125" style="8" customWidth="1"/>
    <col min="6" max="6" width="25.83203125" style="8" customWidth="1"/>
    <col min="7" max="7" width="3.83203125" style="8" customWidth="1"/>
    <col min="8" max="8" width="2.83203125" style="8" customWidth="1"/>
    <col min="9" max="9" width="25.83203125" style="6" customWidth="1"/>
    <col min="10" max="10" width="3.83203125" style="6" customWidth="1"/>
    <col min="11" max="11" width="11.6640625" style="6" bestFit="1" customWidth="1"/>
    <col min="12" max="16384" width="8.83203125" style="6"/>
  </cols>
  <sheetData>
    <row r="1" spans="1:11" ht="88.5" customHeight="1" thickBot="1" x14ac:dyDescent="0.25">
      <c r="A1" s="17" t="s">
        <v>43</v>
      </c>
      <c r="B1" s="20"/>
      <c r="C1" s="52" t="s">
        <v>7</v>
      </c>
      <c r="D1" s="52"/>
      <c r="E1" s="23"/>
      <c r="F1" s="52" t="s">
        <v>8</v>
      </c>
      <c r="G1" s="52"/>
      <c r="H1" s="23"/>
      <c r="I1" s="52" t="s">
        <v>9</v>
      </c>
      <c r="J1" s="52"/>
      <c r="K1" s="5"/>
    </row>
    <row r="2" spans="1:11" ht="40" customHeight="1" thickBot="1" x14ac:dyDescent="0.2">
      <c r="A2" s="18" t="str">
        <f>'Beoordelen geboden oplossing'!A3</f>
        <v>Beoordelingskader geboden oplossing</v>
      </c>
      <c r="B2" s="21"/>
      <c r="C2" s="54" t="s">
        <v>3</v>
      </c>
      <c r="D2" s="54"/>
      <c r="E2" s="24"/>
      <c r="F2" s="54" t="s">
        <v>3</v>
      </c>
      <c r="G2" s="54"/>
      <c r="H2" s="24"/>
      <c r="I2" s="54" t="s">
        <v>3</v>
      </c>
      <c r="J2" s="54"/>
    </row>
    <row r="3" spans="1:11" ht="35" customHeight="1" thickBot="1" x14ac:dyDescent="0.2">
      <c r="A3" s="57" t="str">
        <f>'Beoordelen geboden oplossing'!A4</f>
        <v>1. Eenvoud opstarten en snelheid digibord werkend gebruiken (beoordelaar sluit een eigen device aan).</v>
      </c>
      <c r="B3" s="22"/>
      <c r="C3" s="55" t="s">
        <v>2</v>
      </c>
      <c r="D3" s="55"/>
      <c r="E3" s="22"/>
      <c r="F3" s="55" t="s">
        <v>2</v>
      </c>
      <c r="G3" s="55"/>
      <c r="H3" s="22"/>
      <c r="I3" s="56" t="s">
        <v>2</v>
      </c>
      <c r="J3" s="56"/>
    </row>
    <row r="4" spans="1:11" ht="160" customHeight="1" thickBot="1" x14ac:dyDescent="0.2">
      <c r="A4" s="57"/>
      <c r="B4" s="22"/>
      <c r="C4" s="53" t="s">
        <v>0</v>
      </c>
      <c r="D4" s="53"/>
      <c r="E4" s="22"/>
      <c r="F4" s="53" t="s">
        <v>0</v>
      </c>
      <c r="G4" s="53"/>
      <c r="H4" s="22"/>
      <c r="I4" s="53" t="s">
        <v>0</v>
      </c>
      <c r="J4" s="53"/>
    </row>
    <row r="5" spans="1:11" ht="35" customHeight="1" thickBot="1" x14ac:dyDescent="0.2">
      <c r="A5" s="57" t="str">
        <f>'Beoordelen geboden oplossing'!A5</f>
        <v>2. Werking van de digitale pen (beoordelaar schrijft en tekent op het bord).</v>
      </c>
      <c r="B5" s="22"/>
      <c r="C5" s="55" t="s">
        <v>2</v>
      </c>
      <c r="D5" s="55"/>
      <c r="E5" s="22"/>
      <c r="F5" s="55" t="s">
        <v>2</v>
      </c>
      <c r="G5" s="55"/>
      <c r="H5" s="22"/>
      <c r="I5" s="55" t="s">
        <v>2</v>
      </c>
      <c r="J5" s="55"/>
    </row>
    <row r="6" spans="1:11" ht="160" customHeight="1" thickBot="1" x14ac:dyDescent="0.2">
      <c r="A6" s="57"/>
      <c r="B6" s="22"/>
      <c r="C6" s="53" t="s">
        <v>0</v>
      </c>
      <c r="D6" s="53"/>
      <c r="E6" s="22"/>
      <c r="F6" s="53" t="s">
        <v>0</v>
      </c>
      <c r="G6" s="53"/>
      <c r="H6" s="22"/>
      <c r="I6" s="53" t="s">
        <v>0</v>
      </c>
      <c r="J6" s="53"/>
    </row>
    <row r="7" spans="1:11" ht="35" customHeight="1" thickBot="1" x14ac:dyDescent="0.2">
      <c r="A7" s="57" t="str">
        <f>'Beoordelen geboden oplossing'!A6</f>
        <v xml:space="preserve">3. Werking gumfunctie van de digitale pen. </v>
      </c>
      <c r="B7" s="22"/>
      <c r="C7" s="55" t="s">
        <v>2</v>
      </c>
      <c r="D7" s="55"/>
      <c r="E7" s="22"/>
      <c r="F7" s="55" t="s">
        <v>2</v>
      </c>
      <c r="G7" s="55"/>
      <c r="H7" s="22"/>
      <c r="I7" s="55" t="s">
        <v>2</v>
      </c>
      <c r="J7" s="55"/>
    </row>
    <row r="8" spans="1:11" ht="160" customHeight="1" thickBot="1" x14ac:dyDescent="0.2">
      <c r="A8" s="57"/>
      <c r="B8" s="22"/>
      <c r="C8" s="53" t="s">
        <v>0</v>
      </c>
      <c r="D8" s="53"/>
      <c r="E8" s="22"/>
      <c r="F8" s="53" t="s">
        <v>0</v>
      </c>
      <c r="G8" s="53"/>
      <c r="H8" s="22"/>
      <c r="I8" s="53" t="s">
        <v>0</v>
      </c>
      <c r="J8" s="53"/>
    </row>
    <row r="9" spans="1:11" ht="35" customHeight="1" thickBot="1" x14ac:dyDescent="0.2">
      <c r="A9" s="57" t="str">
        <f>'Beoordelen geboden oplossing'!A7</f>
        <v>4. Werking touch met hand/vinger (beoordelaar doet beide handelingen).</v>
      </c>
      <c r="B9" s="22"/>
      <c r="C9" s="55" t="s">
        <v>2</v>
      </c>
      <c r="D9" s="55"/>
      <c r="E9" s="22"/>
      <c r="F9" s="55" t="s">
        <v>2</v>
      </c>
      <c r="G9" s="55"/>
      <c r="H9" s="22"/>
      <c r="I9" s="56" t="s">
        <v>2</v>
      </c>
      <c r="J9" s="56"/>
    </row>
    <row r="10" spans="1:11" ht="160" customHeight="1" thickBot="1" x14ac:dyDescent="0.2">
      <c r="A10" s="57"/>
      <c r="B10" s="22"/>
      <c r="C10" s="53" t="s">
        <v>0</v>
      </c>
      <c r="D10" s="53"/>
      <c r="E10" s="22"/>
      <c r="F10" s="53" t="s">
        <v>0</v>
      </c>
      <c r="G10" s="53"/>
      <c r="H10" s="22"/>
      <c r="I10" s="53" t="s">
        <v>0</v>
      </c>
      <c r="J10" s="53"/>
    </row>
    <row r="11" spans="1:11" ht="35" customHeight="1" thickBot="1" x14ac:dyDescent="0.2">
      <c r="A11" s="57" t="str">
        <f>'Beoordelen geboden oplossing'!A8</f>
        <v>5. Werking digitaal whiteboard; schrijffunctie en eenvoud van de bediening vanaf een device (dit wordt getest binnen de whiteboard functie van het scherm).</v>
      </c>
      <c r="B11" s="22"/>
      <c r="C11" s="55" t="s">
        <v>2</v>
      </c>
      <c r="D11" s="55"/>
      <c r="E11" s="22"/>
      <c r="F11" s="55" t="s">
        <v>2</v>
      </c>
      <c r="G11" s="55"/>
      <c r="H11" s="22"/>
      <c r="I11" s="56" t="s">
        <v>2</v>
      </c>
      <c r="J11" s="56"/>
    </row>
    <row r="12" spans="1:11" ht="160" customHeight="1" thickBot="1" x14ac:dyDescent="0.2">
      <c r="A12" s="57"/>
      <c r="B12" s="22"/>
      <c r="C12" s="53" t="s">
        <v>0</v>
      </c>
      <c r="D12" s="53"/>
      <c r="E12" s="22"/>
      <c r="F12" s="53" t="s">
        <v>0</v>
      </c>
      <c r="G12" s="53"/>
      <c r="H12" s="22"/>
      <c r="I12" s="53" t="s">
        <v>0</v>
      </c>
      <c r="J12" s="53"/>
    </row>
    <row r="13" spans="1:11" ht="35" customHeight="1" thickBot="1" x14ac:dyDescent="0.2">
      <c r="A13" s="57" t="str">
        <f>'Beoordelen geboden oplossing'!A9</f>
        <v xml:space="preserve">6. Werking gumfunctie met hand/vinger (beoordelaar doet beide handelingen). </v>
      </c>
      <c r="B13" s="22"/>
      <c r="C13" s="55" t="s">
        <v>2</v>
      </c>
      <c r="D13" s="55"/>
      <c r="E13" s="22"/>
      <c r="F13" s="55" t="s">
        <v>2</v>
      </c>
      <c r="G13" s="55"/>
      <c r="H13" s="22"/>
      <c r="I13" s="56" t="s">
        <v>2</v>
      </c>
      <c r="J13" s="56"/>
    </row>
    <row r="14" spans="1:11" ht="160" customHeight="1" thickBot="1" x14ac:dyDescent="0.2">
      <c r="A14" s="57"/>
      <c r="B14" s="22"/>
      <c r="C14" s="53" t="s">
        <v>0</v>
      </c>
      <c r="D14" s="53"/>
      <c r="E14" s="22"/>
      <c r="F14" s="53" t="s">
        <v>0</v>
      </c>
      <c r="G14" s="53"/>
      <c r="H14" s="22"/>
      <c r="I14" s="53" t="s">
        <v>0</v>
      </c>
      <c r="J14" s="53"/>
    </row>
    <row r="15" spans="1:11" ht="35" customHeight="1" thickBot="1" x14ac:dyDescent="0.2">
      <c r="A15" s="57" t="str">
        <f>'Beoordelen geboden oplossing'!A10</f>
        <v>7. Werking ‘freezen’ scherm (zie ook programma van eisen) waarbij de docent nog kan werken op de eigen device.</v>
      </c>
      <c r="B15" s="22"/>
      <c r="C15" s="55" t="s">
        <v>2</v>
      </c>
      <c r="D15" s="55"/>
      <c r="E15" s="22"/>
      <c r="F15" s="55" t="s">
        <v>2</v>
      </c>
      <c r="G15" s="55"/>
      <c r="H15" s="22"/>
      <c r="I15" s="56" t="s">
        <v>2</v>
      </c>
      <c r="J15" s="56"/>
    </row>
    <row r="16" spans="1:11" ht="160" customHeight="1" thickBot="1" x14ac:dyDescent="0.2">
      <c r="A16" s="57"/>
      <c r="B16" s="22"/>
      <c r="C16" s="53" t="s">
        <v>0</v>
      </c>
      <c r="D16" s="53"/>
      <c r="E16" s="22"/>
      <c r="F16" s="53" t="s">
        <v>0</v>
      </c>
      <c r="G16" s="53"/>
      <c r="H16" s="22"/>
      <c r="I16" s="53" t="s">
        <v>0</v>
      </c>
      <c r="J16" s="53"/>
    </row>
    <row r="17" spans="1:10" ht="35" customHeight="1" thickBot="1" x14ac:dyDescent="0.2">
      <c r="A17" s="57" t="str">
        <f>'Beoordelen geboden oplossing'!A11</f>
        <v>8. Werking van elektrische lift en de gebruikersvriendelijkheid daarvan.</v>
      </c>
      <c r="B17" s="22"/>
      <c r="C17" s="55" t="s">
        <v>2</v>
      </c>
      <c r="D17" s="55"/>
      <c r="E17" s="22"/>
      <c r="F17" s="55" t="s">
        <v>2</v>
      </c>
      <c r="G17" s="55"/>
      <c r="H17" s="22"/>
      <c r="I17" s="56" t="s">
        <v>2</v>
      </c>
      <c r="J17" s="56"/>
    </row>
    <row r="18" spans="1:10" ht="160" customHeight="1" thickBot="1" x14ac:dyDescent="0.2">
      <c r="A18" s="57"/>
      <c r="B18" s="22"/>
      <c r="C18" s="53" t="s">
        <v>0</v>
      </c>
      <c r="D18" s="53"/>
      <c r="E18" s="22"/>
      <c r="F18" s="53" t="s">
        <v>0</v>
      </c>
      <c r="G18" s="53"/>
      <c r="H18" s="22"/>
      <c r="I18" s="53" t="s">
        <v>0</v>
      </c>
      <c r="J18" s="53"/>
    </row>
    <row r="19" spans="1:10" ht="35" customHeight="1" thickBot="1" x14ac:dyDescent="0.2">
      <c r="A19" s="57" t="str">
        <f>'Beoordelen geboden oplossing'!A12</f>
        <v>9. Geluid (spraak en muziek) van de ingebouwde luidsprekers (spraak en muziek worden getest).</v>
      </c>
      <c r="B19" s="22"/>
      <c r="C19" s="55" t="s">
        <v>2</v>
      </c>
      <c r="D19" s="55"/>
      <c r="E19" s="22"/>
      <c r="F19" s="55" t="s">
        <v>2</v>
      </c>
      <c r="G19" s="55"/>
      <c r="H19" s="22"/>
      <c r="I19" s="56" t="s">
        <v>2</v>
      </c>
      <c r="J19" s="56"/>
    </row>
    <row r="20" spans="1:10" ht="160" customHeight="1" thickBot="1" x14ac:dyDescent="0.2">
      <c r="A20" s="57"/>
      <c r="B20" s="22"/>
      <c r="C20" s="53" t="s">
        <v>0</v>
      </c>
      <c r="D20" s="53"/>
      <c r="E20" s="22"/>
      <c r="F20" s="53" t="s">
        <v>0</v>
      </c>
      <c r="G20" s="53"/>
      <c r="H20" s="22"/>
      <c r="I20" s="53" t="s">
        <v>0</v>
      </c>
      <c r="J20" s="53"/>
    </row>
    <row r="21" spans="1:10" ht="35" customHeight="1" thickBot="1" x14ac:dyDescent="0.2">
      <c r="A21" s="57" t="str">
        <f>'Beoordelen geboden oplossing'!A13</f>
        <v>10. Veiligheid; eenvoud overnemen van het digibord door een ongeautoriseerde gebruiker (poging om via bluetooth en andere ingangen het scherm over te nemen).</v>
      </c>
      <c r="B21" s="22"/>
      <c r="C21" s="55" t="s">
        <v>2</v>
      </c>
      <c r="D21" s="55"/>
      <c r="E21" s="22"/>
      <c r="F21" s="55" t="s">
        <v>2</v>
      </c>
      <c r="G21" s="55"/>
      <c r="H21" s="22"/>
      <c r="I21" s="56" t="s">
        <v>2</v>
      </c>
      <c r="J21" s="56"/>
    </row>
    <row r="22" spans="1:10" ht="160" customHeight="1" thickBot="1" x14ac:dyDescent="0.2">
      <c r="A22" s="57"/>
      <c r="B22" s="22"/>
      <c r="C22" s="53" t="s">
        <v>0</v>
      </c>
      <c r="D22" s="53"/>
      <c r="E22" s="22"/>
      <c r="F22" s="53" t="s">
        <v>0</v>
      </c>
      <c r="G22" s="53"/>
      <c r="H22" s="22"/>
      <c r="I22" s="53" t="s">
        <v>0</v>
      </c>
      <c r="J22" s="53"/>
    </row>
    <row r="23" spans="1:10" ht="35" customHeight="1" thickBot="1" x14ac:dyDescent="0.2">
      <c r="A23" s="57" t="str">
        <f>'Beoordelen geboden oplossing'!A14</f>
        <v>11. Scherpte beeld tot 8,5 meter en invalshoeken vanuit de lessets in het lokaal (met en zonder zonlicht van buiten), voor iedere Inschrijver gelijke positie.</v>
      </c>
      <c r="B23" s="22"/>
      <c r="C23" s="55" t="s">
        <v>2</v>
      </c>
      <c r="D23" s="55"/>
      <c r="E23" s="22"/>
      <c r="F23" s="55" t="s">
        <v>2</v>
      </c>
      <c r="G23" s="55"/>
      <c r="H23" s="22"/>
      <c r="I23" s="56" t="s">
        <v>2</v>
      </c>
      <c r="J23" s="56"/>
    </row>
    <row r="24" spans="1:10" ht="160" customHeight="1" thickBot="1" x14ac:dyDescent="0.2">
      <c r="A24" s="57"/>
      <c r="B24" s="22"/>
      <c r="C24" s="53" t="s">
        <v>0</v>
      </c>
      <c r="D24" s="53"/>
      <c r="E24" s="22"/>
      <c r="F24" s="53" t="s">
        <v>0</v>
      </c>
      <c r="G24" s="53"/>
      <c r="H24" s="22"/>
      <c r="I24" s="53" t="s">
        <v>0</v>
      </c>
      <c r="J24" s="53"/>
    </row>
    <row r="25" spans="1:10" ht="35" customHeight="1" thickBot="1" x14ac:dyDescent="0.2">
      <c r="A25" s="57" t="str">
        <f>'Beoordelen geboden oplossing'!A15</f>
        <v>12. Kwaliteit knoppen en toegankelijkheid (aan/uit/overige) door deze veelvuldig (minimaal 10x) te gebruiken.</v>
      </c>
      <c r="B25" s="22"/>
      <c r="C25" s="55" t="s">
        <v>2</v>
      </c>
      <c r="D25" s="55"/>
      <c r="E25" s="22"/>
      <c r="F25" s="55" t="s">
        <v>2</v>
      </c>
      <c r="G25" s="55"/>
      <c r="H25" s="22"/>
      <c r="I25" s="56" t="s">
        <v>2</v>
      </c>
      <c r="J25" s="56"/>
    </row>
    <row r="26" spans="1:10" ht="160" customHeight="1" thickBot="1" x14ac:dyDescent="0.2">
      <c r="A26" s="57"/>
      <c r="B26" s="22"/>
      <c r="C26" s="53" t="s">
        <v>0</v>
      </c>
      <c r="D26" s="53"/>
      <c r="E26" s="22"/>
      <c r="F26" s="53" t="s">
        <v>0</v>
      </c>
      <c r="G26" s="53"/>
      <c r="H26" s="22"/>
      <c r="I26" s="53" t="s">
        <v>0</v>
      </c>
      <c r="J26" s="53"/>
    </row>
    <row r="27" spans="1:10" ht="35" customHeight="1" thickBot="1" x14ac:dyDescent="0.2">
      <c r="A27" s="57" t="str">
        <f>'Beoordelen geboden oplossing'!A16</f>
        <v>13. Kwaliteit glasplaat van het digibord, mate van gladheid (beoordelaar zal de glasplaat niet beschadigen).</v>
      </c>
      <c r="B27" s="22"/>
      <c r="C27" s="55" t="s">
        <v>2</v>
      </c>
      <c r="D27" s="55"/>
      <c r="E27" s="22"/>
      <c r="F27" s="55" t="s">
        <v>2</v>
      </c>
      <c r="G27" s="55"/>
      <c r="H27" s="22"/>
      <c r="I27" s="56" t="s">
        <v>2</v>
      </c>
      <c r="J27" s="56"/>
    </row>
    <row r="28" spans="1:10" ht="160" customHeight="1" thickBot="1" x14ac:dyDescent="0.2">
      <c r="A28" s="57"/>
      <c r="B28" s="22"/>
      <c r="C28" s="53" t="s">
        <v>0</v>
      </c>
      <c r="D28" s="53"/>
      <c r="E28" s="22"/>
      <c r="F28" s="53" t="s">
        <v>0</v>
      </c>
      <c r="G28" s="53"/>
      <c r="H28" s="22"/>
      <c r="I28" s="53" t="s">
        <v>0</v>
      </c>
      <c r="J28" s="53"/>
    </row>
    <row r="29" spans="1:10" ht="35" customHeight="1" thickBot="1" x14ac:dyDescent="0.2">
      <c r="A29" s="57" t="str">
        <f>'Beoordelen geboden oplossing'!A17</f>
        <v>14. Kwaliteit/gebruikersvriendelijkheid van de afstandbediening (leesbaarheid, eenvoud, werking knoppen).</v>
      </c>
      <c r="B29" s="22"/>
      <c r="C29" s="55" t="s">
        <v>2</v>
      </c>
      <c r="D29" s="55"/>
      <c r="E29" s="22"/>
      <c r="F29" s="55" t="s">
        <v>2</v>
      </c>
      <c r="G29" s="55"/>
      <c r="H29" s="22"/>
      <c r="I29" s="56" t="s">
        <v>2</v>
      </c>
      <c r="J29" s="56"/>
    </row>
    <row r="30" spans="1:10" ht="160" customHeight="1" thickBot="1" x14ac:dyDescent="0.2">
      <c r="A30" s="57"/>
      <c r="B30" s="22"/>
      <c r="C30" s="53" t="s">
        <v>0</v>
      </c>
      <c r="D30" s="53"/>
      <c r="E30" s="22"/>
      <c r="F30" s="53" t="s">
        <v>0</v>
      </c>
      <c r="G30" s="53"/>
      <c r="H30" s="22"/>
      <c r="I30" s="53" t="s">
        <v>0</v>
      </c>
      <c r="J30" s="53"/>
    </row>
    <row r="31" spans="1:10" ht="35" customHeight="1" thickBot="1" x14ac:dyDescent="0.2">
      <c r="A31" s="57" t="str">
        <f>'Beoordelen geboden oplossing'!A18</f>
        <v>15.	 Kwaliteit aansluitpunten gebruikersvriendelijkheid (USB/USB-c/HDMI).</v>
      </c>
      <c r="B31" s="22"/>
      <c r="C31" s="55" t="s">
        <v>2</v>
      </c>
      <c r="D31" s="55"/>
      <c r="E31" s="22"/>
      <c r="F31" s="55" t="s">
        <v>2</v>
      </c>
      <c r="G31" s="55"/>
      <c r="H31" s="22"/>
      <c r="I31" s="56" t="s">
        <v>2</v>
      </c>
      <c r="J31" s="56"/>
    </row>
    <row r="32" spans="1:10" ht="160" customHeight="1" thickBot="1" x14ac:dyDescent="0.2">
      <c r="A32" s="57"/>
      <c r="B32" s="22"/>
      <c r="C32" s="53" t="s">
        <v>0</v>
      </c>
      <c r="D32" s="53"/>
      <c r="E32" s="22"/>
      <c r="F32" s="53" t="s">
        <v>0</v>
      </c>
      <c r="G32" s="53"/>
      <c r="H32" s="22"/>
      <c r="I32" s="53" t="s">
        <v>0</v>
      </c>
      <c r="J32" s="53"/>
    </row>
    <row r="33" spans="1:10" ht="35" customHeight="1" thickBot="1" x14ac:dyDescent="0.2">
      <c r="A33" s="57" t="str">
        <f>'Beoordelen geboden oplossing'!A19</f>
        <v>16.	 Gebruiksgemak aansluitpunten toegankelijkheid, hoe makkelijk kun je erbij komen en hoe duidelijk is het welke stekker je waar in moet steken.</v>
      </c>
      <c r="B33" s="22"/>
      <c r="C33" s="55" t="s">
        <v>2</v>
      </c>
      <c r="D33" s="55"/>
      <c r="E33" s="22"/>
      <c r="F33" s="55" t="s">
        <v>2</v>
      </c>
      <c r="G33" s="55"/>
      <c r="H33" s="22"/>
      <c r="I33" s="56" t="s">
        <v>2</v>
      </c>
      <c r="J33" s="56"/>
    </row>
    <row r="34" spans="1:10" ht="160" customHeight="1" thickBot="1" x14ac:dyDescent="0.2">
      <c r="A34" s="57"/>
      <c r="B34" s="22"/>
      <c r="C34" s="53" t="s">
        <v>0</v>
      </c>
      <c r="D34" s="53"/>
      <c r="E34" s="22"/>
      <c r="F34" s="53" t="s">
        <v>0</v>
      </c>
      <c r="G34" s="53"/>
      <c r="H34" s="22"/>
      <c r="I34" s="53" t="s">
        <v>0</v>
      </c>
      <c r="J34" s="53"/>
    </row>
    <row r="35" spans="1:10" ht="35" customHeight="1" thickBot="1" x14ac:dyDescent="0.2">
      <c r="A35" s="57" t="str">
        <f>'Beoordelen geboden oplossing'!A20</f>
        <v>17. Eenvoud en snelheid afsluiten (beoordelaar wil zo snel mogelijk afsluiten om naar een volgende les te kunnen gaan).</v>
      </c>
      <c r="B35" s="22"/>
      <c r="C35" s="55" t="s">
        <v>2</v>
      </c>
      <c r="D35" s="55"/>
      <c r="E35" s="22"/>
      <c r="F35" s="55" t="s">
        <v>2</v>
      </c>
      <c r="G35" s="55"/>
      <c r="H35" s="22"/>
      <c r="I35" s="56" t="s">
        <v>2</v>
      </c>
      <c r="J35" s="56"/>
    </row>
    <row r="36" spans="1:10" ht="160" customHeight="1" thickBot="1" x14ac:dyDescent="0.2">
      <c r="A36" s="57"/>
      <c r="B36" s="22"/>
      <c r="C36" s="53" t="s">
        <v>0</v>
      </c>
      <c r="D36" s="53"/>
      <c r="E36" s="22"/>
      <c r="F36" s="53" t="s">
        <v>0</v>
      </c>
      <c r="G36" s="53"/>
      <c r="H36" s="22"/>
      <c r="I36" s="53" t="s">
        <v>0</v>
      </c>
      <c r="J36" s="53"/>
    </row>
    <row r="37" spans="1:10" ht="20" customHeight="1" thickBot="1" x14ac:dyDescent="0.2">
      <c r="A37" s="19"/>
      <c r="C37" s="58"/>
      <c r="D37" s="58"/>
      <c r="E37" s="7"/>
      <c r="F37" s="58"/>
      <c r="G37" s="58"/>
      <c r="H37" s="7"/>
      <c r="I37" s="58"/>
      <c r="J37" s="58"/>
    </row>
  </sheetData>
  <sheetProtection algorithmName="SHA-512" hashValue="hJ73EASIlHavlBD5MtZiDpZjh0gncH5A1D42+x/xqENl2ZJ/NpjcbyIgvLTeSceACW4XP0TQMNaML9a6NZmHhw==" saltValue="ddpYr0ccNvKP5vs9YYPDYg==" spinCount="100000" sheet="1" objects="1" scenarios="1"/>
  <mergeCells count="128">
    <mergeCell ref="C37:D37"/>
    <mergeCell ref="F37:G37"/>
    <mergeCell ref="I37:J37"/>
    <mergeCell ref="A35:A36"/>
    <mergeCell ref="C35:D35"/>
    <mergeCell ref="F35:G35"/>
    <mergeCell ref="I35:J35"/>
    <mergeCell ref="C36:D36"/>
    <mergeCell ref="F36:G36"/>
    <mergeCell ref="I36:J36"/>
    <mergeCell ref="A31:A32"/>
    <mergeCell ref="C32:D32"/>
    <mergeCell ref="F32:G32"/>
    <mergeCell ref="I32:J32"/>
    <mergeCell ref="A33:A34"/>
    <mergeCell ref="C34:D34"/>
    <mergeCell ref="F34:G34"/>
    <mergeCell ref="I34:J34"/>
    <mergeCell ref="C31:D31"/>
    <mergeCell ref="F31:G31"/>
    <mergeCell ref="I31:J31"/>
    <mergeCell ref="I33:J33"/>
    <mergeCell ref="F33:G33"/>
    <mergeCell ref="C33:D33"/>
    <mergeCell ref="A29:A30"/>
    <mergeCell ref="C30:D30"/>
    <mergeCell ref="F30:G30"/>
    <mergeCell ref="I30:J30"/>
    <mergeCell ref="C27:D27"/>
    <mergeCell ref="F27:G27"/>
    <mergeCell ref="I27:J27"/>
    <mergeCell ref="I29:J29"/>
    <mergeCell ref="F29:G29"/>
    <mergeCell ref="C29:D29"/>
    <mergeCell ref="A25:A26"/>
    <mergeCell ref="C26:D26"/>
    <mergeCell ref="F26:G26"/>
    <mergeCell ref="I26:J26"/>
    <mergeCell ref="C25:D25"/>
    <mergeCell ref="F25:G25"/>
    <mergeCell ref="I25:J25"/>
    <mergeCell ref="A27:A28"/>
    <mergeCell ref="C28:D28"/>
    <mergeCell ref="F28:G28"/>
    <mergeCell ref="I28:J28"/>
    <mergeCell ref="A23:A24"/>
    <mergeCell ref="C24:D24"/>
    <mergeCell ref="F24:G24"/>
    <mergeCell ref="I24:J24"/>
    <mergeCell ref="C21:D21"/>
    <mergeCell ref="F21:G21"/>
    <mergeCell ref="I21:J21"/>
    <mergeCell ref="I23:J23"/>
    <mergeCell ref="F23:G23"/>
    <mergeCell ref="C23:D23"/>
    <mergeCell ref="A19:A20"/>
    <mergeCell ref="C20:D20"/>
    <mergeCell ref="F20:G20"/>
    <mergeCell ref="I20:J20"/>
    <mergeCell ref="C19:D19"/>
    <mergeCell ref="F19:G19"/>
    <mergeCell ref="I19:J19"/>
    <mergeCell ref="A21:A22"/>
    <mergeCell ref="C22:D22"/>
    <mergeCell ref="F22:G22"/>
    <mergeCell ref="I22:J22"/>
    <mergeCell ref="A15:A16"/>
    <mergeCell ref="C16:D16"/>
    <mergeCell ref="F16:G16"/>
    <mergeCell ref="I16:J16"/>
    <mergeCell ref="A17:A18"/>
    <mergeCell ref="C18:D18"/>
    <mergeCell ref="F18:G18"/>
    <mergeCell ref="I18:J18"/>
    <mergeCell ref="C15:D15"/>
    <mergeCell ref="F15:G15"/>
    <mergeCell ref="I15:J15"/>
    <mergeCell ref="I17:J17"/>
    <mergeCell ref="F17:G17"/>
    <mergeCell ref="C17:D17"/>
    <mergeCell ref="A11:A12"/>
    <mergeCell ref="C12:D12"/>
    <mergeCell ref="F12:G12"/>
    <mergeCell ref="I12:J12"/>
    <mergeCell ref="A13:A14"/>
    <mergeCell ref="C14:D14"/>
    <mergeCell ref="F14:G14"/>
    <mergeCell ref="I14:J14"/>
    <mergeCell ref="C11:D11"/>
    <mergeCell ref="F11:G11"/>
    <mergeCell ref="I11:J11"/>
    <mergeCell ref="I13:J13"/>
    <mergeCell ref="F13:G13"/>
    <mergeCell ref="C13:D13"/>
    <mergeCell ref="A7:A8"/>
    <mergeCell ref="C8:D8"/>
    <mergeCell ref="F8:G8"/>
    <mergeCell ref="I8:J8"/>
    <mergeCell ref="A9:A10"/>
    <mergeCell ref="C10:D10"/>
    <mergeCell ref="F10:G10"/>
    <mergeCell ref="I10:J10"/>
    <mergeCell ref="C7:D7"/>
    <mergeCell ref="F7:G7"/>
    <mergeCell ref="I7:J7"/>
    <mergeCell ref="I9:J9"/>
    <mergeCell ref="F9:G9"/>
    <mergeCell ref="C9:D9"/>
    <mergeCell ref="A5:A6"/>
    <mergeCell ref="C6:D6"/>
    <mergeCell ref="F6:G6"/>
    <mergeCell ref="I6:J6"/>
    <mergeCell ref="C3:D3"/>
    <mergeCell ref="F3:G3"/>
    <mergeCell ref="I3:J3"/>
    <mergeCell ref="I5:J5"/>
    <mergeCell ref="F5:G5"/>
    <mergeCell ref="C5:D5"/>
    <mergeCell ref="C1:D1"/>
    <mergeCell ref="F1:G1"/>
    <mergeCell ref="I1:J1"/>
    <mergeCell ref="C2:D2"/>
    <mergeCell ref="F2:G2"/>
    <mergeCell ref="I2:J2"/>
    <mergeCell ref="A3:A4"/>
    <mergeCell ref="C4:D4"/>
    <mergeCell ref="F4:G4"/>
    <mergeCell ref="I4:J4"/>
  </mergeCells>
  <dataValidations count="1">
    <dataValidation type="list" errorStyle="warning" allowBlank="1" showErrorMessage="1" error="Voer juiste waarde in. " sqref="C35 F35 I35" xr:uid="{E0ECE95A-87FE-DA41-902E-C9051116ADC9}">
      <formula1>SCORE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39997558519241921"/>
    <pageSetUpPr fitToPage="1"/>
  </sheetPr>
  <dimension ref="A1:K123"/>
  <sheetViews>
    <sheetView showGridLines="0" tabSelected="1" topLeftCell="A108" zoomScale="110" zoomScaleNormal="110" workbookViewId="0">
      <selection activeCell="D123" sqref="D123"/>
    </sheetView>
  </sheetViews>
  <sheetFormatPr baseColWidth="10" defaultColWidth="8.83203125" defaultRowHeight="15" x14ac:dyDescent="0.2"/>
  <cols>
    <col min="1" max="1" width="75.83203125" style="2" customWidth="1"/>
    <col min="2" max="2" width="37.83203125" style="2" customWidth="1"/>
    <col min="3" max="3" width="2.83203125" style="11" customWidth="1"/>
    <col min="4" max="4" width="25.83203125" style="2" customWidth="1"/>
    <col min="5" max="5" width="35.6640625" style="2" customWidth="1"/>
    <col min="6" max="6" width="2.83203125" style="2" customWidth="1"/>
    <col min="7" max="7" width="25.83203125" style="2" customWidth="1"/>
    <col min="8" max="8" width="35.6640625" style="2" customWidth="1"/>
    <col min="9" max="9" width="2.83203125" style="2" customWidth="1"/>
    <col min="10" max="10" width="25.83203125" style="2" customWidth="1"/>
    <col min="11" max="11" width="35.6640625" style="2" customWidth="1"/>
    <col min="12" max="16384" width="8.83203125" style="2"/>
  </cols>
  <sheetData>
    <row r="1" spans="1:11" ht="50" customHeight="1" x14ac:dyDescent="0.2">
      <c r="A1" s="62" t="s">
        <v>12</v>
      </c>
      <c r="B1" s="63"/>
      <c r="C1" s="63"/>
      <c r="D1" s="63"/>
      <c r="E1" s="63"/>
      <c r="F1" s="63"/>
      <c r="G1" s="63"/>
      <c r="H1" s="63"/>
      <c r="I1" s="63"/>
      <c r="J1" s="63"/>
      <c r="K1" s="64"/>
    </row>
    <row r="2" spans="1:11" customFormat="1" ht="18" customHeight="1" thickBot="1" x14ac:dyDescent="0.25">
      <c r="A2" s="25"/>
      <c r="B2" s="26"/>
      <c r="C2" s="27"/>
      <c r="D2" s="27"/>
      <c r="E2" s="27"/>
      <c r="F2" s="27"/>
      <c r="G2" s="27"/>
      <c r="H2" s="27"/>
      <c r="I2" s="27"/>
      <c r="J2" s="27"/>
      <c r="K2" s="33"/>
    </row>
    <row r="3" spans="1:11" s="10" customFormat="1" ht="28" customHeight="1" thickBot="1" x14ac:dyDescent="0.25">
      <c r="A3" s="67"/>
      <c r="B3" s="68"/>
      <c r="C3" s="29"/>
      <c r="D3" s="31" t="str">
        <f>'ASP-Inkoop ICT middelen'!C1</f>
        <v>Inschrijver 1</v>
      </c>
      <c r="E3" s="31" t="s">
        <v>10</v>
      </c>
      <c r="F3" s="32"/>
      <c r="G3" s="31" t="str">
        <f>'ASP-Inkoop ICT middelen'!F1</f>
        <v>Inschrijver 2</v>
      </c>
      <c r="H3" s="31" t="s">
        <v>10</v>
      </c>
      <c r="I3" s="32"/>
      <c r="J3" s="31" t="str">
        <f>'ASP-Inkoop ICT middelen'!I1</f>
        <v>Inschrijver 3</v>
      </c>
      <c r="K3" s="31" t="s">
        <v>10</v>
      </c>
    </row>
    <row r="4" spans="1:11" ht="18" customHeight="1" x14ac:dyDescent="0.2">
      <c r="A4" s="70" t="str">
        <f>'Beoordelen geboden oplossing'!A4</f>
        <v>1. Eenvoud opstarten en snelheid digibord werkend gebruiken (beoordelaar sluit een eigen device aan).</v>
      </c>
      <c r="B4" s="43" t="str">
        <f>'ASP-Inkoop ICT middelen'!A1</f>
        <v>Beoordelaar 1: ASP-Inkoop ICT middelen</v>
      </c>
      <c r="C4" s="9"/>
      <c r="D4" s="30" t="str">
        <f>'ASP-Inkoop ICT middelen'!C3</f>
        <v>SCORE</v>
      </c>
      <c r="E4" s="59" t="s">
        <v>11</v>
      </c>
      <c r="F4" s="9"/>
      <c r="G4" s="30" t="str">
        <f>'ASP-Inkoop ICT middelen'!F3</f>
        <v>SCORE</v>
      </c>
      <c r="H4" s="59" t="s">
        <v>11</v>
      </c>
      <c r="I4" s="9"/>
      <c r="J4" s="30" t="str">
        <f>'ASP-Inkoop ICT middelen'!I3</f>
        <v>SCORE</v>
      </c>
      <c r="K4" s="59" t="s">
        <v>11</v>
      </c>
    </row>
    <row r="5" spans="1:11" ht="18" customHeight="1" x14ac:dyDescent="0.2">
      <c r="A5" s="71"/>
      <c r="B5" s="44" t="str">
        <f>'Coördinator ASP'!A1</f>
        <v>Beoordelaar 2: Coördinator ASP</v>
      </c>
      <c r="C5" s="9"/>
      <c r="D5" s="28" t="str">
        <f>'Coördinator ASP'!C3</f>
        <v>SCORE</v>
      </c>
      <c r="E5" s="60"/>
      <c r="F5" s="9"/>
      <c r="G5" s="28" t="str">
        <f>'Coördinator ASP'!F3</f>
        <v>SCORE</v>
      </c>
      <c r="H5" s="60"/>
      <c r="I5" s="9"/>
      <c r="J5" s="28" t="str">
        <f>'Coördinator ASP'!I3</f>
        <v>SCORE</v>
      </c>
      <c r="K5" s="60"/>
    </row>
    <row r="6" spans="1:11" ht="18" customHeight="1" x14ac:dyDescent="0.2">
      <c r="A6" s="71"/>
      <c r="B6" s="44" t="str">
        <f>Werkplekbeheer!A1</f>
        <v>Beoordelaar 3: Werkplekbeheer</v>
      </c>
      <c r="C6" s="9"/>
      <c r="D6" s="28" t="str">
        <f>Werkplekbeheer!C3</f>
        <v>SCORE</v>
      </c>
      <c r="E6" s="60"/>
      <c r="F6" s="9"/>
      <c r="G6" s="28" t="str">
        <f>Werkplekbeheer!F3</f>
        <v>SCORE</v>
      </c>
      <c r="H6" s="60"/>
      <c r="I6" s="9"/>
      <c r="J6" s="28" t="str">
        <f>Werkplekbeheer!I3</f>
        <v>SCORE</v>
      </c>
      <c r="K6" s="60"/>
    </row>
    <row r="7" spans="1:11" ht="18" customHeight="1" x14ac:dyDescent="0.2">
      <c r="A7" s="71"/>
      <c r="B7" s="44" t="str">
        <f>'Moderne Werkplek OIT'!A1</f>
        <v>Beoordelaar 4: Moderne Werkplek OIT</v>
      </c>
      <c r="C7" s="9"/>
      <c r="D7" s="28" t="str">
        <f>'Moderne Werkplek OIT'!C3</f>
        <v>SCORE</v>
      </c>
      <c r="E7" s="60"/>
      <c r="F7" s="9"/>
      <c r="G7" s="28" t="str">
        <f>'Moderne Werkplek OIT'!F3</f>
        <v>SCORE</v>
      </c>
      <c r="H7" s="60"/>
      <c r="I7" s="9"/>
      <c r="J7" s="28" t="str">
        <f>'Moderne Werkplek OIT'!I3</f>
        <v>SCORE</v>
      </c>
      <c r="K7" s="60"/>
    </row>
    <row r="8" spans="1:11" ht="18" customHeight="1" thickBot="1" x14ac:dyDescent="0.25">
      <c r="A8" s="71"/>
      <c r="B8" s="44" t="str">
        <f>'Manager Servicebedrijf '!A1</f>
        <v xml:space="preserve">Beoordelaar 5: Manager Servicebedrijf </v>
      </c>
      <c r="C8" s="9"/>
      <c r="D8" s="28" t="str">
        <f>'Manager Servicebedrijf '!C3</f>
        <v>SCORE</v>
      </c>
      <c r="E8" s="60"/>
      <c r="F8" s="9"/>
      <c r="G8" s="28" t="str">
        <f>'Manager Servicebedrijf '!F3</f>
        <v>SCORE</v>
      </c>
      <c r="H8" s="60"/>
      <c r="I8" s="9"/>
      <c r="J8" s="28" t="str">
        <f>'Manager Servicebedrijf '!I3</f>
        <v>SCORE</v>
      </c>
      <c r="K8" s="60"/>
    </row>
    <row r="9" spans="1:11" ht="20" customHeight="1" thickBot="1" x14ac:dyDescent="0.25">
      <c r="A9" s="65" t="s">
        <v>1</v>
      </c>
      <c r="B9" s="65"/>
      <c r="C9" s="34"/>
      <c r="D9" s="36" t="s">
        <v>6</v>
      </c>
      <c r="E9" s="61"/>
      <c r="F9" s="37"/>
      <c r="G9" s="36" t="s">
        <v>6</v>
      </c>
      <c r="H9" s="61"/>
      <c r="I9" s="37"/>
      <c r="J9" s="36" t="s">
        <v>6</v>
      </c>
      <c r="K9" s="61"/>
    </row>
    <row r="10" spans="1:11" ht="20" customHeight="1" thickBot="1" x14ac:dyDescent="0.25">
      <c r="A10" s="66"/>
      <c r="B10" s="66"/>
      <c r="C10" s="4"/>
      <c r="D10" s="35" t="str">
        <f>IF(D9="Beter","€ 1.058,82",IF(D9="Vergelijkbaar","€ 0",IF(D9="Acceptabel verbeterpunt","-€ 2.117,65",IF(D9="Onacceptabel verbeterpunt","UITSLUITING"," "))))</f>
        <v xml:space="preserve"> </v>
      </c>
      <c r="E10" s="60"/>
      <c r="F10" s="4"/>
      <c r="G10" s="35" t="str">
        <f>IF(G9="Beter","€ 1.058,82",IF(G9="Vergelijkbaar","€ 0",IF(G9="Acceptabel verbeterpunt","-€ 2.117,65",IF(G9="Onacceptabel verbeterpunt","UITSLUITING"," "))))</f>
        <v xml:space="preserve"> </v>
      </c>
      <c r="H10" s="60"/>
      <c r="I10" s="4"/>
      <c r="J10" s="35" t="str">
        <f>IF(J9="Beter","€ 1.058,82",IF(J9="Vergelijkbaar","€ 0",IF(J9="Acceptabel verbeterpunt","-€ 2.117,65",IF(J9="Onacceptabel verbeterpunt","UITSLUITING"," "))))</f>
        <v xml:space="preserve"> </v>
      </c>
      <c r="K10" s="60"/>
    </row>
    <row r="11" spans="1:11" ht="18" customHeight="1" thickBot="1" x14ac:dyDescent="0.25">
      <c r="A11" s="57" t="str">
        <f>'Beoordelen geboden oplossing'!A5</f>
        <v>2. Werking van de digitale pen (beoordelaar schrijft en tekent op het bord).</v>
      </c>
      <c r="B11" s="43" t="str">
        <f>'ASP-Inkoop ICT middelen'!A1</f>
        <v>Beoordelaar 1: ASP-Inkoop ICT middelen</v>
      </c>
      <c r="C11" s="9"/>
      <c r="D11" s="30" t="str">
        <f>'ASP-Inkoop ICT middelen'!C5</f>
        <v>SCORE</v>
      </c>
      <c r="E11" s="59" t="s">
        <v>11</v>
      </c>
      <c r="F11" s="9"/>
      <c r="G11" s="30" t="str">
        <f>'ASP-Inkoop ICT middelen'!F5</f>
        <v>SCORE</v>
      </c>
      <c r="H11" s="59" t="s">
        <v>11</v>
      </c>
      <c r="I11" s="9"/>
      <c r="J11" s="30" t="str">
        <f>'ASP-Inkoop ICT middelen'!I5</f>
        <v>SCORE</v>
      </c>
      <c r="K11" s="59" t="s">
        <v>11</v>
      </c>
    </row>
    <row r="12" spans="1:11" ht="18" customHeight="1" thickBot="1" x14ac:dyDescent="0.25">
      <c r="A12" s="57"/>
      <c r="B12" s="44" t="str">
        <f>'ASP-Inkoop ICT middelen'!A1</f>
        <v>Beoordelaar 1: ASP-Inkoop ICT middelen</v>
      </c>
      <c r="C12" s="9"/>
      <c r="D12" s="28" t="str">
        <f>'Coördinator ASP'!C5</f>
        <v>SCORE</v>
      </c>
      <c r="E12" s="60"/>
      <c r="F12" s="9"/>
      <c r="G12" s="28" t="str">
        <f>'Coördinator ASP'!F5</f>
        <v>SCORE</v>
      </c>
      <c r="H12" s="60"/>
      <c r="I12" s="9"/>
      <c r="J12" s="28" t="str">
        <f>'Coördinator ASP'!I5</f>
        <v>SCORE</v>
      </c>
      <c r="K12" s="60"/>
    </row>
    <row r="13" spans="1:11" ht="18" customHeight="1" thickBot="1" x14ac:dyDescent="0.25">
      <c r="A13" s="57"/>
      <c r="B13" s="44" t="str">
        <f>Werkplekbeheer!A1</f>
        <v>Beoordelaar 3: Werkplekbeheer</v>
      </c>
      <c r="C13" s="9"/>
      <c r="D13" s="28" t="str">
        <f>Werkplekbeheer!C5</f>
        <v>SCORE</v>
      </c>
      <c r="E13" s="60"/>
      <c r="F13" s="9"/>
      <c r="G13" s="28" t="str">
        <f>Werkplekbeheer!F5</f>
        <v>SCORE</v>
      </c>
      <c r="H13" s="60"/>
      <c r="I13" s="9"/>
      <c r="J13" s="28" t="str">
        <f>Werkplekbeheer!I5</f>
        <v>SCORE</v>
      </c>
      <c r="K13" s="60"/>
    </row>
    <row r="14" spans="1:11" ht="18" customHeight="1" thickBot="1" x14ac:dyDescent="0.25">
      <c r="A14" s="57"/>
      <c r="B14" s="44" t="str">
        <f>'Moderne Werkplek OIT'!A1</f>
        <v>Beoordelaar 4: Moderne Werkplek OIT</v>
      </c>
      <c r="C14" s="9"/>
      <c r="D14" s="28" t="str">
        <f>'Moderne Werkplek OIT'!C5</f>
        <v>SCORE</v>
      </c>
      <c r="E14" s="60"/>
      <c r="F14" s="9"/>
      <c r="G14" s="28" t="str">
        <f>'Moderne Werkplek OIT'!F5</f>
        <v>SCORE</v>
      </c>
      <c r="H14" s="60"/>
      <c r="I14" s="9"/>
      <c r="J14" s="28" t="str">
        <f>'Moderne Werkplek OIT'!I5</f>
        <v>SCORE</v>
      </c>
      <c r="K14" s="60"/>
    </row>
    <row r="15" spans="1:11" ht="18" customHeight="1" thickBot="1" x14ac:dyDescent="0.25">
      <c r="A15" s="57"/>
      <c r="B15" s="44" t="str">
        <f>'Manager Servicebedrijf '!A1</f>
        <v xml:space="preserve">Beoordelaar 5: Manager Servicebedrijf </v>
      </c>
      <c r="C15" s="9"/>
      <c r="D15" s="28" t="str">
        <f>'Manager Servicebedrijf '!C5</f>
        <v>SCORE</v>
      </c>
      <c r="E15" s="60"/>
      <c r="F15" s="9"/>
      <c r="G15" s="28" t="str">
        <f>'Manager Servicebedrijf '!F5</f>
        <v>SCORE</v>
      </c>
      <c r="H15" s="60"/>
      <c r="I15" s="9"/>
      <c r="J15" s="28" t="str">
        <f>'Manager Servicebedrijf '!I5</f>
        <v>SCORE</v>
      </c>
      <c r="K15" s="60"/>
    </row>
    <row r="16" spans="1:11" ht="20" customHeight="1" thickBot="1" x14ac:dyDescent="0.25">
      <c r="A16" s="65" t="s">
        <v>1</v>
      </c>
      <c r="B16" s="65"/>
      <c r="C16" s="34"/>
      <c r="D16" s="36" t="s">
        <v>6</v>
      </c>
      <c r="E16" s="61"/>
      <c r="F16" s="37"/>
      <c r="G16" s="36" t="s">
        <v>6</v>
      </c>
      <c r="H16" s="61"/>
      <c r="I16" s="37"/>
      <c r="J16" s="36" t="s">
        <v>6</v>
      </c>
      <c r="K16" s="61"/>
    </row>
    <row r="17" spans="1:11" ht="20" customHeight="1" thickBot="1" x14ac:dyDescent="0.25">
      <c r="A17" s="66"/>
      <c r="B17" s="66"/>
      <c r="C17" s="4"/>
      <c r="D17" s="35" t="str">
        <f>IF(D16="Beter","€ 1.058,82",IF(D16="Vergelijkbaar","€ 0",IF(D16="Acceptabel verbeterpunt","-€4.235,29",IF(D16="Onacceptabel verbeterpunt","UITSLUITING"," "))))</f>
        <v xml:space="preserve"> </v>
      </c>
      <c r="E17" s="60"/>
      <c r="F17" s="4"/>
      <c r="G17" s="35" t="str">
        <f>IF(G16="Beter","€ 1.058,82",IF(G16="Vergelijkbaar","€ 0",IF(G16="Acceptabel verbeterpunt","-€4.235,29",IF(G16="Onacceptabel verbeterpunt","UITSLUITING"," "))))</f>
        <v xml:space="preserve"> </v>
      </c>
      <c r="H17" s="60"/>
      <c r="I17" s="4"/>
      <c r="J17" s="35" t="str">
        <f>IF(J16="Beter","€ 1.058,82",IF(J16="Vergelijkbaar","€ 0",IF(J16="Acceptabel verbeterpunt","-€4.235,29",IF(J16="Onacceptabel verbeterpunt","UITSLUITING"," "))))</f>
        <v xml:space="preserve"> </v>
      </c>
      <c r="K17" s="60"/>
    </row>
    <row r="18" spans="1:11" ht="18" customHeight="1" thickBot="1" x14ac:dyDescent="0.25">
      <c r="A18" s="57" t="str">
        <f>'Beoordelen geboden oplossing'!A6</f>
        <v xml:space="preserve">3. Werking gumfunctie van de digitale pen. </v>
      </c>
      <c r="B18" s="43" t="str">
        <f>'ASP-Inkoop ICT middelen'!A1</f>
        <v>Beoordelaar 1: ASP-Inkoop ICT middelen</v>
      </c>
      <c r="C18" s="9"/>
      <c r="D18" s="30" t="str">
        <f>'ASP-Inkoop ICT middelen'!C7</f>
        <v>SCORE</v>
      </c>
      <c r="E18" s="59" t="s">
        <v>11</v>
      </c>
      <c r="F18" s="9"/>
      <c r="G18" s="30" t="str">
        <f>'ASP-Inkoop ICT middelen'!F7</f>
        <v>SCORE</v>
      </c>
      <c r="H18" s="59" t="s">
        <v>11</v>
      </c>
      <c r="I18" s="9"/>
      <c r="J18" s="30" t="str">
        <f>'ASP-Inkoop ICT middelen'!I7</f>
        <v>SCORE</v>
      </c>
      <c r="K18" s="59" t="s">
        <v>11</v>
      </c>
    </row>
    <row r="19" spans="1:11" ht="18" customHeight="1" thickBot="1" x14ac:dyDescent="0.25">
      <c r="A19" s="57"/>
      <c r="B19" s="44" t="str">
        <f>'Coördinator ASP'!A1</f>
        <v>Beoordelaar 2: Coördinator ASP</v>
      </c>
      <c r="C19" s="9"/>
      <c r="D19" s="28" t="str">
        <f>'Coördinator ASP'!C7</f>
        <v>SCORE</v>
      </c>
      <c r="E19" s="60"/>
      <c r="F19" s="9"/>
      <c r="G19" s="28" t="str">
        <f>'Coördinator ASP'!F7</f>
        <v>SCORE</v>
      </c>
      <c r="H19" s="60"/>
      <c r="I19" s="9"/>
      <c r="J19" s="28" t="str">
        <f>'Coördinator ASP'!I7</f>
        <v>SCORE</v>
      </c>
      <c r="K19" s="60"/>
    </row>
    <row r="20" spans="1:11" ht="18" customHeight="1" thickBot="1" x14ac:dyDescent="0.25">
      <c r="A20" s="57"/>
      <c r="B20" s="44" t="str">
        <f>Werkplekbeheer!A1</f>
        <v>Beoordelaar 3: Werkplekbeheer</v>
      </c>
      <c r="C20" s="9"/>
      <c r="D20" s="28" t="str">
        <f>Werkplekbeheer!C7</f>
        <v>SCORE</v>
      </c>
      <c r="E20" s="60"/>
      <c r="F20" s="9"/>
      <c r="G20" s="28" t="str">
        <f>Werkplekbeheer!F7</f>
        <v>SCORE</v>
      </c>
      <c r="H20" s="60"/>
      <c r="I20" s="9"/>
      <c r="J20" s="28" t="str">
        <f>Werkplekbeheer!I7</f>
        <v>SCORE</v>
      </c>
      <c r="K20" s="60"/>
    </row>
    <row r="21" spans="1:11" ht="18" customHeight="1" thickBot="1" x14ac:dyDescent="0.25">
      <c r="A21" s="57"/>
      <c r="B21" s="44" t="str">
        <f>'Moderne Werkplek OIT'!A1</f>
        <v>Beoordelaar 4: Moderne Werkplek OIT</v>
      </c>
      <c r="C21" s="9"/>
      <c r="D21" s="28" t="str">
        <f>'Moderne Werkplek OIT'!C7</f>
        <v>SCORE</v>
      </c>
      <c r="E21" s="60"/>
      <c r="F21" s="9"/>
      <c r="G21" s="28" t="str">
        <f>'Moderne Werkplek OIT'!F7</f>
        <v>SCORE</v>
      </c>
      <c r="H21" s="60"/>
      <c r="I21" s="9"/>
      <c r="J21" s="28" t="str">
        <f>'Moderne Werkplek OIT'!I7</f>
        <v>SCORE</v>
      </c>
      <c r="K21" s="60"/>
    </row>
    <row r="22" spans="1:11" ht="18" customHeight="1" thickBot="1" x14ac:dyDescent="0.25">
      <c r="A22" s="57"/>
      <c r="B22" s="44" t="str">
        <f>'Manager Servicebedrijf '!A1</f>
        <v xml:space="preserve">Beoordelaar 5: Manager Servicebedrijf </v>
      </c>
      <c r="C22" s="9"/>
      <c r="D22" s="28" t="str">
        <f>'Manager Servicebedrijf '!C7</f>
        <v>SCORE</v>
      </c>
      <c r="E22" s="60"/>
      <c r="F22" s="9"/>
      <c r="G22" s="28" t="str">
        <f>'Manager Servicebedrijf '!F7</f>
        <v>SCORE</v>
      </c>
      <c r="H22" s="60"/>
      <c r="I22" s="9"/>
      <c r="J22" s="28" t="str">
        <f>'Manager Servicebedrijf '!I7</f>
        <v>SCORE</v>
      </c>
      <c r="K22" s="60"/>
    </row>
    <row r="23" spans="1:11" ht="20" customHeight="1" thickBot="1" x14ac:dyDescent="0.25">
      <c r="A23" s="65" t="s">
        <v>1</v>
      </c>
      <c r="B23" s="65"/>
      <c r="C23" s="34"/>
      <c r="D23" s="36" t="s">
        <v>6</v>
      </c>
      <c r="E23" s="61"/>
      <c r="F23" s="37"/>
      <c r="G23" s="36" t="s">
        <v>6</v>
      </c>
      <c r="H23" s="61"/>
      <c r="I23" s="37"/>
      <c r="J23" s="36" t="s">
        <v>6</v>
      </c>
      <c r="K23" s="61"/>
    </row>
    <row r="24" spans="1:11" ht="20" customHeight="1" thickBot="1" x14ac:dyDescent="0.25">
      <c r="A24" s="66"/>
      <c r="B24" s="66"/>
      <c r="C24" s="4"/>
      <c r="D24" s="35" t="str">
        <f>IF(D23="Beter","€ 1.058,82",IF(D23="Vergelijkbaar","€ 0",IF(D23="Acceptabel verbeterpunt","-€4.235,29",IF(D23="Onacceptabel verbeterpunt","UITSLUITING"," "))))</f>
        <v xml:space="preserve"> </v>
      </c>
      <c r="E24" s="60"/>
      <c r="F24" s="4"/>
      <c r="G24" s="35" t="str">
        <f>IF(G23="Beter","€ 1.058,82",IF(G23="Vergelijkbaar","€ 0",IF(G23="Acceptabel verbeterpunt","-€4.235,29",IF(G23="Onacceptabel verbeterpunt","UITSLUITING"," "))))</f>
        <v xml:space="preserve"> </v>
      </c>
      <c r="H24" s="60"/>
      <c r="I24" s="4"/>
      <c r="J24" s="35" t="str">
        <f>IF(J23="Beter","€ 1.058,82",IF(J23="Vergelijkbaar","€ 0",IF(J23="Acceptabel verbeterpunt","-€4.235,29",IF(J23="Onacceptabel verbeterpunt","UITSLUITING"," "))))</f>
        <v xml:space="preserve"> </v>
      </c>
      <c r="K24" s="60"/>
    </row>
    <row r="25" spans="1:11" ht="18" customHeight="1" thickBot="1" x14ac:dyDescent="0.25">
      <c r="A25" s="57" t="str">
        <f>'Beoordelen geboden oplossing'!A7</f>
        <v>4. Werking touch met hand/vinger (beoordelaar doet beide handelingen).</v>
      </c>
      <c r="B25" s="43" t="str">
        <f>'ASP-Inkoop ICT middelen'!A1</f>
        <v>Beoordelaar 1: ASP-Inkoop ICT middelen</v>
      </c>
      <c r="C25" s="9"/>
      <c r="D25" s="30" t="str">
        <f>'ASP-Inkoop ICT middelen'!C9</f>
        <v>SCORE</v>
      </c>
      <c r="E25" s="59" t="s">
        <v>11</v>
      </c>
      <c r="F25" s="9"/>
      <c r="G25" s="30" t="str">
        <f>'ASP-Inkoop ICT middelen'!F9</f>
        <v>SCORE</v>
      </c>
      <c r="H25" s="59" t="s">
        <v>11</v>
      </c>
      <c r="I25" s="9"/>
      <c r="J25" s="30" t="str">
        <f>'ASP-Inkoop ICT middelen'!I9</f>
        <v>SCORE</v>
      </c>
      <c r="K25" s="59" t="s">
        <v>11</v>
      </c>
    </row>
    <row r="26" spans="1:11" ht="18" customHeight="1" thickBot="1" x14ac:dyDescent="0.25">
      <c r="A26" s="57"/>
      <c r="B26" s="44" t="str">
        <f>'Coördinator ASP'!A1</f>
        <v>Beoordelaar 2: Coördinator ASP</v>
      </c>
      <c r="C26" s="9"/>
      <c r="D26" s="28" t="str">
        <f>'Coördinator ASP'!C9</f>
        <v>SCORE</v>
      </c>
      <c r="E26" s="60"/>
      <c r="F26" s="9"/>
      <c r="G26" s="28" t="str">
        <f>'Coördinator ASP'!F9</f>
        <v>SCORE</v>
      </c>
      <c r="H26" s="60"/>
      <c r="I26" s="9"/>
      <c r="J26" s="28" t="str">
        <f>'Coördinator ASP'!I9</f>
        <v>SCORE</v>
      </c>
      <c r="K26" s="60"/>
    </row>
    <row r="27" spans="1:11" ht="18" customHeight="1" thickBot="1" x14ac:dyDescent="0.25">
      <c r="A27" s="57"/>
      <c r="B27" s="44" t="str">
        <f>Werkplekbeheer!A1</f>
        <v>Beoordelaar 3: Werkplekbeheer</v>
      </c>
      <c r="C27" s="9"/>
      <c r="D27" s="28" t="str">
        <f>Werkplekbeheer!C9</f>
        <v>SCORE</v>
      </c>
      <c r="E27" s="60"/>
      <c r="F27" s="9"/>
      <c r="G27" s="28" t="str">
        <f>Werkplekbeheer!F9</f>
        <v>SCORE</v>
      </c>
      <c r="H27" s="60"/>
      <c r="I27" s="9"/>
      <c r="J27" s="28" t="str">
        <f>Werkplekbeheer!I9</f>
        <v>SCORE</v>
      </c>
      <c r="K27" s="60"/>
    </row>
    <row r="28" spans="1:11" ht="18" customHeight="1" thickBot="1" x14ac:dyDescent="0.25">
      <c r="A28" s="57"/>
      <c r="B28" s="44" t="str">
        <f>'Moderne Werkplek OIT'!A1</f>
        <v>Beoordelaar 4: Moderne Werkplek OIT</v>
      </c>
      <c r="C28" s="9"/>
      <c r="D28" s="28" t="str">
        <f>'Moderne Werkplek OIT'!C9</f>
        <v>SCORE</v>
      </c>
      <c r="E28" s="60"/>
      <c r="F28" s="9"/>
      <c r="G28" s="28" t="str">
        <f>'Moderne Werkplek OIT'!F9</f>
        <v>SCORE</v>
      </c>
      <c r="H28" s="60"/>
      <c r="I28" s="9"/>
      <c r="J28" s="28" t="str">
        <f>'Moderne Werkplek OIT'!I9</f>
        <v>SCORE</v>
      </c>
      <c r="K28" s="60"/>
    </row>
    <row r="29" spans="1:11" ht="18" customHeight="1" thickBot="1" x14ac:dyDescent="0.25">
      <c r="A29" s="57"/>
      <c r="B29" s="44" t="str">
        <f>'Manager Servicebedrijf '!A1</f>
        <v xml:space="preserve">Beoordelaar 5: Manager Servicebedrijf </v>
      </c>
      <c r="C29" s="9"/>
      <c r="D29" s="28" t="str">
        <f>'Manager Servicebedrijf '!C9</f>
        <v>SCORE</v>
      </c>
      <c r="E29" s="60"/>
      <c r="F29" s="9"/>
      <c r="G29" s="28" t="str">
        <f>'Manager Servicebedrijf '!F9</f>
        <v>SCORE</v>
      </c>
      <c r="H29" s="60"/>
      <c r="I29" s="9"/>
      <c r="J29" s="28" t="str">
        <f>'Manager Servicebedrijf '!I9</f>
        <v>SCORE</v>
      </c>
      <c r="K29" s="60"/>
    </row>
    <row r="30" spans="1:11" ht="20" customHeight="1" thickBot="1" x14ac:dyDescent="0.25">
      <c r="A30" s="65" t="s">
        <v>1</v>
      </c>
      <c r="B30" s="65"/>
      <c r="C30" s="34"/>
      <c r="D30" s="36" t="s">
        <v>6</v>
      </c>
      <c r="E30" s="61"/>
      <c r="F30" s="37"/>
      <c r="G30" s="36" t="s">
        <v>6</v>
      </c>
      <c r="H30" s="61"/>
      <c r="I30" s="37"/>
      <c r="J30" s="36" t="s">
        <v>6</v>
      </c>
      <c r="K30" s="61"/>
    </row>
    <row r="31" spans="1:11" ht="20" customHeight="1" thickBot="1" x14ac:dyDescent="0.25">
      <c r="A31" s="66"/>
      <c r="B31" s="66"/>
      <c r="C31" s="4"/>
      <c r="D31" s="35" t="str">
        <f>IF(D30="Beter","€ 1.058,82",IF(D30="Vergelijkbaar","€ 0",IF(D30="Acceptabel verbeterpunt","-€4.235,29",IF(D30="Onacceptabel verbeterpunt","UITSLUITING"," "))))</f>
        <v xml:space="preserve"> </v>
      </c>
      <c r="E31" s="60"/>
      <c r="F31" s="4"/>
      <c r="G31" s="35" t="str">
        <f>IF(G30="Beter","€ 1.058,82",IF(G30="Vergelijkbaar","€ 0",IF(G30="Acceptabel verbeterpunt","-€4.235,29",IF(G30="Onacceptabel verbeterpunt","UITSLUITING"," "))))</f>
        <v xml:space="preserve"> </v>
      </c>
      <c r="H31" s="60"/>
      <c r="I31" s="4"/>
      <c r="J31" s="35" t="str">
        <f>IF(J30="Beter","€ 1.058,82",IF(J30="Vergelijkbaar","€ 0",IF(J30="Acceptabel verbeterpunt","-€4.235,29",IF(J30="Onacceptabel verbeterpunt","UITSLUITING"," "))))</f>
        <v xml:space="preserve"> </v>
      </c>
      <c r="K31" s="60"/>
    </row>
    <row r="32" spans="1:11" ht="18" customHeight="1" thickBot="1" x14ac:dyDescent="0.25">
      <c r="A32" s="57" t="str">
        <f>'Beoordelen geboden oplossing'!A8</f>
        <v>5. Werking digitaal whiteboard; schrijffunctie en eenvoud van de bediening vanaf een device (dit wordt getest binnen de whiteboard functie van het scherm).</v>
      </c>
      <c r="B32" s="43" t="str">
        <f>'ASP-Inkoop ICT middelen'!A1</f>
        <v>Beoordelaar 1: ASP-Inkoop ICT middelen</v>
      </c>
      <c r="C32" s="9"/>
      <c r="D32" s="30" t="str">
        <f>'ASP-Inkoop ICT middelen'!C11</f>
        <v>SCORE</v>
      </c>
      <c r="E32" s="59" t="s">
        <v>11</v>
      </c>
      <c r="F32" s="9"/>
      <c r="G32" s="30" t="str">
        <f>'ASP-Inkoop ICT middelen'!F11</f>
        <v>SCORE</v>
      </c>
      <c r="H32" s="59" t="s">
        <v>11</v>
      </c>
      <c r="I32" s="9"/>
      <c r="J32" s="30" t="str">
        <f>'ASP-Inkoop ICT middelen'!I11</f>
        <v>SCORE</v>
      </c>
      <c r="K32" s="59" t="s">
        <v>11</v>
      </c>
    </row>
    <row r="33" spans="1:11" ht="18" customHeight="1" thickBot="1" x14ac:dyDescent="0.25">
      <c r="A33" s="57"/>
      <c r="B33" s="44" t="str">
        <f>'Coördinator ASP'!A1</f>
        <v>Beoordelaar 2: Coördinator ASP</v>
      </c>
      <c r="C33" s="9"/>
      <c r="D33" s="28" t="str">
        <f>'Coördinator ASP'!C11</f>
        <v>SCORE</v>
      </c>
      <c r="E33" s="60"/>
      <c r="F33" s="9"/>
      <c r="G33" s="28" t="str">
        <f>'Coördinator ASP'!F11</f>
        <v>SCORE</v>
      </c>
      <c r="H33" s="60"/>
      <c r="I33" s="9"/>
      <c r="J33" s="28" t="str">
        <f>'Coördinator ASP'!I11</f>
        <v>SCORE</v>
      </c>
      <c r="K33" s="60"/>
    </row>
    <row r="34" spans="1:11" ht="18" customHeight="1" thickBot="1" x14ac:dyDescent="0.25">
      <c r="A34" s="57"/>
      <c r="B34" s="44" t="str">
        <f>Werkplekbeheer!A1</f>
        <v>Beoordelaar 3: Werkplekbeheer</v>
      </c>
      <c r="C34" s="9"/>
      <c r="D34" s="28" t="str">
        <f>Werkplekbeheer!C11</f>
        <v>SCORE</v>
      </c>
      <c r="E34" s="60"/>
      <c r="F34" s="9"/>
      <c r="G34" s="28" t="str">
        <f>Werkplekbeheer!F11</f>
        <v>SCORE</v>
      </c>
      <c r="H34" s="60"/>
      <c r="I34" s="9"/>
      <c r="J34" s="28" t="str">
        <f>Werkplekbeheer!I11</f>
        <v>SCORE</v>
      </c>
      <c r="K34" s="60"/>
    </row>
    <row r="35" spans="1:11" ht="18" customHeight="1" thickBot="1" x14ac:dyDescent="0.25">
      <c r="A35" s="57"/>
      <c r="B35" s="44" t="str">
        <f>'Moderne Werkplek OIT'!A1</f>
        <v>Beoordelaar 4: Moderne Werkplek OIT</v>
      </c>
      <c r="C35" s="9"/>
      <c r="D35" s="28" t="str">
        <f>'Moderne Werkplek OIT'!C11</f>
        <v>SCORE</v>
      </c>
      <c r="E35" s="60"/>
      <c r="F35" s="9"/>
      <c r="G35" s="28" t="str">
        <f>'Moderne Werkplek OIT'!F11</f>
        <v>SCORE</v>
      </c>
      <c r="H35" s="60"/>
      <c r="I35" s="9"/>
      <c r="J35" s="28" t="str">
        <f>'Moderne Werkplek OIT'!I11</f>
        <v>SCORE</v>
      </c>
      <c r="K35" s="60"/>
    </row>
    <row r="36" spans="1:11" ht="18" customHeight="1" thickBot="1" x14ac:dyDescent="0.25">
      <c r="A36" s="57"/>
      <c r="B36" s="44" t="str">
        <f>'Manager Servicebedrijf '!A1</f>
        <v xml:space="preserve">Beoordelaar 5: Manager Servicebedrijf </v>
      </c>
      <c r="C36" s="9"/>
      <c r="D36" s="28" t="str">
        <f>'Manager Servicebedrijf '!C11</f>
        <v>SCORE</v>
      </c>
      <c r="E36" s="60"/>
      <c r="F36" s="9"/>
      <c r="G36" s="28" t="str">
        <f>'Manager Servicebedrijf '!F11</f>
        <v>SCORE</v>
      </c>
      <c r="H36" s="60"/>
      <c r="I36" s="9"/>
      <c r="J36" s="28" t="str">
        <f>'Manager Servicebedrijf '!I11</f>
        <v>SCORE</v>
      </c>
      <c r="K36" s="60"/>
    </row>
    <row r="37" spans="1:11" ht="20" customHeight="1" thickBot="1" x14ac:dyDescent="0.25">
      <c r="A37" s="65" t="s">
        <v>1</v>
      </c>
      <c r="B37" s="65"/>
      <c r="C37" s="34"/>
      <c r="D37" s="36" t="s">
        <v>6</v>
      </c>
      <c r="E37" s="61"/>
      <c r="F37" s="37"/>
      <c r="G37" s="36" t="s">
        <v>6</v>
      </c>
      <c r="H37" s="61"/>
      <c r="I37" s="37"/>
      <c r="J37" s="36" t="s">
        <v>6</v>
      </c>
      <c r="K37" s="61"/>
    </row>
    <row r="38" spans="1:11" ht="20" customHeight="1" thickBot="1" x14ac:dyDescent="0.25">
      <c r="A38" s="66"/>
      <c r="B38" s="66"/>
      <c r="C38" s="4"/>
      <c r="D38" s="35" t="str">
        <f>IF(D37="Beter","€ 1.058,82",IF(D37="Vergelijkbaar","€ 0",IF(D37="Acceptabel verbeterpunt","-€4.235,29",IF(D37="Onacceptabel verbeterpunt","UITSLUITING"," "))))</f>
        <v xml:space="preserve"> </v>
      </c>
      <c r="E38" s="60"/>
      <c r="F38" s="4"/>
      <c r="G38" s="35" t="str">
        <f>IF(G37="Beter","€ 1.058,82",IF(G37="Vergelijkbaar","€ 0",IF(G37="Acceptabel verbeterpunt","-€4.235,29",IF(G37="Onacceptabel verbeterpunt","UITSLUITING"," "))))</f>
        <v xml:space="preserve"> </v>
      </c>
      <c r="H38" s="60"/>
      <c r="I38" s="4"/>
      <c r="J38" s="35" t="str">
        <f>IF(J37="Beter","€ 1.058,82",IF(J37="Vergelijkbaar","€ 0",IF(J37="Acceptabel verbeterpunt","-€4.235,29",IF(J37="Onacceptabel verbeterpunt","UITSLUITING"," "))))</f>
        <v xml:space="preserve"> </v>
      </c>
      <c r="K38" s="60"/>
    </row>
    <row r="39" spans="1:11" ht="18" customHeight="1" thickBot="1" x14ac:dyDescent="0.25">
      <c r="A39" s="57" t="str">
        <f>'Beoordelen geboden oplossing'!A9</f>
        <v xml:space="preserve">6. Werking gumfunctie met hand/vinger (beoordelaar doet beide handelingen). </v>
      </c>
      <c r="B39" s="43" t="str">
        <f>'ASP-Inkoop ICT middelen'!A1</f>
        <v>Beoordelaar 1: ASP-Inkoop ICT middelen</v>
      </c>
      <c r="C39" s="9"/>
      <c r="D39" s="30" t="str">
        <f>'ASP-Inkoop ICT middelen'!C13</f>
        <v>SCORE</v>
      </c>
      <c r="E39" s="59" t="s">
        <v>11</v>
      </c>
      <c r="F39" s="9"/>
      <c r="G39" s="30" t="str">
        <f>'ASP-Inkoop ICT middelen'!F13</f>
        <v>SCORE</v>
      </c>
      <c r="H39" s="59" t="s">
        <v>11</v>
      </c>
      <c r="I39" s="9"/>
      <c r="J39" s="30" t="str">
        <f>'ASP-Inkoop ICT middelen'!I13</f>
        <v>SCORE</v>
      </c>
      <c r="K39" s="59" t="s">
        <v>11</v>
      </c>
    </row>
    <row r="40" spans="1:11" ht="18" customHeight="1" thickBot="1" x14ac:dyDescent="0.25">
      <c r="A40" s="57"/>
      <c r="B40" s="43" t="str">
        <f>'Coördinator ASP'!A1</f>
        <v>Beoordelaar 2: Coördinator ASP</v>
      </c>
      <c r="C40" s="9"/>
      <c r="D40" s="28" t="str">
        <f>'Coördinator ASP'!C13</f>
        <v>SCORE</v>
      </c>
      <c r="E40" s="60"/>
      <c r="F40" s="9"/>
      <c r="G40" s="28" t="str">
        <f>'Coördinator ASP'!F13</f>
        <v>SCORE</v>
      </c>
      <c r="H40" s="60"/>
      <c r="I40" s="9"/>
      <c r="J40" s="28" t="str">
        <f>'Coördinator ASP'!I13</f>
        <v>SCORE</v>
      </c>
      <c r="K40" s="60"/>
    </row>
    <row r="41" spans="1:11" ht="18" customHeight="1" thickBot="1" x14ac:dyDescent="0.25">
      <c r="A41" s="57"/>
      <c r="B41" s="43" t="str">
        <f>Werkplekbeheer!A1</f>
        <v>Beoordelaar 3: Werkplekbeheer</v>
      </c>
      <c r="C41" s="9"/>
      <c r="D41" s="28" t="str">
        <f>Werkplekbeheer!C13</f>
        <v>SCORE</v>
      </c>
      <c r="E41" s="60"/>
      <c r="F41" s="9"/>
      <c r="G41" s="28" t="str">
        <f>Werkplekbeheer!F13</f>
        <v>SCORE</v>
      </c>
      <c r="H41" s="60"/>
      <c r="I41" s="9"/>
      <c r="J41" s="28" t="str">
        <f>Werkplekbeheer!I13</f>
        <v>SCORE</v>
      </c>
      <c r="K41" s="60"/>
    </row>
    <row r="42" spans="1:11" ht="18" customHeight="1" thickBot="1" x14ac:dyDescent="0.25">
      <c r="A42" s="57"/>
      <c r="B42" s="43" t="str">
        <f>'Moderne Werkplek OIT'!A1</f>
        <v>Beoordelaar 4: Moderne Werkplek OIT</v>
      </c>
      <c r="C42" s="9"/>
      <c r="D42" s="28" t="str">
        <f>'Moderne Werkplek OIT'!C13</f>
        <v>SCORE</v>
      </c>
      <c r="E42" s="60"/>
      <c r="F42" s="9"/>
      <c r="G42" s="28" t="str">
        <f>'Moderne Werkplek OIT'!F13</f>
        <v>SCORE</v>
      </c>
      <c r="H42" s="60"/>
      <c r="I42" s="9"/>
      <c r="J42" s="28" t="str">
        <f>'Moderne Werkplek OIT'!I13</f>
        <v>SCORE</v>
      </c>
      <c r="K42" s="60"/>
    </row>
    <row r="43" spans="1:11" ht="18" customHeight="1" thickBot="1" x14ac:dyDescent="0.25">
      <c r="A43" s="57"/>
      <c r="B43" s="44" t="str">
        <f>'Manager Servicebedrijf '!A1</f>
        <v xml:space="preserve">Beoordelaar 5: Manager Servicebedrijf </v>
      </c>
      <c r="C43" s="9"/>
      <c r="D43" s="28" t="str">
        <f>'Manager Servicebedrijf '!C13</f>
        <v>SCORE</v>
      </c>
      <c r="E43" s="60"/>
      <c r="F43" s="9"/>
      <c r="G43" s="28" t="str">
        <f>'Manager Servicebedrijf '!F13</f>
        <v>SCORE</v>
      </c>
      <c r="H43" s="60"/>
      <c r="I43" s="9"/>
      <c r="J43" s="28" t="str">
        <f>'Manager Servicebedrijf '!I13</f>
        <v>SCORE</v>
      </c>
      <c r="K43" s="60"/>
    </row>
    <row r="44" spans="1:11" ht="20" customHeight="1" thickBot="1" x14ac:dyDescent="0.25">
      <c r="A44" s="65" t="s">
        <v>1</v>
      </c>
      <c r="B44" s="65"/>
      <c r="C44" s="34"/>
      <c r="D44" s="36" t="s">
        <v>6</v>
      </c>
      <c r="E44" s="61"/>
      <c r="F44" s="37"/>
      <c r="G44" s="36" t="s">
        <v>6</v>
      </c>
      <c r="H44" s="61"/>
      <c r="I44" s="37"/>
      <c r="J44" s="36" t="s">
        <v>6</v>
      </c>
      <c r="K44" s="61"/>
    </row>
    <row r="45" spans="1:11" ht="20" customHeight="1" thickBot="1" x14ac:dyDescent="0.25">
      <c r="A45" s="66"/>
      <c r="B45" s="66"/>
      <c r="C45" s="4"/>
      <c r="D45" s="35" t="str">
        <f>IF(D44="Beter","€ 1.058,82",IF(D44="Vergelijkbaar","€ 0",IF(D44="Acceptabel verbeterpunt","-€4.235,29",IF(D44="Onacceptabel verbeterpunt","UITSLUITING"," "))))</f>
        <v xml:space="preserve"> </v>
      </c>
      <c r="E45" s="60"/>
      <c r="F45" s="4"/>
      <c r="G45" s="35" t="str">
        <f>IF(G44="Beter","€ 1.058,82",IF(G44="Vergelijkbaar","€ 0",IF(G44="Acceptabel verbeterpunt","-€4.235,29",IF(G44="Onacceptabel verbeterpunt","UITSLUITING"," "))))</f>
        <v xml:space="preserve"> </v>
      </c>
      <c r="H45" s="60"/>
      <c r="I45" s="4"/>
      <c r="J45" s="35" t="str">
        <f>IF(J44="Beter","€ 1.058,82",IF(J44="Vergelijkbaar","€ 0",IF(J44="Acceptabel verbeterpunt","-€4.235,29",IF(J44="Onacceptabel verbeterpunt","UITSLUITING"," "))))</f>
        <v xml:space="preserve"> </v>
      </c>
      <c r="K45" s="60"/>
    </row>
    <row r="46" spans="1:11" ht="18" customHeight="1" thickBot="1" x14ac:dyDescent="0.25">
      <c r="A46" s="57" t="str">
        <f>'Beoordelen geboden oplossing'!A10</f>
        <v>7. Werking ‘freezen’ scherm (zie ook programma van eisen) waarbij de docent nog kan werken op de eigen device.</v>
      </c>
      <c r="B46" s="43" t="str">
        <f>'ASP-Inkoop ICT middelen'!A1</f>
        <v>Beoordelaar 1: ASP-Inkoop ICT middelen</v>
      </c>
      <c r="C46" s="9"/>
      <c r="D46" s="30" t="str">
        <f>'ASP-Inkoop ICT middelen'!C15</f>
        <v>SCORE</v>
      </c>
      <c r="E46" s="59" t="s">
        <v>11</v>
      </c>
      <c r="F46" s="9"/>
      <c r="G46" s="30" t="str">
        <f>'ASP-Inkoop ICT middelen'!F15</f>
        <v>SCORE</v>
      </c>
      <c r="H46" s="59" t="s">
        <v>11</v>
      </c>
      <c r="I46" s="9"/>
      <c r="J46" s="30" t="str">
        <f>'ASP-Inkoop ICT middelen'!I15</f>
        <v>SCORE</v>
      </c>
      <c r="K46" s="59" t="s">
        <v>11</v>
      </c>
    </row>
    <row r="47" spans="1:11" ht="18" customHeight="1" thickBot="1" x14ac:dyDescent="0.25">
      <c r="A47" s="57"/>
      <c r="B47" s="44" t="str">
        <f>'Coördinator ASP'!A1</f>
        <v>Beoordelaar 2: Coördinator ASP</v>
      </c>
      <c r="C47" s="9"/>
      <c r="D47" s="28" t="str">
        <f>'Coördinator ASP'!C15</f>
        <v>SCORE</v>
      </c>
      <c r="E47" s="60"/>
      <c r="F47" s="9"/>
      <c r="G47" s="28" t="str">
        <f>'Coördinator ASP'!F15</f>
        <v>SCORE</v>
      </c>
      <c r="H47" s="60"/>
      <c r="I47" s="9"/>
      <c r="J47" s="28" t="str">
        <f>'Coördinator ASP'!I15</f>
        <v>SCORE</v>
      </c>
      <c r="K47" s="60"/>
    </row>
    <row r="48" spans="1:11" ht="18" customHeight="1" thickBot="1" x14ac:dyDescent="0.25">
      <c r="A48" s="57"/>
      <c r="B48" s="44" t="str">
        <f>Werkplekbeheer!A1</f>
        <v>Beoordelaar 3: Werkplekbeheer</v>
      </c>
      <c r="C48" s="9"/>
      <c r="D48" s="28" t="str">
        <f>Werkplekbeheer!C15</f>
        <v>SCORE</v>
      </c>
      <c r="E48" s="60"/>
      <c r="F48" s="9"/>
      <c r="G48" s="28" t="str">
        <f>Werkplekbeheer!F15</f>
        <v>SCORE</v>
      </c>
      <c r="H48" s="60"/>
      <c r="I48" s="9"/>
      <c r="J48" s="28" t="str">
        <f>Werkplekbeheer!I15</f>
        <v>SCORE</v>
      </c>
      <c r="K48" s="60"/>
    </row>
    <row r="49" spans="1:11" ht="18" customHeight="1" thickBot="1" x14ac:dyDescent="0.25">
      <c r="A49" s="57"/>
      <c r="B49" s="44" t="str">
        <f>'Moderne Werkplek OIT'!A1</f>
        <v>Beoordelaar 4: Moderne Werkplek OIT</v>
      </c>
      <c r="C49" s="9"/>
      <c r="D49" s="28" t="str">
        <f>'Moderne Werkplek OIT'!C15</f>
        <v>SCORE</v>
      </c>
      <c r="E49" s="60"/>
      <c r="F49" s="9"/>
      <c r="G49" s="28" t="str">
        <f>'Moderne Werkplek OIT'!F15</f>
        <v>SCORE</v>
      </c>
      <c r="H49" s="60"/>
      <c r="I49" s="9"/>
      <c r="J49" s="28" t="str">
        <f>'Moderne Werkplek OIT'!I15</f>
        <v>SCORE</v>
      </c>
      <c r="K49" s="60"/>
    </row>
    <row r="50" spans="1:11" ht="18" customHeight="1" thickBot="1" x14ac:dyDescent="0.25">
      <c r="A50" s="57"/>
      <c r="B50" s="44" t="str">
        <f>'Manager Servicebedrijf '!A1</f>
        <v xml:space="preserve">Beoordelaar 5: Manager Servicebedrijf </v>
      </c>
      <c r="C50" s="9"/>
      <c r="D50" s="28" t="str">
        <f>'Manager Servicebedrijf '!C15</f>
        <v>SCORE</v>
      </c>
      <c r="E50" s="60"/>
      <c r="F50" s="9"/>
      <c r="G50" s="28" t="str">
        <f>'Manager Servicebedrijf '!F15</f>
        <v>SCORE</v>
      </c>
      <c r="H50" s="60"/>
      <c r="I50" s="9"/>
      <c r="J50" s="28" t="str">
        <f>'Manager Servicebedrijf '!I15</f>
        <v>SCORE</v>
      </c>
      <c r="K50" s="60"/>
    </row>
    <row r="51" spans="1:11" ht="20" customHeight="1" thickBot="1" x14ac:dyDescent="0.25">
      <c r="A51" s="65" t="s">
        <v>1</v>
      </c>
      <c r="B51" s="65"/>
      <c r="C51" s="34"/>
      <c r="D51" s="36" t="s">
        <v>6</v>
      </c>
      <c r="E51" s="61"/>
      <c r="F51" s="37"/>
      <c r="G51" s="36" t="s">
        <v>6</v>
      </c>
      <c r="H51" s="61"/>
      <c r="I51" s="37"/>
      <c r="J51" s="36" t="s">
        <v>6</v>
      </c>
      <c r="K51" s="61"/>
    </row>
    <row r="52" spans="1:11" ht="20" customHeight="1" thickBot="1" x14ac:dyDescent="0.25">
      <c r="A52" s="66"/>
      <c r="B52" s="66"/>
      <c r="C52" s="4"/>
      <c r="D52" s="35" t="str">
        <f>IF(D51="Beter","€ 1.058,82",IF(D51="Vergelijkbaar","€ 0",IF(D51="Acceptabel verbeterpunt","-€4.235,29",IF(D51="Onacceptabel verbeterpunt","UITSLUITING"," "))))</f>
        <v xml:space="preserve"> </v>
      </c>
      <c r="E52" s="60"/>
      <c r="F52" s="4"/>
      <c r="G52" s="35" t="str">
        <f>IF(G51="Beter","€ 1.058,82",IF(G51="Vergelijkbaar","€ 0",IF(G51="Acceptabel verbeterpunt","-€4.235,29",IF(G51="Onacceptabel verbeterpunt","UITSLUITING"," "))))</f>
        <v xml:space="preserve"> </v>
      </c>
      <c r="H52" s="60"/>
      <c r="I52" s="4"/>
      <c r="J52" s="35" t="str">
        <f>IF(J51="Beter","€ 1.058,82",IF(J51="Vergelijkbaar","€ 0",IF(J51="Acceptabel verbeterpunt","-€4.235,29",IF(J51="Onacceptabel verbeterpunt","UITSLUITING"," "))))</f>
        <v xml:space="preserve"> </v>
      </c>
      <c r="K52" s="60"/>
    </row>
    <row r="53" spans="1:11" ht="18" customHeight="1" thickBot="1" x14ac:dyDescent="0.25">
      <c r="A53" s="57" t="str">
        <f>'Beoordelen geboden oplossing'!A11</f>
        <v>8. Werking van elektrische lift en de gebruikersvriendelijkheid daarvan.</v>
      </c>
      <c r="B53" s="43" t="str">
        <f>'ASP-Inkoop ICT middelen'!A1</f>
        <v>Beoordelaar 1: ASP-Inkoop ICT middelen</v>
      </c>
      <c r="C53" s="9"/>
      <c r="D53" s="30" t="str">
        <f>'ASP-Inkoop ICT middelen'!C17</f>
        <v>SCORE</v>
      </c>
      <c r="E53" s="59" t="s">
        <v>11</v>
      </c>
      <c r="F53" s="9"/>
      <c r="G53" s="30" t="str">
        <f>'ASP-Inkoop ICT middelen'!F17</f>
        <v>SCORE</v>
      </c>
      <c r="H53" s="59" t="s">
        <v>11</v>
      </c>
      <c r="I53" s="9"/>
      <c r="J53" s="30" t="str">
        <f>'ASP-Inkoop ICT middelen'!I17</f>
        <v>SCORE</v>
      </c>
      <c r="K53" s="59" t="s">
        <v>11</v>
      </c>
    </row>
    <row r="54" spans="1:11" ht="18" customHeight="1" thickBot="1" x14ac:dyDescent="0.25">
      <c r="A54" s="57"/>
      <c r="B54" s="44" t="str">
        <f>'Coördinator ASP'!A1</f>
        <v>Beoordelaar 2: Coördinator ASP</v>
      </c>
      <c r="C54" s="9"/>
      <c r="D54" s="28" t="str">
        <f>'Coördinator ASP'!C17</f>
        <v>SCORE</v>
      </c>
      <c r="E54" s="60"/>
      <c r="F54" s="9"/>
      <c r="G54" s="28" t="str">
        <f>'Coördinator ASP'!F17</f>
        <v>SCORE</v>
      </c>
      <c r="H54" s="60"/>
      <c r="I54" s="9"/>
      <c r="J54" s="28" t="str">
        <f>'Coördinator ASP'!I17</f>
        <v>SCORE</v>
      </c>
      <c r="K54" s="60"/>
    </row>
    <row r="55" spans="1:11" ht="18" customHeight="1" thickBot="1" x14ac:dyDescent="0.25">
      <c r="A55" s="57"/>
      <c r="B55" s="44" t="str">
        <f>Werkplekbeheer!A1</f>
        <v>Beoordelaar 3: Werkplekbeheer</v>
      </c>
      <c r="C55" s="9"/>
      <c r="D55" s="28" t="str">
        <f>Werkplekbeheer!C17</f>
        <v>SCORE</v>
      </c>
      <c r="E55" s="60"/>
      <c r="F55" s="9"/>
      <c r="G55" s="28" t="str">
        <f>Werkplekbeheer!F17</f>
        <v>SCORE</v>
      </c>
      <c r="H55" s="60"/>
      <c r="I55" s="9"/>
      <c r="J55" s="28" t="str">
        <f>Werkplekbeheer!I17</f>
        <v>SCORE</v>
      </c>
      <c r="K55" s="60"/>
    </row>
    <row r="56" spans="1:11" ht="18" customHeight="1" thickBot="1" x14ac:dyDescent="0.25">
      <c r="A56" s="57"/>
      <c r="B56" s="44" t="str">
        <f>'Moderne Werkplek OIT'!A1</f>
        <v>Beoordelaar 4: Moderne Werkplek OIT</v>
      </c>
      <c r="C56" s="9"/>
      <c r="D56" s="28" t="str">
        <f>'Moderne Werkplek OIT'!C17</f>
        <v>SCORE</v>
      </c>
      <c r="E56" s="60"/>
      <c r="F56" s="9"/>
      <c r="G56" s="28" t="str">
        <f>'Moderne Werkplek OIT'!F17</f>
        <v>SCORE</v>
      </c>
      <c r="H56" s="60"/>
      <c r="I56" s="9"/>
      <c r="J56" s="28" t="str">
        <f>'Moderne Werkplek OIT'!I17</f>
        <v>SCORE</v>
      </c>
      <c r="K56" s="60"/>
    </row>
    <row r="57" spans="1:11" ht="18" customHeight="1" thickBot="1" x14ac:dyDescent="0.25">
      <c r="A57" s="57"/>
      <c r="B57" s="44" t="str">
        <f>'Manager Servicebedrijf '!A1</f>
        <v xml:space="preserve">Beoordelaar 5: Manager Servicebedrijf </v>
      </c>
      <c r="C57" s="9"/>
      <c r="D57" s="28" t="str">
        <f>'Manager Servicebedrijf '!C17</f>
        <v>SCORE</v>
      </c>
      <c r="E57" s="60"/>
      <c r="F57" s="9"/>
      <c r="G57" s="28" t="str">
        <f>'Manager Servicebedrijf '!F17</f>
        <v>SCORE</v>
      </c>
      <c r="H57" s="60"/>
      <c r="I57" s="9"/>
      <c r="J57" s="28" t="str">
        <f>'Manager Servicebedrijf '!I17</f>
        <v>SCORE</v>
      </c>
      <c r="K57" s="60"/>
    </row>
    <row r="58" spans="1:11" ht="20" customHeight="1" thickBot="1" x14ac:dyDescent="0.25">
      <c r="A58" s="65" t="s">
        <v>1</v>
      </c>
      <c r="B58" s="65"/>
      <c r="C58" s="34"/>
      <c r="D58" s="36" t="s">
        <v>6</v>
      </c>
      <c r="E58" s="61"/>
      <c r="F58" s="37"/>
      <c r="G58" s="36" t="s">
        <v>6</v>
      </c>
      <c r="H58" s="61"/>
      <c r="I58" s="37"/>
      <c r="J58" s="36" t="s">
        <v>6</v>
      </c>
      <c r="K58" s="61"/>
    </row>
    <row r="59" spans="1:11" ht="20" customHeight="1" thickBot="1" x14ac:dyDescent="0.25">
      <c r="A59" s="66"/>
      <c r="B59" s="66"/>
      <c r="C59" s="4"/>
      <c r="D59" s="35" t="str">
        <f>IF(D58="Beter","€ 1.058,82",IF(D58="Vergelijkbaar","€ 0",IF(D58="Acceptabel verbeterpunt","-€4.235,29",IF(D58="Onacceptabel verbeterpunt","UITSLUITING"," "))))</f>
        <v xml:space="preserve"> </v>
      </c>
      <c r="E59" s="60"/>
      <c r="F59" s="4"/>
      <c r="G59" s="35" t="str">
        <f>IF(G58="Beter","€ 1.058,82",IF(G58="Vergelijkbaar","€ 0",IF(G58="Acceptabel verbeterpunt","-€4.235,29",IF(G58="Onacceptabel verbeterpunt","UITSLUITING"," "))))</f>
        <v xml:space="preserve"> </v>
      </c>
      <c r="H59" s="60"/>
      <c r="I59" s="4"/>
      <c r="J59" s="35" t="str">
        <f>IF(J58="Beter","€ 1.058,82",IF(J58="Vergelijkbaar","€ 0",IF(J58="Acceptabel verbeterpunt","-€4.235,29",IF(J58="Onacceptabel verbeterpunt","UITSLUITING"," "))))</f>
        <v xml:space="preserve"> </v>
      </c>
      <c r="K59" s="60"/>
    </row>
    <row r="60" spans="1:11" ht="18" customHeight="1" thickBot="1" x14ac:dyDescent="0.25">
      <c r="A60" s="57" t="str">
        <f>'Beoordelen geboden oplossing'!A12</f>
        <v>9. Geluid (spraak en muziek) van de ingebouwde luidsprekers (spraak en muziek worden getest).</v>
      </c>
      <c r="B60" s="43" t="str">
        <f>'ASP-Inkoop ICT middelen'!A1</f>
        <v>Beoordelaar 1: ASP-Inkoop ICT middelen</v>
      </c>
      <c r="C60" s="9"/>
      <c r="D60" s="30" t="str">
        <f>'ASP-Inkoop ICT middelen'!C19</f>
        <v>SCORE</v>
      </c>
      <c r="E60" s="59" t="s">
        <v>11</v>
      </c>
      <c r="F60" s="9"/>
      <c r="G60" s="30" t="str">
        <f>'ASP-Inkoop ICT middelen'!F19</f>
        <v>SCORE</v>
      </c>
      <c r="H60" s="59" t="s">
        <v>11</v>
      </c>
      <c r="I60" s="9"/>
      <c r="J60" s="30" t="str">
        <f>'ASP-Inkoop ICT middelen'!I19</f>
        <v>SCORE</v>
      </c>
      <c r="K60" s="59" t="s">
        <v>11</v>
      </c>
    </row>
    <row r="61" spans="1:11" ht="18" customHeight="1" thickBot="1" x14ac:dyDescent="0.25">
      <c r="A61" s="57"/>
      <c r="B61" s="44" t="str">
        <f>'Coördinator ASP'!A1</f>
        <v>Beoordelaar 2: Coördinator ASP</v>
      </c>
      <c r="C61" s="9"/>
      <c r="D61" s="28" t="str">
        <f>'Coördinator ASP'!C19</f>
        <v>SCORE</v>
      </c>
      <c r="E61" s="60"/>
      <c r="F61" s="9"/>
      <c r="G61" s="28" t="str">
        <f>'Coördinator ASP'!F19</f>
        <v>SCORE</v>
      </c>
      <c r="H61" s="60"/>
      <c r="I61" s="9"/>
      <c r="J61" s="28" t="str">
        <f>'Coördinator ASP'!I19</f>
        <v>SCORE</v>
      </c>
      <c r="K61" s="60"/>
    </row>
    <row r="62" spans="1:11" ht="18" customHeight="1" thickBot="1" x14ac:dyDescent="0.25">
      <c r="A62" s="57"/>
      <c r="B62" s="44" t="str">
        <f>Werkplekbeheer!A1</f>
        <v>Beoordelaar 3: Werkplekbeheer</v>
      </c>
      <c r="C62" s="9"/>
      <c r="D62" s="28" t="str">
        <f>Werkplekbeheer!C19</f>
        <v>SCORE</v>
      </c>
      <c r="E62" s="60"/>
      <c r="F62" s="9"/>
      <c r="G62" s="28" t="str">
        <f>Werkplekbeheer!F19</f>
        <v>SCORE</v>
      </c>
      <c r="H62" s="60"/>
      <c r="I62" s="9"/>
      <c r="J62" s="28" t="str">
        <f>Werkplekbeheer!I19</f>
        <v>SCORE</v>
      </c>
      <c r="K62" s="60"/>
    </row>
    <row r="63" spans="1:11" ht="18" customHeight="1" thickBot="1" x14ac:dyDescent="0.25">
      <c r="A63" s="57"/>
      <c r="B63" s="44" t="str">
        <f>'Moderne Werkplek OIT'!A1</f>
        <v>Beoordelaar 4: Moderne Werkplek OIT</v>
      </c>
      <c r="C63" s="9"/>
      <c r="D63" s="28" t="str">
        <f>'Moderne Werkplek OIT'!C19</f>
        <v>SCORE</v>
      </c>
      <c r="E63" s="60"/>
      <c r="F63" s="9"/>
      <c r="G63" s="28" t="str">
        <f>'Moderne Werkplek OIT'!F19</f>
        <v>SCORE</v>
      </c>
      <c r="H63" s="60"/>
      <c r="I63" s="9"/>
      <c r="J63" s="28" t="str">
        <f>'Moderne Werkplek OIT'!I19</f>
        <v>SCORE</v>
      </c>
      <c r="K63" s="60"/>
    </row>
    <row r="64" spans="1:11" ht="18" customHeight="1" thickBot="1" x14ac:dyDescent="0.25">
      <c r="A64" s="57"/>
      <c r="B64" s="44" t="str">
        <f>'Manager Servicebedrijf '!A1</f>
        <v xml:space="preserve">Beoordelaar 5: Manager Servicebedrijf </v>
      </c>
      <c r="C64" s="9"/>
      <c r="D64" s="28" t="str">
        <f>'Manager Servicebedrijf '!C19</f>
        <v>SCORE</v>
      </c>
      <c r="E64" s="60"/>
      <c r="F64" s="9"/>
      <c r="G64" s="28" t="str">
        <f>'Manager Servicebedrijf '!F19</f>
        <v>SCORE</v>
      </c>
      <c r="H64" s="60"/>
      <c r="I64" s="9"/>
      <c r="J64" s="28" t="str">
        <f>'Manager Servicebedrijf '!I19</f>
        <v>SCORE</v>
      </c>
      <c r="K64" s="60"/>
    </row>
    <row r="65" spans="1:11" ht="20" customHeight="1" thickBot="1" x14ac:dyDescent="0.25">
      <c r="A65" s="65" t="s">
        <v>1</v>
      </c>
      <c r="B65" s="65"/>
      <c r="C65" s="34"/>
      <c r="D65" s="36" t="s">
        <v>6</v>
      </c>
      <c r="E65" s="61"/>
      <c r="F65" s="37"/>
      <c r="G65" s="36" t="s">
        <v>6</v>
      </c>
      <c r="H65" s="61"/>
      <c r="I65" s="37"/>
      <c r="J65" s="36" t="s">
        <v>6</v>
      </c>
      <c r="K65" s="61"/>
    </row>
    <row r="66" spans="1:11" ht="20" customHeight="1" thickBot="1" x14ac:dyDescent="0.25">
      <c r="A66" s="66"/>
      <c r="B66" s="66"/>
      <c r="C66" s="4"/>
      <c r="D66" s="35" t="str">
        <f>IF(D65="Beter","€ 1.058,82",IF(D65="Vergelijkbaar","€ 0",IF(D65="Acceptabel verbeterpunt","-€4.235,29",IF(D65="Onacceptabel verbeterpunt","UITSLUITING"," "))))</f>
        <v xml:space="preserve"> </v>
      </c>
      <c r="E66" s="60"/>
      <c r="F66" s="4"/>
      <c r="G66" s="35" t="str">
        <f>IF(G65="Beter","€ 1.058,82",IF(G65="Vergelijkbaar","€ 0",IF(G65="Acceptabel verbeterpunt","-€4.235,29",IF(G65="Onacceptabel verbeterpunt","UITSLUITING"," "))))</f>
        <v xml:space="preserve"> </v>
      </c>
      <c r="H66" s="60"/>
      <c r="I66" s="4"/>
      <c r="J66" s="35" t="str">
        <f>IF(J65="Beter","€ 1.058,82",IF(J65="Vergelijkbaar","€ 0",IF(J65="Acceptabel verbeterpunt","-€4.235,29",IF(J65="Onacceptabel verbeterpunt","UITSLUITING"," "))))</f>
        <v xml:space="preserve"> </v>
      </c>
      <c r="K66" s="60"/>
    </row>
    <row r="67" spans="1:11" ht="18" customHeight="1" thickBot="1" x14ac:dyDescent="0.25">
      <c r="A67" s="57" t="str">
        <f>'Beoordelen geboden oplossing'!A13</f>
        <v>10. Veiligheid; eenvoud overnemen van het digibord door een ongeautoriseerde gebruiker (poging om via bluetooth en andere ingangen het scherm over te nemen).</v>
      </c>
      <c r="B67" s="43" t="str">
        <f>'ASP-Inkoop ICT middelen'!A1</f>
        <v>Beoordelaar 1: ASP-Inkoop ICT middelen</v>
      </c>
      <c r="C67" s="9"/>
      <c r="D67" s="30" t="str">
        <f>'ASP-Inkoop ICT middelen'!C21</f>
        <v>SCORE</v>
      </c>
      <c r="E67" s="59" t="s">
        <v>11</v>
      </c>
      <c r="F67" s="9"/>
      <c r="G67" s="30" t="str">
        <f>'ASP-Inkoop ICT middelen'!F21</f>
        <v>SCORE</v>
      </c>
      <c r="H67" s="59" t="s">
        <v>11</v>
      </c>
      <c r="I67" s="9"/>
      <c r="J67" s="30" t="str">
        <f>'ASP-Inkoop ICT middelen'!I21</f>
        <v>SCORE</v>
      </c>
      <c r="K67" s="59" t="s">
        <v>11</v>
      </c>
    </row>
    <row r="68" spans="1:11" ht="18" customHeight="1" thickBot="1" x14ac:dyDescent="0.25">
      <c r="A68" s="57"/>
      <c r="B68" s="44" t="str">
        <f>'Coördinator ASP'!A1</f>
        <v>Beoordelaar 2: Coördinator ASP</v>
      </c>
      <c r="C68" s="9"/>
      <c r="D68" s="28" t="str">
        <f>'Coördinator ASP'!C21</f>
        <v>SCORE</v>
      </c>
      <c r="E68" s="60"/>
      <c r="F68" s="9"/>
      <c r="G68" s="28" t="str">
        <f>'Coördinator ASP'!F21</f>
        <v>SCORE</v>
      </c>
      <c r="H68" s="60"/>
      <c r="I68" s="9"/>
      <c r="J68" s="28" t="str">
        <f>'Coördinator ASP'!I21</f>
        <v>SCORE</v>
      </c>
      <c r="K68" s="60"/>
    </row>
    <row r="69" spans="1:11" ht="18" customHeight="1" thickBot="1" x14ac:dyDescent="0.25">
      <c r="A69" s="57"/>
      <c r="B69" s="44" t="str">
        <f>Werkplekbeheer!A1</f>
        <v>Beoordelaar 3: Werkplekbeheer</v>
      </c>
      <c r="C69" s="9"/>
      <c r="D69" s="28" t="str">
        <f>Werkplekbeheer!C21</f>
        <v>SCORE</v>
      </c>
      <c r="E69" s="60"/>
      <c r="F69" s="9"/>
      <c r="G69" s="28" t="str">
        <f>Werkplekbeheer!F21</f>
        <v>SCORE</v>
      </c>
      <c r="H69" s="60"/>
      <c r="I69" s="9"/>
      <c r="J69" s="28" t="str">
        <f>Werkplekbeheer!I21</f>
        <v>SCORE</v>
      </c>
      <c r="K69" s="60"/>
    </row>
    <row r="70" spans="1:11" ht="18" customHeight="1" thickBot="1" x14ac:dyDescent="0.25">
      <c r="A70" s="57"/>
      <c r="B70" s="44" t="str">
        <f>'Moderne Werkplek OIT'!A1</f>
        <v>Beoordelaar 4: Moderne Werkplek OIT</v>
      </c>
      <c r="C70" s="9"/>
      <c r="D70" s="28" t="str">
        <f>'Moderne Werkplek OIT'!C21</f>
        <v>SCORE</v>
      </c>
      <c r="E70" s="60"/>
      <c r="F70" s="9"/>
      <c r="G70" s="28" t="str">
        <f>'Moderne Werkplek OIT'!F21</f>
        <v>SCORE</v>
      </c>
      <c r="H70" s="60"/>
      <c r="I70" s="9"/>
      <c r="J70" s="28" t="str">
        <f>'Moderne Werkplek OIT'!I21</f>
        <v>SCORE</v>
      </c>
      <c r="K70" s="60"/>
    </row>
    <row r="71" spans="1:11" ht="18" customHeight="1" thickBot="1" x14ac:dyDescent="0.25">
      <c r="A71" s="57"/>
      <c r="B71" s="44" t="str">
        <f>'Manager Servicebedrijf '!A1</f>
        <v xml:space="preserve">Beoordelaar 5: Manager Servicebedrijf </v>
      </c>
      <c r="C71" s="9"/>
      <c r="D71" s="28" t="str">
        <f>'Manager Servicebedrijf '!C21</f>
        <v>SCORE</v>
      </c>
      <c r="E71" s="60"/>
      <c r="F71" s="9"/>
      <c r="G71" s="28" t="str">
        <f>'Manager Servicebedrijf '!F21</f>
        <v>SCORE</v>
      </c>
      <c r="H71" s="60"/>
      <c r="I71" s="9"/>
      <c r="J71" s="28" t="str">
        <f>'Manager Servicebedrijf '!I21</f>
        <v>SCORE</v>
      </c>
      <c r="K71" s="60"/>
    </row>
    <row r="72" spans="1:11" ht="20" customHeight="1" thickBot="1" x14ac:dyDescent="0.25">
      <c r="A72" s="65" t="s">
        <v>1</v>
      </c>
      <c r="B72" s="65"/>
      <c r="C72" s="34"/>
      <c r="D72" s="36" t="s">
        <v>6</v>
      </c>
      <c r="E72" s="61"/>
      <c r="F72" s="37"/>
      <c r="G72" s="36" t="s">
        <v>6</v>
      </c>
      <c r="H72" s="61"/>
      <c r="I72" s="37"/>
      <c r="J72" s="36" t="s">
        <v>6</v>
      </c>
      <c r="K72" s="61"/>
    </row>
    <row r="73" spans="1:11" ht="20" customHeight="1" thickBot="1" x14ac:dyDescent="0.25">
      <c r="A73" s="66"/>
      <c r="B73" s="66"/>
      <c r="C73" s="4"/>
      <c r="D73" s="35" t="str">
        <f>IF(D72="Beter","€ 1.058,82",IF(D72="Vergelijkbaar","€ 0",IF(D72="Acceptabel verbeterpunt","-€4.235,29",IF(D72="Onacceptabel verbeterpunt","UITSLUITING"," "))))</f>
        <v xml:space="preserve"> </v>
      </c>
      <c r="E73" s="60"/>
      <c r="F73" s="4"/>
      <c r="G73" s="35" t="str">
        <f>IF(G72="Beter","€ 1.058,82",IF(G72="Vergelijkbaar","€ 0",IF(G72="Acceptabel verbeterpunt","-€4.235,29",IF(G72="Onacceptabel verbeterpunt","UITSLUITING"," "))))</f>
        <v xml:space="preserve"> </v>
      </c>
      <c r="H73" s="60"/>
      <c r="I73" s="4"/>
      <c r="J73" s="35" t="str">
        <f>IF(J72="Beter","€ 1.058,82",IF(J72="Vergelijkbaar","€ 0",IF(J72="Acceptabel verbeterpunt","-€4.235,29",IF(J72="Onacceptabel verbeterpunt","UITSLUITING"," "))))</f>
        <v xml:space="preserve"> </v>
      </c>
      <c r="K73" s="60"/>
    </row>
    <row r="74" spans="1:11" ht="18" customHeight="1" thickBot="1" x14ac:dyDescent="0.25">
      <c r="A74" s="57" t="str">
        <f>'Beoordelen geboden oplossing'!A14</f>
        <v>11. Scherpte beeld tot 8,5 meter en invalshoeken vanuit de lessets in het lokaal (met en zonder zonlicht van buiten), voor iedere Inschrijver gelijke positie.</v>
      </c>
      <c r="B74" s="43" t="str">
        <f>'ASP-Inkoop ICT middelen'!A1</f>
        <v>Beoordelaar 1: ASP-Inkoop ICT middelen</v>
      </c>
      <c r="C74" s="9"/>
      <c r="D74" s="30" t="str">
        <f>'ASP-Inkoop ICT middelen'!C23</f>
        <v>SCORE</v>
      </c>
      <c r="E74" s="59" t="s">
        <v>11</v>
      </c>
      <c r="F74" s="9"/>
      <c r="G74" s="30" t="str">
        <f>'ASP-Inkoop ICT middelen'!F23</f>
        <v>SCORE</v>
      </c>
      <c r="H74" s="59" t="s">
        <v>11</v>
      </c>
      <c r="I74" s="9"/>
      <c r="J74" s="30" t="str">
        <f>'ASP-Inkoop ICT middelen'!I23</f>
        <v>SCORE</v>
      </c>
      <c r="K74" s="59" t="s">
        <v>11</v>
      </c>
    </row>
    <row r="75" spans="1:11" ht="18" customHeight="1" thickBot="1" x14ac:dyDescent="0.25">
      <c r="A75" s="57"/>
      <c r="B75" s="44" t="str">
        <f>'Coördinator ASP'!A1</f>
        <v>Beoordelaar 2: Coördinator ASP</v>
      </c>
      <c r="C75" s="9"/>
      <c r="D75" s="28" t="str">
        <f>'Coördinator ASP'!C23</f>
        <v>SCORE</v>
      </c>
      <c r="E75" s="60"/>
      <c r="F75" s="9"/>
      <c r="G75" s="28" t="str">
        <f>'Coördinator ASP'!F23</f>
        <v>SCORE</v>
      </c>
      <c r="H75" s="60"/>
      <c r="I75" s="9"/>
      <c r="J75" s="28" t="str">
        <f>'Coördinator ASP'!I23</f>
        <v>SCORE</v>
      </c>
      <c r="K75" s="60"/>
    </row>
    <row r="76" spans="1:11" ht="18" customHeight="1" thickBot="1" x14ac:dyDescent="0.25">
      <c r="A76" s="57"/>
      <c r="B76" s="44" t="str">
        <f>Werkplekbeheer!A1</f>
        <v>Beoordelaar 3: Werkplekbeheer</v>
      </c>
      <c r="C76" s="9"/>
      <c r="D76" s="28" t="str">
        <f>Werkplekbeheer!C23</f>
        <v>SCORE</v>
      </c>
      <c r="E76" s="60"/>
      <c r="F76" s="9"/>
      <c r="G76" s="28" t="str">
        <f>Werkplekbeheer!F23</f>
        <v>SCORE</v>
      </c>
      <c r="H76" s="60"/>
      <c r="I76" s="9"/>
      <c r="J76" s="28" t="str">
        <f>Werkplekbeheer!I23</f>
        <v>SCORE</v>
      </c>
      <c r="K76" s="60"/>
    </row>
    <row r="77" spans="1:11" ht="18" customHeight="1" thickBot="1" x14ac:dyDescent="0.25">
      <c r="A77" s="57"/>
      <c r="B77" s="44" t="str">
        <f>'Moderne Werkplek OIT'!A1</f>
        <v>Beoordelaar 4: Moderne Werkplek OIT</v>
      </c>
      <c r="C77" s="9"/>
      <c r="D77" s="28" t="str">
        <f>'Moderne Werkplek OIT'!C23</f>
        <v>SCORE</v>
      </c>
      <c r="E77" s="60"/>
      <c r="F77" s="9"/>
      <c r="G77" s="28" t="str">
        <f>'Moderne Werkplek OIT'!F23</f>
        <v>SCORE</v>
      </c>
      <c r="H77" s="60"/>
      <c r="I77" s="9"/>
      <c r="J77" s="28" t="str">
        <f>'Moderne Werkplek OIT'!I23</f>
        <v>SCORE</v>
      </c>
      <c r="K77" s="60"/>
    </row>
    <row r="78" spans="1:11" ht="18" customHeight="1" thickBot="1" x14ac:dyDescent="0.25">
      <c r="A78" s="57"/>
      <c r="B78" s="44" t="str">
        <f>'Manager Servicebedrijf '!A1</f>
        <v xml:space="preserve">Beoordelaar 5: Manager Servicebedrijf </v>
      </c>
      <c r="C78" s="9"/>
      <c r="D78" s="28" t="str">
        <f>'Manager Servicebedrijf '!C23</f>
        <v>SCORE</v>
      </c>
      <c r="E78" s="60"/>
      <c r="F78" s="9"/>
      <c r="G78" s="28" t="str">
        <f>'Manager Servicebedrijf '!F23</f>
        <v>SCORE</v>
      </c>
      <c r="H78" s="60"/>
      <c r="I78" s="9"/>
      <c r="J78" s="28" t="str">
        <f>'Manager Servicebedrijf '!I23</f>
        <v>SCORE</v>
      </c>
      <c r="K78" s="60"/>
    </row>
    <row r="79" spans="1:11" ht="20" customHeight="1" thickBot="1" x14ac:dyDescent="0.25">
      <c r="A79" s="65" t="s">
        <v>1</v>
      </c>
      <c r="B79" s="65"/>
      <c r="C79" s="34"/>
      <c r="D79" s="36" t="s">
        <v>6</v>
      </c>
      <c r="E79" s="61"/>
      <c r="F79" s="37"/>
      <c r="G79" s="36" t="s">
        <v>6</v>
      </c>
      <c r="H79" s="61"/>
      <c r="I79" s="37"/>
      <c r="J79" s="36" t="s">
        <v>6</v>
      </c>
      <c r="K79" s="61"/>
    </row>
    <row r="80" spans="1:11" ht="20" customHeight="1" thickBot="1" x14ac:dyDescent="0.25">
      <c r="A80" s="66"/>
      <c r="B80" s="66"/>
      <c r="C80" s="4"/>
      <c r="D80" s="35" t="str">
        <f>IF(D79="Beter","€ 1.058,82",IF(D79="Vergelijkbaar","€ 0",IF(D79="Acceptabel verbeterpunt","-€4.235,29",IF(D79="Onacceptabel verbeterpunt","UITSLUITING"," "))))</f>
        <v xml:space="preserve"> </v>
      </c>
      <c r="E80" s="60"/>
      <c r="F80" s="4"/>
      <c r="G80" s="35" t="str">
        <f>IF(G79="Beter","€ 1.058,82",IF(G79="Vergelijkbaar","€ 0",IF(G79="Acceptabel verbeterpunt","-€4.235,29",IF(G79="Onacceptabel verbeterpunt","UITSLUITING"," "))))</f>
        <v xml:space="preserve"> </v>
      </c>
      <c r="H80" s="60"/>
      <c r="I80" s="4"/>
      <c r="J80" s="35" t="str">
        <f>IF(J79="Beter","€ 1.058,82",IF(J79="Vergelijkbaar","€ 0",IF(J79="Acceptabel verbeterpunt","-€4.235,29",IF(J79="Onacceptabel verbeterpunt","UITSLUITING"," "))))</f>
        <v xml:space="preserve"> </v>
      </c>
      <c r="K80" s="60"/>
    </row>
    <row r="81" spans="1:11" ht="18" customHeight="1" thickBot="1" x14ac:dyDescent="0.25">
      <c r="A81" s="57" t="str">
        <f>'Beoordelen geboden oplossing'!A15</f>
        <v>12. Kwaliteit knoppen en toegankelijkheid (aan/uit/overige) door deze veelvuldig (minimaal 10x) te gebruiken.</v>
      </c>
      <c r="B81" s="43" t="str">
        <f>'ASP-Inkoop ICT middelen'!A1</f>
        <v>Beoordelaar 1: ASP-Inkoop ICT middelen</v>
      </c>
      <c r="C81" s="9"/>
      <c r="D81" s="30" t="str">
        <f>'ASP-Inkoop ICT middelen'!C25</f>
        <v>SCORE</v>
      </c>
      <c r="E81" s="59" t="s">
        <v>11</v>
      </c>
      <c r="F81" s="9"/>
      <c r="G81" s="30" t="str">
        <f>'ASP-Inkoop ICT middelen'!F25</f>
        <v>SCORE</v>
      </c>
      <c r="H81" s="59" t="s">
        <v>11</v>
      </c>
      <c r="I81" s="9"/>
      <c r="J81" s="30" t="str">
        <f>'ASP-Inkoop ICT middelen'!I25</f>
        <v>SCORE</v>
      </c>
      <c r="K81" s="59" t="s">
        <v>11</v>
      </c>
    </row>
    <row r="82" spans="1:11" ht="18" customHeight="1" thickBot="1" x14ac:dyDescent="0.25">
      <c r="A82" s="57"/>
      <c r="B82" s="44" t="str">
        <f>'Coördinator ASP'!A1</f>
        <v>Beoordelaar 2: Coördinator ASP</v>
      </c>
      <c r="C82" s="9"/>
      <c r="D82" s="28" t="str">
        <f>'Coördinator ASP'!C25</f>
        <v>SCORE</v>
      </c>
      <c r="E82" s="60"/>
      <c r="F82" s="9"/>
      <c r="G82" s="28" t="str">
        <f>'Coördinator ASP'!F25</f>
        <v>SCORE</v>
      </c>
      <c r="H82" s="60"/>
      <c r="I82" s="9"/>
      <c r="J82" s="28" t="str">
        <f>'Coördinator ASP'!I25</f>
        <v>SCORE</v>
      </c>
      <c r="K82" s="60"/>
    </row>
    <row r="83" spans="1:11" ht="18" customHeight="1" thickBot="1" x14ac:dyDescent="0.25">
      <c r="A83" s="57"/>
      <c r="B83" s="44" t="str">
        <f>Werkplekbeheer!A1</f>
        <v>Beoordelaar 3: Werkplekbeheer</v>
      </c>
      <c r="C83" s="9"/>
      <c r="D83" s="28" t="str">
        <f>Werkplekbeheer!C25</f>
        <v>SCORE</v>
      </c>
      <c r="E83" s="60"/>
      <c r="F83" s="9"/>
      <c r="G83" s="28" t="str">
        <f>Werkplekbeheer!F25</f>
        <v>SCORE</v>
      </c>
      <c r="H83" s="60"/>
      <c r="I83" s="9"/>
      <c r="J83" s="28" t="str">
        <f>Werkplekbeheer!I25</f>
        <v>SCORE</v>
      </c>
      <c r="K83" s="60"/>
    </row>
    <row r="84" spans="1:11" ht="18" customHeight="1" thickBot="1" x14ac:dyDescent="0.25">
      <c r="A84" s="57"/>
      <c r="B84" s="44" t="str">
        <f>'Moderne Werkplek OIT'!A1</f>
        <v>Beoordelaar 4: Moderne Werkplek OIT</v>
      </c>
      <c r="C84" s="9"/>
      <c r="D84" s="28" t="str">
        <f>'Moderne Werkplek OIT'!C25</f>
        <v>SCORE</v>
      </c>
      <c r="E84" s="60"/>
      <c r="F84" s="9"/>
      <c r="G84" s="28" t="str">
        <f>'Moderne Werkplek OIT'!F25</f>
        <v>SCORE</v>
      </c>
      <c r="H84" s="60"/>
      <c r="I84" s="9"/>
      <c r="J84" s="28" t="str">
        <f>'Moderne Werkplek OIT'!I25</f>
        <v>SCORE</v>
      </c>
      <c r="K84" s="60"/>
    </row>
    <row r="85" spans="1:11" ht="18" customHeight="1" thickBot="1" x14ac:dyDescent="0.25">
      <c r="A85" s="57"/>
      <c r="B85" s="44" t="str">
        <f>'Manager Servicebedrijf '!A1</f>
        <v xml:space="preserve">Beoordelaar 5: Manager Servicebedrijf </v>
      </c>
      <c r="C85" s="9"/>
      <c r="D85" s="28" t="str">
        <f>'Manager Servicebedrijf '!C25</f>
        <v>SCORE</v>
      </c>
      <c r="E85" s="60"/>
      <c r="F85" s="9"/>
      <c r="G85" s="28" t="str">
        <f>'Manager Servicebedrijf '!F25</f>
        <v>SCORE</v>
      </c>
      <c r="H85" s="60"/>
      <c r="I85" s="9"/>
      <c r="J85" s="28" t="str">
        <f>'Manager Servicebedrijf '!I25</f>
        <v>SCORE</v>
      </c>
      <c r="K85" s="60"/>
    </row>
    <row r="86" spans="1:11" ht="20" customHeight="1" thickBot="1" x14ac:dyDescent="0.25">
      <c r="A86" s="65" t="s">
        <v>1</v>
      </c>
      <c r="B86" s="65"/>
      <c r="C86" s="34"/>
      <c r="D86" s="36" t="s">
        <v>6</v>
      </c>
      <c r="E86" s="61"/>
      <c r="F86" s="37"/>
      <c r="G86" s="36" t="s">
        <v>6</v>
      </c>
      <c r="H86" s="61"/>
      <c r="I86" s="37"/>
      <c r="J86" s="36" t="s">
        <v>6</v>
      </c>
      <c r="K86" s="61"/>
    </row>
    <row r="87" spans="1:11" ht="20" customHeight="1" thickBot="1" x14ac:dyDescent="0.25">
      <c r="A87" s="66"/>
      <c r="B87" s="66"/>
      <c r="C87" s="4"/>
      <c r="D87" s="35" t="str">
        <f>IF(D86="Beter","€ 1.058,82",IF(D86="Vergelijkbaar","€ 0",IF(D86="Acceptabel verbeterpunt","-€4.235,29",IF(D86="Onacceptabel verbeterpunt","UITSLUITING"," "))))</f>
        <v xml:space="preserve"> </v>
      </c>
      <c r="E87" s="60"/>
      <c r="F87" s="4"/>
      <c r="G87" s="35" t="str">
        <f>IF(G86="Beter","€ 1.058,82",IF(G86="Vergelijkbaar","€ 0",IF(G86="Acceptabel verbeterpunt","-€4.235,29",IF(G86="Onacceptabel verbeterpunt","UITSLUITING"," "))))</f>
        <v xml:space="preserve"> </v>
      </c>
      <c r="H87" s="60"/>
      <c r="I87" s="4"/>
      <c r="J87" s="35" t="str">
        <f>IF(J86="Beter","€ 1.058,82",IF(J86="Vergelijkbaar","€ 0",IF(J86="Acceptabel verbeterpunt","-€4.235,29",IF(J86="Onacceptabel verbeterpunt","UITSLUITING"," "))))</f>
        <v xml:space="preserve"> </v>
      </c>
      <c r="K87" s="60"/>
    </row>
    <row r="88" spans="1:11" ht="18" customHeight="1" thickBot="1" x14ac:dyDescent="0.25">
      <c r="A88" s="57" t="str">
        <f>'Beoordelen geboden oplossing'!A16</f>
        <v>13. Kwaliteit glasplaat van het digibord, mate van gladheid (beoordelaar zal de glasplaat niet beschadigen).</v>
      </c>
      <c r="B88" s="43" t="str">
        <f>'ASP-Inkoop ICT middelen'!A1</f>
        <v>Beoordelaar 1: ASP-Inkoop ICT middelen</v>
      </c>
      <c r="C88" s="9"/>
      <c r="D88" s="30" t="str">
        <f>'ASP-Inkoop ICT middelen'!C27</f>
        <v>SCORE</v>
      </c>
      <c r="E88" s="59" t="s">
        <v>11</v>
      </c>
      <c r="F88" s="9"/>
      <c r="G88" s="30" t="str">
        <f>'ASP-Inkoop ICT middelen'!F27</f>
        <v>SCORE</v>
      </c>
      <c r="H88" s="59" t="s">
        <v>11</v>
      </c>
      <c r="I88" s="9"/>
      <c r="J88" s="30" t="str">
        <f>'ASP-Inkoop ICT middelen'!I27</f>
        <v>SCORE</v>
      </c>
      <c r="K88" s="59" t="s">
        <v>11</v>
      </c>
    </row>
    <row r="89" spans="1:11" ht="18" customHeight="1" thickBot="1" x14ac:dyDescent="0.25">
      <c r="A89" s="57"/>
      <c r="B89" s="44" t="str">
        <f>'Coördinator ASP'!A1</f>
        <v>Beoordelaar 2: Coördinator ASP</v>
      </c>
      <c r="C89" s="9"/>
      <c r="D89" s="28" t="str">
        <f>'Coördinator ASP'!C27</f>
        <v>SCORE</v>
      </c>
      <c r="E89" s="60"/>
      <c r="F89" s="9"/>
      <c r="G89" s="28" t="str">
        <f>'Coördinator ASP'!F27</f>
        <v>SCORE</v>
      </c>
      <c r="H89" s="60"/>
      <c r="I89" s="9"/>
      <c r="J89" s="28" t="str">
        <f>'Coördinator ASP'!I27</f>
        <v>SCORE</v>
      </c>
      <c r="K89" s="60"/>
    </row>
    <row r="90" spans="1:11" ht="18" customHeight="1" thickBot="1" x14ac:dyDescent="0.25">
      <c r="A90" s="57"/>
      <c r="B90" s="44" t="str">
        <f>Werkplekbeheer!A1</f>
        <v>Beoordelaar 3: Werkplekbeheer</v>
      </c>
      <c r="C90" s="9"/>
      <c r="D90" s="28" t="str">
        <f>Werkplekbeheer!C27</f>
        <v>SCORE</v>
      </c>
      <c r="E90" s="60"/>
      <c r="F90" s="9"/>
      <c r="G90" s="28" t="str">
        <f>Werkplekbeheer!F27</f>
        <v>SCORE</v>
      </c>
      <c r="H90" s="60"/>
      <c r="I90" s="9"/>
      <c r="J90" s="28" t="str">
        <f>Werkplekbeheer!I27</f>
        <v>SCORE</v>
      </c>
      <c r="K90" s="60"/>
    </row>
    <row r="91" spans="1:11" ht="18" customHeight="1" thickBot="1" x14ac:dyDescent="0.25">
      <c r="A91" s="57"/>
      <c r="B91" s="44" t="str">
        <f>'Moderne Werkplek OIT'!A1</f>
        <v>Beoordelaar 4: Moderne Werkplek OIT</v>
      </c>
      <c r="C91" s="9"/>
      <c r="D91" s="28" t="str">
        <f>'Moderne Werkplek OIT'!C27</f>
        <v>SCORE</v>
      </c>
      <c r="E91" s="60"/>
      <c r="F91" s="9"/>
      <c r="G91" s="28" t="str">
        <f>'Moderne Werkplek OIT'!F27</f>
        <v>SCORE</v>
      </c>
      <c r="H91" s="60"/>
      <c r="I91" s="9"/>
      <c r="J91" s="28" t="str">
        <f>'Moderne Werkplek OIT'!I27</f>
        <v>SCORE</v>
      </c>
      <c r="K91" s="60"/>
    </row>
    <row r="92" spans="1:11" ht="18" customHeight="1" thickBot="1" x14ac:dyDescent="0.25">
      <c r="A92" s="57"/>
      <c r="B92" s="44" t="str">
        <f>'Manager Servicebedrijf '!A1</f>
        <v xml:space="preserve">Beoordelaar 5: Manager Servicebedrijf </v>
      </c>
      <c r="C92" s="9"/>
      <c r="D92" s="28" t="str">
        <f>'Manager Servicebedrijf '!C27</f>
        <v>SCORE</v>
      </c>
      <c r="E92" s="60"/>
      <c r="F92" s="9"/>
      <c r="G92" s="28" t="str">
        <f>'Manager Servicebedrijf '!F27</f>
        <v>SCORE</v>
      </c>
      <c r="H92" s="60"/>
      <c r="I92" s="9"/>
      <c r="J92" s="28" t="str">
        <f>'Manager Servicebedrijf '!I27</f>
        <v>SCORE</v>
      </c>
      <c r="K92" s="60"/>
    </row>
    <row r="93" spans="1:11" ht="20" customHeight="1" thickBot="1" x14ac:dyDescent="0.25">
      <c r="A93" s="65" t="s">
        <v>1</v>
      </c>
      <c r="B93" s="65"/>
      <c r="C93" s="34"/>
      <c r="D93" s="36" t="s">
        <v>6</v>
      </c>
      <c r="E93" s="61"/>
      <c r="F93" s="37"/>
      <c r="G93" s="36" t="s">
        <v>6</v>
      </c>
      <c r="H93" s="61"/>
      <c r="I93" s="37"/>
      <c r="J93" s="36" t="s">
        <v>6</v>
      </c>
      <c r="K93" s="61"/>
    </row>
    <row r="94" spans="1:11" ht="20" customHeight="1" thickBot="1" x14ac:dyDescent="0.25">
      <c r="A94" s="66"/>
      <c r="B94" s="66"/>
      <c r="C94" s="4"/>
      <c r="D94" s="35" t="str">
        <f>IF(D93="Beter","€ 1.058,82",IF(D93="Vergelijkbaar","€ 0",IF(D93="Acceptabel verbeterpunt","-€4.235,29",IF(D93="Onacceptabel verbeterpunt","UITSLUITING"," "))))</f>
        <v xml:space="preserve"> </v>
      </c>
      <c r="E94" s="60"/>
      <c r="F94" s="4"/>
      <c r="G94" s="35" t="str">
        <f>IF(G93="Beter","€ 1.058,82",IF(G93="Vergelijkbaar","€ 0",IF(G93="Acceptabel verbeterpunt","-€4.235,29",IF(G93="Onacceptabel verbeterpunt","UITSLUITING"," "))))</f>
        <v xml:space="preserve"> </v>
      </c>
      <c r="H94" s="60"/>
      <c r="I94" s="4"/>
      <c r="J94" s="35" t="str">
        <f>IF(J93="Beter","€ 1.058,82",IF(J93="Vergelijkbaar","€ 0",IF(J93="Acceptabel verbeterpunt","-€4.235,29",IF(J93="Onacceptabel verbeterpunt","UITSLUITING"," "))))</f>
        <v xml:space="preserve"> </v>
      </c>
      <c r="K94" s="60"/>
    </row>
    <row r="95" spans="1:11" ht="18" customHeight="1" thickBot="1" x14ac:dyDescent="0.25">
      <c r="A95" s="57" t="str">
        <f>'Beoordelen geboden oplossing'!A17</f>
        <v>14. Kwaliteit/gebruikersvriendelijkheid van de afstandbediening (leesbaarheid, eenvoud, werking knoppen).</v>
      </c>
      <c r="B95" s="43" t="str">
        <f>'ASP-Inkoop ICT middelen'!A1</f>
        <v>Beoordelaar 1: ASP-Inkoop ICT middelen</v>
      </c>
      <c r="C95" s="9"/>
      <c r="D95" s="30" t="str">
        <f>'ASP-Inkoop ICT middelen'!C29</f>
        <v>SCORE</v>
      </c>
      <c r="E95" s="59" t="s">
        <v>11</v>
      </c>
      <c r="F95" s="9"/>
      <c r="G95" s="30" t="str">
        <f>'ASP-Inkoop ICT middelen'!F29</f>
        <v>SCORE</v>
      </c>
      <c r="H95" s="59" t="s">
        <v>11</v>
      </c>
      <c r="I95" s="9"/>
      <c r="J95" s="30" t="str">
        <f>'ASP-Inkoop ICT middelen'!I29</f>
        <v>SCORE</v>
      </c>
      <c r="K95" s="59" t="s">
        <v>11</v>
      </c>
    </row>
    <row r="96" spans="1:11" ht="18" customHeight="1" thickBot="1" x14ac:dyDescent="0.25">
      <c r="A96" s="57"/>
      <c r="B96" s="44" t="str">
        <f>'Coördinator ASP'!A1</f>
        <v>Beoordelaar 2: Coördinator ASP</v>
      </c>
      <c r="C96" s="9"/>
      <c r="D96" s="28" t="str">
        <f>'Coördinator ASP'!C29</f>
        <v>SCORE</v>
      </c>
      <c r="E96" s="60"/>
      <c r="F96" s="9"/>
      <c r="G96" s="28" t="str">
        <f>'Coördinator ASP'!F29</f>
        <v>SCORE</v>
      </c>
      <c r="H96" s="60"/>
      <c r="I96" s="9"/>
      <c r="J96" s="28" t="str">
        <f>'Coördinator ASP'!I29</f>
        <v>SCORE</v>
      </c>
      <c r="K96" s="60"/>
    </row>
    <row r="97" spans="1:11" ht="18" customHeight="1" thickBot="1" x14ac:dyDescent="0.25">
      <c r="A97" s="57"/>
      <c r="B97" s="44" t="str">
        <f>Werkplekbeheer!A1</f>
        <v>Beoordelaar 3: Werkplekbeheer</v>
      </c>
      <c r="C97" s="9"/>
      <c r="D97" s="28" t="str">
        <f>Werkplekbeheer!C29</f>
        <v>SCORE</v>
      </c>
      <c r="E97" s="60"/>
      <c r="F97" s="9"/>
      <c r="G97" s="28" t="str">
        <f>Werkplekbeheer!F29</f>
        <v>SCORE</v>
      </c>
      <c r="H97" s="60"/>
      <c r="I97" s="9"/>
      <c r="J97" s="28" t="str">
        <f>Werkplekbeheer!I29</f>
        <v>SCORE</v>
      </c>
      <c r="K97" s="60"/>
    </row>
    <row r="98" spans="1:11" ht="18" customHeight="1" thickBot="1" x14ac:dyDescent="0.25">
      <c r="A98" s="57"/>
      <c r="B98" s="44" t="str">
        <f>'Moderne Werkplek OIT'!A1</f>
        <v>Beoordelaar 4: Moderne Werkplek OIT</v>
      </c>
      <c r="C98" s="9"/>
      <c r="D98" s="28" t="str">
        <f>'Moderne Werkplek OIT'!C29</f>
        <v>SCORE</v>
      </c>
      <c r="E98" s="60"/>
      <c r="F98" s="9"/>
      <c r="G98" s="28" t="str">
        <f>'Moderne Werkplek OIT'!F29</f>
        <v>SCORE</v>
      </c>
      <c r="H98" s="60"/>
      <c r="I98" s="9"/>
      <c r="J98" s="28" t="str">
        <f>'Moderne Werkplek OIT'!I29</f>
        <v>SCORE</v>
      </c>
      <c r="K98" s="60"/>
    </row>
    <row r="99" spans="1:11" ht="18" customHeight="1" thickBot="1" x14ac:dyDescent="0.25">
      <c r="A99" s="57"/>
      <c r="B99" s="44" t="str">
        <f>'Manager Servicebedrijf '!A1</f>
        <v xml:space="preserve">Beoordelaar 5: Manager Servicebedrijf </v>
      </c>
      <c r="C99" s="9"/>
      <c r="D99" s="28" t="str">
        <f>'Manager Servicebedrijf '!C29</f>
        <v>SCORE</v>
      </c>
      <c r="E99" s="60"/>
      <c r="F99" s="9"/>
      <c r="G99" s="28" t="str">
        <f>'Manager Servicebedrijf '!F29</f>
        <v>SCORE</v>
      </c>
      <c r="H99" s="60"/>
      <c r="I99" s="9"/>
      <c r="J99" s="28" t="str">
        <f>'Manager Servicebedrijf '!I29</f>
        <v>SCORE</v>
      </c>
      <c r="K99" s="60"/>
    </row>
    <row r="100" spans="1:11" ht="20" customHeight="1" thickBot="1" x14ac:dyDescent="0.25">
      <c r="A100" s="65" t="s">
        <v>1</v>
      </c>
      <c r="B100" s="65"/>
      <c r="C100" s="34"/>
      <c r="D100" s="36" t="s">
        <v>6</v>
      </c>
      <c r="E100" s="61"/>
      <c r="F100" s="37"/>
      <c r="G100" s="36" t="s">
        <v>6</v>
      </c>
      <c r="H100" s="61"/>
      <c r="I100" s="37"/>
      <c r="J100" s="36" t="s">
        <v>6</v>
      </c>
      <c r="K100" s="61"/>
    </row>
    <row r="101" spans="1:11" ht="20" customHeight="1" thickBot="1" x14ac:dyDescent="0.25">
      <c r="A101" s="66"/>
      <c r="B101" s="66"/>
      <c r="C101" s="4"/>
      <c r="D101" s="35" t="str">
        <f>IF(D100="Beter","€ 1.058,82",IF(D100="Vergelijkbaar","€ 0",IF(D100="Acceptabel verbeterpunt","-€4.235,29",IF(D100="Onacceptabel verbeterpunt","UITSLUITING"," "))))</f>
        <v xml:space="preserve"> </v>
      </c>
      <c r="E101" s="60"/>
      <c r="F101" s="4"/>
      <c r="G101" s="35" t="str">
        <f>IF(G100="Beter","€ 1.058,82",IF(G100="Vergelijkbaar","€ 0",IF(G100="Acceptabel verbeterpunt","-€4.235,29",IF(G100="Onacceptabel verbeterpunt","UITSLUITING"," "))))</f>
        <v xml:space="preserve"> </v>
      </c>
      <c r="H101" s="60"/>
      <c r="I101" s="4"/>
      <c r="J101" s="35" t="str">
        <f>IF(J100="Beter","€ 1.058,82",IF(J100="Vergelijkbaar","€ 0",IF(J100="Acceptabel verbeterpunt","-€4.235,29",IF(J100="Onacceptabel verbeterpunt","UITSLUITING"," "))))</f>
        <v xml:space="preserve"> </v>
      </c>
      <c r="K101" s="60"/>
    </row>
    <row r="102" spans="1:11" ht="18" customHeight="1" thickBot="1" x14ac:dyDescent="0.25">
      <c r="A102" s="57" t="str">
        <f>'Beoordelen geboden oplossing'!A18</f>
        <v>15.	 Kwaliteit aansluitpunten gebruikersvriendelijkheid (USB/USB-c/HDMI).</v>
      </c>
      <c r="B102" s="43" t="str">
        <f>'ASP-Inkoop ICT middelen'!A1</f>
        <v>Beoordelaar 1: ASP-Inkoop ICT middelen</v>
      </c>
      <c r="C102" s="9"/>
      <c r="D102" s="30" t="str">
        <f>'ASP-Inkoop ICT middelen'!C31</f>
        <v>SCORE</v>
      </c>
      <c r="E102" s="59" t="s">
        <v>11</v>
      </c>
      <c r="F102" s="9"/>
      <c r="G102" s="30" t="str">
        <f>'ASP-Inkoop ICT middelen'!F31</f>
        <v>SCORE</v>
      </c>
      <c r="H102" s="59" t="s">
        <v>11</v>
      </c>
      <c r="I102" s="9"/>
      <c r="J102" s="30" t="str">
        <f>'ASP-Inkoop ICT middelen'!I31</f>
        <v>SCORE</v>
      </c>
      <c r="K102" s="59" t="s">
        <v>11</v>
      </c>
    </row>
    <row r="103" spans="1:11" ht="18" customHeight="1" thickBot="1" x14ac:dyDescent="0.25">
      <c r="A103" s="57"/>
      <c r="B103" s="44" t="str">
        <f>'Coördinator ASP'!A1</f>
        <v>Beoordelaar 2: Coördinator ASP</v>
      </c>
      <c r="C103" s="9"/>
      <c r="D103" s="28" t="str">
        <f>'Coördinator ASP'!C31</f>
        <v>SCORE</v>
      </c>
      <c r="E103" s="60"/>
      <c r="F103" s="9"/>
      <c r="G103" s="28" t="str">
        <f>'Coördinator ASP'!F31</f>
        <v>SCORE</v>
      </c>
      <c r="H103" s="60"/>
      <c r="I103" s="9"/>
      <c r="J103" s="28" t="str">
        <f>'Coördinator ASP'!I31</f>
        <v>SCORE</v>
      </c>
      <c r="K103" s="60"/>
    </row>
    <row r="104" spans="1:11" ht="18" customHeight="1" thickBot="1" x14ac:dyDescent="0.25">
      <c r="A104" s="57"/>
      <c r="B104" s="44" t="str">
        <f>Werkplekbeheer!A1</f>
        <v>Beoordelaar 3: Werkplekbeheer</v>
      </c>
      <c r="C104" s="9"/>
      <c r="D104" s="28" t="str">
        <f>Werkplekbeheer!C31</f>
        <v>SCORE</v>
      </c>
      <c r="E104" s="60"/>
      <c r="F104" s="9"/>
      <c r="G104" s="28" t="str">
        <f>Werkplekbeheer!F31</f>
        <v>SCORE</v>
      </c>
      <c r="H104" s="60"/>
      <c r="I104" s="9"/>
      <c r="J104" s="28" t="str">
        <f>Werkplekbeheer!I31</f>
        <v>SCORE</v>
      </c>
      <c r="K104" s="60"/>
    </row>
    <row r="105" spans="1:11" ht="18" customHeight="1" thickBot="1" x14ac:dyDescent="0.25">
      <c r="A105" s="57"/>
      <c r="B105" s="44" t="str">
        <f>'Moderne Werkplek OIT'!A1</f>
        <v>Beoordelaar 4: Moderne Werkplek OIT</v>
      </c>
      <c r="C105" s="9"/>
      <c r="D105" s="28" t="str">
        <f>'Moderne Werkplek OIT'!C31</f>
        <v>SCORE</v>
      </c>
      <c r="E105" s="60"/>
      <c r="F105" s="9"/>
      <c r="G105" s="28" t="str">
        <f>'Moderne Werkplek OIT'!F31</f>
        <v>SCORE</v>
      </c>
      <c r="H105" s="60"/>
      <c r="I105" s="9"/>
      <c r="J105" s="28" t="str">
        <f>'Moderne Werkplek OIT'!I31</f>
        <v>SCORE</v>
      </c>
      <c r="K105" s="60"/>
    </row>
    <row r="106" spans="1:11" ht="18" customHeight="1" thickBot="1" x14ac:dyDescent="0.25">
      <c r="A106" s="57"/>
      <c r="B106" s="44" t="str">
        <f>'Manager Servicebedrijf '!A1</f>
        <v xml:space="preserve">Beoordelaar 5: Manager Servicebedrijf </v>
      </c>
      <c r="C106" s="9"/>
      <c r="D106" s="28" t="str">
        <f>'Manager Servicebedrijf '!C31</f>
        <v>SCORE</v>
      </c>
      <c r="E106" s="60"/>
      <c r="F106" s="9"/>
      <c r="G106" s="28" t="str">
        <f>'Manager Servicebedrijf '!F31</f>
        <v>SCORE</v>
      </c>
      <c r="H106" s="60"/>
      <c r="I106" s="9"/>
      <c r="J106" s="28" t="str">
        <f>'Manager Servicebedrijf '!I31</f>
        <v>SCORE</v>
      </c>
      <c r="K106" s="60"/>
    </row>
    <row r="107" spans="1:11" ht="20" customHeight="1" thickBot="1" x14ac:dyDescent="0.25">
      <c r="A107" s="65" t="s">
        <v>1</v>
      </c>
      <c r="B107" s="65"/>
      <c r="C107" s="34"/>
      <c r="D107" s="36" t="s">
        <v>6</v>
      </c>
      <c r="E107" s="61"/>
      <c r="F107" s="37"/>
      <c r="G107" s="36" t="s">
        <v>6</v>
      </c>
      <c r="H107" s="61"/>
      <c r="I107" s="37"/>
      <c r="J107" s="36" t="s">
        <v>6</v>
      </c>
      <c r="K107" s="61"/>
    </row>
    <row r="108" spans="1:11" ht="20" customHeight="1" thickBot="1" x14ac:dyDescent="0.25">
      <c r="A108" s="66"/>
      <c r="B108" s="66"/>
      <c r="C108" s="4"/>
      <c r="D108" s="35" t="str">
        <f>IF(D107="Beter","€ 1.058,82",IF(D107="Vergelijkbaar","€ 0",IF(D107="Acceptabel verbeterpunt","-€4.235,29",IF(D107="Onacceptabel verbeterpunt","UITSLUITING"," "))))</f>
        <v xml:space="preserve"> </v>
      </c>
      <c r="E108" s="60"/>
      <c r="F108" s="4"/>
      <c r="G108" s="35" t="str">
        <f>IF(G107="Beter","€ 1.058,82",IF(G107="Vergelijkbaar","€ 0",IF(G107="Acceptabel verbeterpunt","-€4.235,29",IF(G107="Onacceptabel verbeterpunt","UITSLUITING"," "))))</f>
        <v xml:space="preserve"> </v>
      </c>
      <c r="H108" s="60"/>
      <c r="I108" s="4"/>
      <c r="J108" s="35" t="str">
        <f>IF(J107="Beter","€ 1.058,82",IF(J107="Vergelijkbaar","€ 0",IF(J107="Acceptabel verbeterpunt","-€4.235,29",IF(J107="Onacceptabel verbeterpunt","UITSLUITING"," "))))</f>
        <v xml:space="preserve"> </v>
      </c>
      <c r="K108" s="60"/>
    </row>
    <row r="109" spans="1:11" ht="18" customHeight="1" thickBot="1" x14ac:dyDescent="0.25">
      <c r="A109" s="57" t="str">
        <f>'Beoordelen geboden oplossing'!A19</f>
        <v>16.	 Gebruiksgemak aansluitpunten toegankelijkheid, hoe makkelijk kun je erbij komen en hoe duidelijk is het welke stekker je waar in moet steken.</v>
      </c>
      <c r="B109" s="43" t="str">
        <f>'ASP-Inkoop ICT middelen'!A1</f>
        <v>Beoordelaar 1: ASP-Inkoop ICT middelen</v>
      </c>
      <c r="C109" s="9"/>
      <c r="D109" s="30" t="str">
        <f>'ASP-Inkoop ICT middelen'!C33</f>
        <v>SCORE</v>
      </c>
      <c r="E109" s="59" t="s">
        <v>11</v>
      </c>
      <c r="F109" s="9"/>
      <c r="G109" s="30" t="str">
        <f>'ASP-Inkoop ICT middelen'!F33</f>
        <v>SCORE</v>
      </c>
      <c r="H109" s="59" t="s">
        <v>11</v>
      </c>
      <c r="I109" s="9"/>
      <c r="J109" s="30" t="str">
        <f>'ASP-Inkoop ICT middelen'!I33</f>
        <v>SCORE</v>
      </c>
      <c r="K109" s="59" t="s">
        <v>11</v>
      </c>
    </row>
    <row r="110" spans="1:11" ht="18" customHeight="1" thickBot="1" x14ac:dyDescent="0.25">
      <c r="A110" s="57"/>
      <c r="B110" s="44" t="str">
        <f>'Coördinator ASP'!A1</f>
        <v>Beoordelaar 2: Coördinator ASP</v>
      </c>
      <c r="C110" s="9"/>
      <c r="D110" s="28" t="str">
        <f>'Coördinator ASP'!C33</f>
        <v>SCORE</v>
      </c>
      <c r="E110" s="60"/>
      <c r="F110" s="9"/>
      <c r="G110" s="28" t="str">
        <f>'Coördinator ASP'!F33</f>
        <v>SCORE</v>
      </c>
      <c r="H110" s="60"/>
      <c r="I110" s="9"/>
      <c r="J110" s="28" t="str">
        <f>'Coördinator ASP'!I33</f>
        <v>SCORE</v>
      </c>
      <c r="K110" s="60"/>
    </row>
    <row r="111" spans="1:11" ht="18" customHeight="1" thickBot="1" x14ac:dyDescent="0.25">
      <c r="A111" s="57"/>
      <c r="B111" s="44" t="str">
        <f>Werkplekbeheer!A1</f>
        <v>Beoordelaar 3: Werkplekbeheer</v>
      </c>
      <c r="C111" s="9"/>
      <c r="D111" s="28" t="str">
        <f>Werkplekbeheer!C33</f>
        <v>SCORE</v>
      </c>
      <c r="E111" s="60"/>
      <c r="F111" s="9"/>
      <c r="G111" s="28" t="str">
        <f>Werkplekbeheer!F33</f>
        <v>SCORE</v>
      </c>
      <c r="H111" s="60"/>
      <c r="I111" s="9"/>
      <c r="J111" s="28" t="str">
        <f>Werkplekbeheer!I33</f>
        <v>SCORE</v>
      </c>
      <c r="K111" s="60"/>
    </row>
    <row r="112" spans="1:11" ht="18" customHeight="1" thickBot="1" x14ac:dyDescent="0.25">
      <c r="A112" s="57"/>
      <c r="B112" s="44" t="str">
        <f>'Moderne Werkplek OIT'!A1</f>
        <v>Beoordelaar 4: Moderne Werkplek OIT</v>
      </c>
      <c r="C112" s="9"/>
      <c r="D112" s="28" t="str">
        <f>'Moderne Werkplek OIT'!C33</f>
        <v>SCORE</v>
      </c>
      <c r="E112" s="60"/>
      <c r="F112" s="9"/>
      <c r="G112" s="28" t="str">
        <f>'Moderne Werkplek OIT'!F33</f>
        <v>SCORE</v>
      </c>
      <c r="H112" s="60"/>
      <c r="I112" s="9"/>
      <c r="J112" s="28" t="str">
        <f>'Moderne Werkplek OIT'!I33</f>
        <v>SCORE</v>
      </c>
      <c r="K112" s="60"/>
    </row>
    <row r="113" spans="1:11" ht="18" customHeight="1" thickBot="1" x14ac:dyDescent="0.25">
      <c r="A113" s="57"/>
      <c r="B113" s="44" t="str">
        <f>'Manager Servicebedrijf '!A1</f>
        <v xml:space="preserve">Beoordelaar 5: Manager Servicebedrijf </v>
      </c>
      <c r="C113" s="9"/>
      <c r="D113" s="28" t="str">
        <f>'Manager Servicebedrijf '!C33</f>
        <v>SCORE</v>
      </c>
      <c r="E113" s="60"/>
      <c r="F113" s="9"/>
      <c r="G113" s="28" t="str">
        <f>'Manager Servicebedrijf '!F33</f>
        <v>SCORE</v>
      </c>
      <c r="H113" s="60"/>
      <c r="I113" s="9"/>
      <c r="J113" s="28" t="str">
        <f>'Manager Servicebedrijf '!I33</f>
        <v>SCORE</v>
      </c>
      <c r="K113" s="60"/>
    </row>
    <row r="114" spans="1:11" ht="20" customHeight="1" thickBot="1" x14ac:dyDescent="0.25">
      <c r="A114" s="65" t="s">
        <v>1</v>
      </c>
      <c r="B114" s="65"/>
      <c r="C114" s="34"/>
      <c r="D114" s="36" t="s">
        <v>6</v>
      </c>
      <c r="E114" s="61"/>
      <c r="F114" s="37"/>
      <c r="G114" s="36" t="s">
        <v>6</v>
      </c>
      <c r="H114" s="61"/>
      <c r="I114" s="37"/>
      <c r="J114" s="36" t="s">
        <v>6</v>
      </c>
      <c r="K114" s="61"/>
    </row>
    <row r="115" spans="1:11" ht="20" customHeight="1" x14ac:dyDescent="0.2">
      <c r="A115" s="66"/>
      <c r="B115" s="66"/>
      <c r="C115" s="4"/>
      <c r="D115" s="35" t="str">
        <f>IF(D114="Beter","€ 1.058,82",IF(D114="Vergelijkbaar","€ 0",IF(D114="Acceptabel verbeterpunt","-€4.235,29",IF(D114="Onacceptabel verbeterpunt","UITSLUITING"," "))))</f>
        <v xml:space="preserve"> </v>
      </c>
      <c r="E115" s="60"/>
      <c r="F115" s="4"/>
      <c r="G115" s="35" t="str">
        <f>IF(G114="Beter","€ 1.058,82",IF(G114="Vergelijkbaar","€ 0",IF(G114="Acceptabel verbeterpunt","-€4.235,29",IF(G114="Onacceptabel verbeterpunt","UITSLUITING"," "))))</f>
        <v xml:space="preserve"> </v>
      </c>
      <c r="H115" s="60"/>
      <c r="I115" s="4"/>
      <c r="J115" s="35" t="str">
        <f>IF(J114="Beter","€ 1.058,82",IF(J114="Vergelijkbaar","€ 0",IF(J114="Acceptabel verbeterpunt","-€4.235,29",IF(J114="Onacceptabel verbeterpunt","UITSLUITING"," "))))</f>
        <v xml:space="preserve"> </v>
      </c>
      <c r="K115" s="60"/>
    </row>
    <row r="116" spans="1:11" ht="20" customHeight="1" x14ac:dyDescent="0.2">
      <c r="A116" s="73" t="str">
        <f>'Beoordelen geboden oplossing'!A20</f>
        <v>17. Eenvoud en snelheid afsluiten (beoordelaar wil zo snel mogelijk afsluiten om naar een volgende les te kunnen gaan).</v>
      </c>
      <c r="B116" s="43" t="str">
        <f>'ASP-Inkoop ICT middelen'!A1</f>
        <v>Beoordelaar 1: ASP-Inkoop ICT middelen</v>
      </c>
      <c r="C116" s="4"/>
      <c r="D116" s="38" t="str">
        <f>'ASP-Inkoop ICT middelen'!C35</f>
        <v>SCORE</v>
      </c>
      <c r="E116" s="60" t="s">
        <v>11</v>
      </c>
      <c r="F116" s="12"/>
      <c r="G116" s="38" t="str">
        <f>'ASP-Inkoop ICT middelen'!F35</f>
        <v>SCORE</v>
      </c>
      <c r="H116" s="60" t="s">
        <v>11</v>
      </c>
      <c r="I116" s="12"/>
      <c r="J116" s="38" t="str">
        <f>'ASP-Inkoop ICT middelen'!I35</f>
        <v>SCORE</v>
      </c>
      <c r="K116" s="60" t="s">
        <v>11</v>
      </c>
    </row>
    <row r="117" spans="1:11" ht="20" customHeight="1" x14ac:dyDescent="0.2">
      <c r="A117" s="74"/>
      <c r="B117" s="44" t="str">
        <f>'Coördinator ASP'!A1</f>
        <v>Beoordelaar 2: Coördinator ASP</v>
      </c>
      <c r="C117" s="4"/>
      <c r="D117" s="38" t="str">
        <f>'Coördinator ASP'!C35</f>
        <v>SCORE</v>
      </c>
      <c r="E117" s="60"/>
      <c r="F117" s="12"/>
      <c r="G117" s="38" t="str">
        <f>'Coördinator ASP'!F35</f>
        <v>SCORE</v>
      </c>
      <c r="H117" s="60"/>
      <c r="I117" s="12"/>
      <c r="J117" s="38" t="str">
        <f>'Coördinator ASP'!I35</f>
        <v>SCORE</v>
      </c>
      <c r="K117" s="60"/>
    </row>
    <row r="118" spans="1:11" ht="20" customHeight="1" x14ac:dyDescent="0.2">
      <c r="A118" s="74"/>
      <c r="B118" s="44" t="str">
        <f>Werkplekbeheer!A1</f>
        <v>Beoordelaar 3: Werkplekbeheer</v>
      </c>
      <c r="C118" s="4"/>
      <c r="D118" s="38" t="str">
        <f>Werkplekbeheer!C35</f>
        <v>SCORE</v>
      </c>
      <c r="E118" s="60"/>
      <c r="F118" s="12"/>
      <c r="G118" s="38" t="str">
        <f>Werkplekbeheer!F35</f>
        <v>SCORE</v>
      </c>
      <c r="H118" s="60"/>
      <c r="I118" s="12"/>
      <c r="J118" s="38" t="str">
        <f>Werkplekbeheer!I35</f>
        <v>SCORE</v>
      </c>
      <c r="K118" s="60"/>
    </row>
    <row r="119" spans="1:11" ht="20" customHeight="1" x14ac:dyDescent="0.2">
      <c r="A119" s="74"/>
      <c r="B119" s="44" t="str">
        <f>'Moderne Werkplek OIT'!A1</f>
        <v>Beoordelaar 4: Moderne Werkplek OIT</v>
      </c>
      <c r="C119" s="4"/>
      <c r="D119" s="38" t="str">
        <f>'Moderne Werkplek OIT'!C35</f>
        <v>SCORE</v>
      </c>
      <c r="E119" s="60"/>
      <c r="F119" s="12"/>
      <c r="G119" s="38" t="str">
        <f>'Moderne Werkplek OIT'!F35</f>
        <v>SCORE</v>
      </c>
      <c r="H119" s="60"/>
      <c r="I119" s="12"/>
      <c r="J119" s="38" t="str">
        <f>'Moderne Werkplek OIT'!I35</f>
        <v>SCORE</v>
      </c>
      <c r="K119" s="60"/>
    </row>
    <row r="120" spans="1:11" ht="20" customHeight="1" thickBot="1" x14ac:dyDescent="0.25">
      <c r="A120" s="74"/>
      <c r="B120" s="44" t="str">
        <f>'Manager Servicebedrijf '!A1</f>
        <v xml:space="preserve">Beoordelaar 5: Manager Servicebedrijf </v>
      </c>
      <c r="C120" s="4"/>
      <c r="D120" s="38" t="str">
        <f>'Manager Servicebedrijf '!C35</f>
        <v>SCORE</v>
      </c>
      <c r="E120" s="60"/>
      <c r="F120" s="12"/>
      <c r="G120" s="38" t="str">
        <f>'Manager Servicebedrijf '!F35</f>
        <v>SCORE</v>
      </c>
      <c r="H120" s="60"/>
      <c r="I120" s="12"/>
      <c r="J120" s="38" t="str">
        <f>'Manager Servicebedrijf '!I35</f>
        <v>SCORE</v>
      </c>
      <c r="K120" s="60"/>
    </row>
    <row r="121" spans="1:11" ht="20" customHeight="1" thickBot="1" x14ac:dyDescent="0.25">
      <c r="A121" s="65" t="s">
        <v>1</v>
      </c>
      <c r="B121" s="65"/>
      <c r="C121" s="34"/>
      <c r="D121" s="36" t="s">
        <v>6</v>
      </c>
      <c r="E121" s="61"/>
      <c r="F121" s="34"/>
      <c r="G121" s="36" t="s">
        <v>6</v>
      </c>
      <c r="H121" s="61"/>
      <c r="I121" s="34"/>
      <c r="J121" s="36" t="s">
        <v>6</v>
      </c>
      <c r="K121" s="61"/>
    </row>
    <row r="122" spans="1:11" ht="20" customHeight="1" thickBot="1" x14ac:dyDescent="0.25">
      <c r="A122" s="75"/>
      <c r="B122" s="76"/>
      <c r="C122" s="4"/>
      <c r="D122" s="35" t="str">
        <f>IF(D121="Beter","€ 1.058,82",IF(D121="Vergelijkbaar","€ 0",IF(D121="Acceptabel verbeterpunt","-€4.235,29",IF(D121="Onacceptabel verbeterpunt","UITSLUITING"," "))))</f>
        <v xml:space="preserve"> </v>
      </c>
      <c r="E122" s="72"/>
      <c r="F122" s="12"/>
      <c r="G122" s="35" t="str">
        <f>IF(G121="Beter","€ 1.058,82",IF(G121="Vergelijkbaar","€ 0",IF(G121="Acceptabel verbeterpunt","-€4.235,29",IF(G121="Onacceptabel verbeterpunt","UITSLUITING"," "))))</f>
        <v xml:space="preserve"> </v>
      </c>
      <c r="H122" s="72"/>
      <c r="I122" s="12"/>
      <c r="J122" s="35" t="str">
        <f>IF(J121="Beter","€ 1.058,82",IF(J121="Vergelijkbaar","€ 0",IF(J121="Acceptabel verbeterpunt","-€4.235,29",IF(J121="Onacceptabel verbeterpunt","UITSLUITING"," "))))</f>
        <v xml:space="preserve"> </v>
      </c>
      <c r="K122" s="72"/>
    </row>
    <row r="123" spans="1:11" s="10" customFormat="1" ht="28" customHeight="1" thickBot="1" x14ac:dyDescent="0.25">
      <c r="A123" s="69" t="s">
        <v>13</v>
      </c>
      <c r="B123" s="69"/>
      <c r="C123" s="39"/>
      <c r="D123" s="42" t="e">
        <f>D10+D17+D24+D31+D38+D45+D52+D59+D66+D73+D80+D87+D94+D101+D108+D115+D122</f>
        <v>#VALUE!</v>
      </c>
      <c r="E123" s="40"/>
      <c r="F123" s="41"/>
      <c r="G123" s="42" t="e">
        <f>G10+G17+G24+G31+G38+G45+G52+G59+G66+G73+G80+G87+G94+G101+G108+G115+G122</f>
        <v>#VALUE!</v>
      </c>
      <c r="H123" s="40"/>
      <c r="I123" s="41"/>
      <c r="J123" s="42" t="e">
        <f>J10+J17+J24+J31+J38+J45+J52+J59+J66+J73+J80+J87+J94+J101+J108+J115+J122</f>
        <v>#VALUE!</v>
      </c>
      <c r="K123" s="40"/>
    </row>
  </sheetData>
  <sheetProtection algorithmName="SHA-512" hashValue="n0QY9XMImGBcKgTQYt+kvU3ri8jseqVuLYu29aVNNzJXp3RDh2xAXYlNfpiWyUd8vYuwOhGfX3flg8Gc1iDtEw==" saltValue="u1Td2JC2+aw17Dtp2mwrRg==" spinCount="100000" sheet="1" objects="1" scenarios="1"/>
  <mergeCells count="105">
    <mergeCell ref="H116:H122"/>
    <mergeCell ref="K116:K122"/>
    <mergeCell ref="A116:A120"/>
    <mergeCell ref="A121:B121"/>
    <mergeCell ref="A122:B122"/>
    <mergeCell ref="E116:E122"/>
    <mergeCell ref="E109:E115"/>
    <mergeCell ref="H109:H115"/>
    <mergeCell ref="K109:K115"/>
    <mergeCell ref="A114:B114"/>
    <mergeCell ref="A115:B115"/>
    <mergeCell ref="E102:E108"/>
    <mergeCell ref="H102:H108"/>
    <mergeCell ref="K102:K108"/>
    <mergeCell ref="A107:B107"/>
    <mergeCell ref="A108:B108"/>
    <mergeCell ref="A102:A106"/>
    <mergeCell ref="A109:A113"/>
    <mergeCell ref="E81:E87"/>
    <mergeCell ref="H81:H87"/>
    <mergeCell ref="K81:K87"/>
    <mergeCell ref="A86:B86"/>
    <mergeCell ref="A87:B87"/>
    <mergeCell ref="A81:A85"/>
    <mergeCell ref="E95:E101"/>
    <mergeCell ref="H95:H101"/>
    <mergeCell ref="K95:K101"/>
    <mergeCell ref="A100:B100"/>
    <mergeCell ref="A101:B101"/>
    <mergeCell ref="E88:E94"/>
    <mergeCell ref="H88:H94"/>
    <mergeCell ref="K88:K94"/>
    <mergeCell ref="A93:B93"/>
    <mergeCell ref="A94:B94"/>
    <mergeCell ref="A88:A92"/>
    <mergeCell ref="E60:E66"/>
    <mergeCell ref="H60:H66"/>
    <mergeCell ref="K60:K66"/>
    <mergeCell ref="A65:B65"/>
    <mergeCell ref="A66:B66"/>
    <mergeCell ref="E74:E80"/>
    <mergeCell ref="H74:H80"/>
    <mergeCell ref="K74:K80"/>
    <mergeCell ref="A79:B79"/>
    <mergeCell ref="A80:B80"/>
    <mergeCell ref="E67:E73"/>
    <mergeCell ref="H67:H73"/>
    <mergeCell ref="K67:K73"/>
    <mergeCell ref="A72:B72"/>
    <mergeCell ref="A73:B73"/>
    <mergeCell ref="A67:A71"/>
    <mergeCell ref="A74:A78"/>
    <mergeCell ref="E53:E59"/>
    <mergeCell ref="H53:H59"/>
    <mergeCell ref="K53:K59"/>
    <mergeCell ref="A58:B58"/>
    <mergeCell ref="A59:B59"/>
    <mergeCell ref="E46:E52"/>
    <mergeCell ref="H46:H52"/>
    <mergeCell ref="K46:K52"/>
    <mergeCell ref="A51:B51"/>
    <mergeCell ref="A52:B52"/>
    <mergeCell ref="A10:B10"/>
    <mergeCell ref="A30:B30"/>
    <mergeCell ref="A31:B31"/>
    <mergeCell ref="A123:B123"/>
    <mergeCell ref="A37:B37"/>
    <mergeCell ref="A38:B38"/>
    <mergeCell ref="A44:B44"/>
    <mergeCell ref="A45:B45"/>
    <mergeCell ref="A4:A8"/>
    <mergeCell ref="A11:A15"/>
    <mergeCell ref="A18:A22"/>
    <mergeCell ref="A25:A29"/>
    <mergeCell ref="A32:A36"/>
    <mergeCell ref="A39:A43"/>
    <mergeCell ref="A46:A50"/>
    <mergeCell ref="A53:A57"/>
    <mergeCell ref="A60:A64"/>
    <mergeCell ref="A17:B17"/>
    <mergeCell ref="A95:A99"/>
    <mergeCell ref="K39:K45"/>
    <mergeCell ref="A1:K1"/>
    <mergeCell ref="K4:K10"/>
    <mergeCell ref="K11:K17"/>
    <mergeCell ref="K18:K24"/>
    <mergeCell ref="K25:K31"/>
    <mergeCell ref="K32:K38"/>
    <mergeCell ref="E25:E31"/>
    <mergeCell ref="E32:E38"/>
    <mergeCell ref="E39:E45"/>
    <mergeCell ref="H4:H10"/>
    <mergeCell ref="H11:H17"/>
    <mergeCell ref="H18:H24"/>
    <mergeCell ref="H25:H31"/>
    <mergeCell ref="H32:H38"/>
    <mergeCell ref="H39:H45"/>
    <mergeCell ref="E4:E10"/>
    <mergeCell ref="E11:E17"/>
    <mergeCell ref="E18:E24"/>
    <mergeCell ref="A23:B23"/>
    <mergeCell ref="A24:B24"/>
    <mergeCell ref="A3:B3"/>
    <mergeCell ref="A9:B9"/>
    <mergeCell ref="A16:B16"/>
  </mergeCells>
  <dataValidations count="1">
    <dataValidation type="list" errorStyle="warning" allowBlank="1" showErrorMessage="1" sqref="I37:J37 F9:G9 I9:J9 I16:J16 I23:J23 D9 I30:J30 D37 D30 D23 D16 F30:G30 F23:G23 F16:G16 D44 F44:G44 F37:G37 I44:J44 D51 F51:G51 I51:J51 D58 F58:G58 I58:J58 D65 F65:G65 I65:J65 D72 F72:G72 I72:J72 D79 F79:G79 I79:J79 D86 F86:G86 I86:J86 D93 F93:G93 I93:J93 D100 F100:G100 I100:J100 D107 F107:G107 I107:J107 D114 F114:G114 I114:J114 D121 G121 J121" xr:uid="{00000000-0002-0000-0400-000000000000}">
      <formula1>SCORE</formula1>
    </dataValidation>
  </dataValidations>
  <pageMargins left="0.7" right="0.7" top="0.75" bottom="0.75" header="0.3" footer="0.3"/>
  <pageSetup paperSize="8" scale="1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3bbc45e1762022e22ca0153a50361aad">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16b47c6a34ba05ee4c441637e1b8d82d"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4FCBFD-C6ED-4CD5-8DA4-C4E606AD3B62}">
  <ds:schemaRefs>
    <ds:schemaRef ds:uri="http://schemas.microsoft.com/sharepoint/v3/contenttype/forms"/>
  </ds:schemaRefs>
</ds:datastoreItem>
</file>

<file path=customXml/itemProps2.xml><?xml version="1.0" encoding="utf-8"?>
<ds:datastoreItem xmlns:ds="http://schemas.openxmlformats.org/officeDocument/2006/customXml" ds:itemID="{10B793D2-0C7A-40B5-AD75-3303BCD14E1E}">
  <ds:schemaRefs>
    <ds:schemaRef ds:uri="http://schemas.microsoft.com/office/infopath/2007/PartnerControls"/>
    <ds:schemaRef ds:uri="cdfd6af9-2027-427e-aee7-f2f3dc2ea940"/>
    <ds:schemaRef ds:uri="http://purl.org/dc/dcmitype/"/>
    <ds:schemaRef ds:uri="http://schemas.microsoft.com/office/2006/documentManagement/types"/>
    <ds:schemaRef ds:uri="04d4ff2e-cf62-40b0-a5cf-f8c6524922a9"/>
    <ds:schemaRef ds:uri="http://www.w3.org/XML/1998/namespace"/>
    <ds:schemaRef ds:uri="http://schemas.microsoft.com/office/2006/metadata/properties"/>
    <ds:schemaRef ds:uri="http://schemas.openxmlformats.org/package/2006/metadata/core-properties"/>
    <ds:schemaRef ds:uri="http://purl.org/dc/elements/1.1/"/>
    <ds:schemaRef ds:uri="http://purl.org/dc/terms/"/>
  </ds:schemaRefs>
</ds:datastoreItem>
</file>

<file path=customXml/itemProps3.xml><?xml version="1.0" encoding="utf-8"?>
<ds:datastoreItem xmlns:ds="http://schemas.openxmlformats.org/officeDocument/2006/customXml" ds:itemID="{A452F1A7-9C92-4E33-A932-92D6D40B8A70}"/>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Beoordelen geboden oplossing</vt:lpstr>
      <vt:lpstr>ASP-Inkoop ICT middelen</vt:lpstr>
      <vt:lpstr>Coördinator ASP</vt:lpstr>
      <vt:lpstr>Werkplekbeheer</vt:lpstr>
      <vt:lpstr>Moderne Werkplek OIT</vt:lpstr>
      <vt:lpstr>Manager Servicebedrijf </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2025-09-30T13:48:48Z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