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hannl.sharepoint.com/teams/SERV-INK-Huisvesting-Groenvoorzieningbuitenterreinen/Gedeelde documenten/Groenvoorziening buitenterreinen/Aanbesteding groenvoorziening buitenterreinen/NvI 2/"/>
    </mc:Choice>
  </mc:AlternateContent>
  <xr:revisionPtr revIDLastSave="39" documentId="8_{988B0CE3-3483-4951-976D-73924F715638}" xr6:coauthVersionLast="47" xr6:coauthVersionMax="47" xr10:uidLastSave="{55B9738A-B1F8-4438-89FD-8DC8765B7E03}"/>
  <bookViews>
    <workbookView xWindow="-120" yWindow="-120" windowWidth="29040" windowHeight="15720" xr2:uid="{8065C5F1-E473-4166-8EB4-42ADC85C556A}"/>
  </bookViews>
  <sheets>
    <sheet name="Prijzenblad versie 20251030" sheetId="1" r:id="rId1"/>
  </sheets>
  <definedNames>
    <definedName name="_xlnm.Print_Area" localSheetId="0">'Prijzenblad versie 20251030'!$A$1:$G$83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1" l="1"/>
  <c r="D46" i="1"/>
  <c r="D47" i="1"/>
  <c r="D48" i="1"/>
  <c r="D49" i="1"/>
  <c r="D50" i="1"/>
  <c r="D51" i="1"/>
  <c r="D52" i="1"/>
  <c r="D54" i="1"/>
  <c r="D55" i="1"/>
  <c r="D56" i="1"/>
  <c r="D57" i="1"/>
  <c r="D58" i="1"/>
  <c r="D59" i="1"/>
  <c r="D61" i="1"/>
  <c r="D62" i="1"/>
  <c r="D63" i="1"/>
  <c r="D64" i="1"/>
  <c r="D53" i="1"/>
  <c r="D60" i="1"/>
  <c r="D19" i="1"/>
  <c r="D20" i="1"/>
  <c r="D21" i="1"/>
  <c r="D23" i="1"/>
  <c r="D24" i="1"/>
  <c r="D25" i="1"/>
  <c r="D28" i="1"/>
  <c r="D30" i="1"/>
  <c r="D32" i="1"/>
  <c r="D33" i="1"/>
  <c r="D34" i="1"/>
  <c r="D35" i="1"/>
  <c r="D36" i="1"/>
  <c r="D18" i="1"/>
  <c r="D22" i="1"/>
  <c r="D26" i="1"/>
  <c r="D27" i="1"/>
  <c r="D29" i="1"/>
  <c r="D31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D65" i="1"/>
  <c r="D66" i="1"/>
  <c r="D67" i="1"/>
  <c r="D68" i="1"/>
  <c r="G63" i="1"/>
  <c r="G64" i="1"/>
  <c r="G65" i="1"/>
  <c r="G66" i="1"/>
  <c r="G67" i="1"/>
  <c r="G68" i="1"/>
  <c r="G35" i="1"/>
  <c r="G36" i="1"/>
  <c r="G37" i="1"/>
  <c r="G38" i="1"/>
  <c r="G39" i="1"/>
  <c r="D37" i="1"/>
  <c r="D38" i="1"/>
  <c r="D39" i="1"/>
  <c r="E69" i="1"/>
  <c r="B69" i="1"/>
  <c r="E40" i="1"/>
  <c r="B40" i="1"/>
  <c r="G40" i="1" l="1"/>
  <c r="G69" i="1"/>
  <c r="D40" i="1"/>
  <c r="D69" i="1"/>
  <c r="B71" i="1" s="1"/>
  <c r="B77" i="1" l="1"/>
</calcChain>
</file>

<file path=xl/sharedStrings.xml><?xml version="1.0" encoding="utf-8"?>
<sst xmlns="http://schemas.openxmlformats.org/spreadsheetml/2006/main" count="85" uniqueCount="52">
  <si>
    <t>Prijzenblad Europese aanbesteding Onderhoud Groenvoorziening</t>
  </si>
  <si>
    <t>Kenmerk: TN 534096</t>
  </si>
  <si>
    <t>Arnhem</t>
  </si>
  <si>
    <t>Arnhem - Beverweerdlaan 3</t>
  </si>
  <si>
    <t>Frequentie</t>
  </si>
  <si>
    <t>Prijs per keer</t>
  </si>
  <si>
    <t>Totaal per jaar</t>
  </si>
  <si>
    <t>Werkzaamheden locaties</t>
  </si>
  <si>
    <t xml:space="preserve">Prikken en afruimen zwerfafval </t>
  </si>
  <si>
    <t>Totaal locatie:</t>
  </si>
  <si>
    <t>Nijmegen</t>
  </si>
  <si>
    <t>tarief</t>
  </si>
  <si>
    <t>totaal</t>
  </si>
  <si>
    <t xml:space="preserve">Uurtarieven aanvullende werkzaamheden </t>
  </si>
  <si>
    <t>aantal uren</t>
  </si>
  <si>
    <t>Uurtarief aanvullende werkzaamheden correctief zoals extra onkruidrondes, losliggende tegels/herstellen straatwerk, loshangende taken etc). Dit algemene uurtarief geldt voor alle benodigde werkzaamheden, inclusief boomchirurg, stratenmakers etc. Dit uurtarief is inclusief alle kosten, zoals voorrijdkosten).</t>
  </si>
  <si>
    <t xml:space="preserve">Naam organisatie </t>
  </si>
  <si>
    <t xml:space="preserve">Functie </t>
  </si>
  <si>
    <t xml:space="preserve">Plaats en datum </t>
  </si>
  <si>
    <t>Handtekening</t>
  </si>
  <si>
    <t xml:space="preserve">Snoeien hagen en blokhagen ( rondom ) </t>
  </si>
  <si>
    <t>Bladruimen op verhardingen , gazon, borders en haagvoet.</t>
  </si>
  <si>
    <t>Onderhoud talud (ruwgras / wildmengsel)</t>
  </si>
  <si>
    <t>Onkruidbestrijding / vegen verhardingen inclusief molgoten</t>
  </si>
  <si>
    <t>Maaien gazon inclusief talud en binnentuin ( diverse oppervlaktes )</t>
  </si>
  <si>
    <t xml:space="preserve">Onderhoud borders / beplantingen, haagvoet en zorgeloosgroen </t>
  </si>
  <si>
    <t>Campus Arnhem</t>
  </si>
  <si>
    <t>Roosters ingangen schoonmaken</t>
  </si>
  <si>
    <t xml:space="preserve">Vegen fietsenstalling </t>
  </si>
  <si>
    <t>Draingoten en zandvangers p-garage reinigen</t>
  </si>
  <si>
    <t>Straatkolken reinigen</t>
  </si>
  <si>
    <t xml:space="preserve">Parkeer garage vegen en schoonhouden grindstrook </t>
  </si>
  <si>
    <t xml:space="preserve">Halfverharding maaien </t>
  </si>
  <si>
    <t>Vrijhouden gevels en vluchtwegen</t>
  </si>
  <si>
    <t>Vrijhouden Hekwerken</t>
  </si>
  <si>
    <t xml:space="preserve">Snoeien solitaire heesters </t>
  </si>
  <si>
    <t>Daktuinen Sedum</t>
  </si>
  <si>
    <t>Watergeven bloembakken</t>
  </si>
  <si>
    <t>Scheeren randen beplanting</t>
  </si>
  <si>
    <t>Dood hout verwijderen</t>
  </si>
  <si>
    <t>Campus Nijmegen</t>
  </si>
  <si>
    <t>Maaien graskanten</t>
  </si>
  <si>
    <t>Snijden  graskanten</t>
  </si>
  <si>
    <t>Inschrijvers dienen alleen alle gele cellen in te vullen</t>
  </si>
  <si>
    <t xml:space="preserve">Naam tekenbevoegde functionaris </t>
  </si>
  <si>
    <t>Nijmegen Professor Molkenboerstraat</t>
  </si>
  <si>
    <t>De frequenties in dit Prijzenblad zijn verrekenbaar. Te crediteren indien niet uitgevoerd dan wel te verrekenen met extra frequenties en/of werkzaamheden.</t>
  </si>
  <si>
    <t xml:space="preserve">Green wall (wonderwall) onderhoud en vervangingen </t>
  </si>
  <si>
    <t>Alle voorwaarden omtrent dit prijzenblad zijn opgenomen in paragraaf 6.1.1 van het Aanbestedingsdocument</t>
  </si>
  <si>
    <t>Versie 20251029 (29 oktober 2025)</t>
  </si>
  <si>
    <t>Totaal t.b.v. prijsbeoordeling (gunningcriterium prijs):</t>
  </si>
  <si>
    <t>Subttotaal t.b.v. prijsplafond (boven €60.000,- en onder €90.000,-)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</si>
</sst>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1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24"/>
      <color theme="1"/>
      <name val="Roboto"/>
    </font>
    <font>
      <b/>
      <sz val="18"/>
      <color theme="1"/>
      <name val="Roboto"/>
    </font>
    <font>
      <b/>
      <sz val="16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164" fontId="0" fillId="0" borderId="0" xfId="0" applyNumberFormat="1"/>
    <xf numFmtId="0" fontId="1" fillId="0" borderId="0" xfId="0" applyFon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0" fontId="3" fillId="0" borderId="1" xfId="0" applyFont="1" applyBorder="1"/>
    <xf numFmtId="164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9" xfId="0" applyBorder="1"/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13" xfId="0" applyFont="1" applyBorder="1" applyAlignment="1">
      <alignment vertical="center" wrapText="1"/>
    </xf>
    <xf numFmtId="0" fontId="8" fillId="0" borderId="18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9" fillId="0" borderId="16" xfId="0" applyFont="1" applyBorder="1"/>
    <xf numFmtId="0" fontId="0" fillId="0" borderId="18" xfId="0" applyBorder="1"/>
    <xf numFmtId="0" fontId="0" fillId="0" borderId="20" xfId="0" applyBorder="1"/>
    <xf numFmtId="0" fontId="0" fillId="0" borderId="24" xfId="0" applyBorder="1"/>
    <xf numFmtId="0" fontId="2" fillId="0" borderId="16" xfId="0" applyFont="1" applyBorder="1"/>
    <xf numFmtId="0" fontId="0" fillId="0" borderId="17" xfId="0" applyBorder="1"/>
    <xf numFmtId="0" fontId="0" fillId="0" borderId="19" xfId="0" applyBorder="1"/>
    <xf numFmtId="0" fontId="0" fillId="0" borderId="23" xfId="0" applyBorder="1"/>
    <xf numFmtId="0" fontId="1" fillId="0" borderId="13" xfId="0" applyFont="1" applyBorder="1"/>
    <xf numFmtId="164" fontId="0" fillId="0" borderId="10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4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10" fillId="0" borderId="1" xfId="0" applyFont="1" applyBorder="1"/>
    <xf numFmtId="0" fontId="3" fillId="0" borderId="13" xfId="0" applyFont="1" applyBorder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9" xfId="0" applyBorder="1" applyAlignment="1">
      <alignment horizontal="center"/>
    </xf>
    <xf numFmtId="0" fontId="0" fillId="0" borderId="22" xfId="0" applyBorder="1"/>
    <xf numFmtId="0" fontId="0" fillId="0" borderId="15" xfId="0" applyBorder="1"/>
    <xf numFmtId="0" fontId="0" fillId="0" borderId="13" xfId="0" applyBorder="1"/>
    <xf numFmtId="0" fontId="0" fillId="0" borderId="5" xfId="0" applyBorder="1"/>
    <xf numFmtId="0" fontId="0" fillId="0" borderId="6" xfId="0" applyBorder="1"/>
    <xf numFmtId="0" fontId="0" fillId="4" borderId="6" xfId="0" applyFill="1" applyBorder="1"/>
    <xf numFmtId="0" fontId="0" fillId="0" borderId="21" xfId="0" applyBorder="1"/>
    <xf numFmtId="164" fontId="0" fillId="0" borderId="25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9" xfId="0" applyBorder="1"/>
    <xf numFmtId="0" fontId="0" fillId="0" borderId="29" xfId="0" applyBorder="1" applyAlignment="1">
      <alignment horizontal="center"/>
    </xf>
    <xf numFmtId="0" fontId="0" fillId="0" borderId="30" xfId="0" applyBorder="1"/>
    <xf numFmtId="0" fontId="3" fillId="0" borderId="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164" fontId="3" fillId="0" borderId="14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164" fontId="0" fillId="0" borderId="26" xfId="0" applyNumberFormat="1" applyBorder="1" applyAlignment="1">
      <alignment horizontal="center"/>
    </xf>
    <xf numFmtId="164" fontId="3" fillId="3" borderId="1" xfId="0" applyNumberFormat="1" applyFont="1" applyFill="1" applyBorder="1" applyAlignment="1">
      <alignment horizontal="center" vertical="center"/>
    </xf>
    <xf numFmtId="164" fontId="0" fillId="2" borderId="22" xfId="0" applyNumberFormat="1" applyFill="1" applyBorder="1" applyAlignment="1" applyProtection="1">
      <alignment horizontal="center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164" fontId="0" fillId="2" borderId="2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6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 vertical="center"/>
      <protection locked="0"/>
    </xf>
    <xf numFmtId="0" fontId="4" fillId="0" borderId="0" xfId="0" quotePrefix="1" applyFont="1"/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28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7" xfId="0" applyFont="1" applyBorder="1" applyAlignment="1">
      <alignment horizontal="center"/>
    </xf>
  </cellXfs>
  <cellStyles count="1">
    <cellStyle name="Standa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2240591</xdr:colOff>
      <xdr:row>7</xdr:row>
      <xdr:rowOff>35050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467E150-F66C-C112-A3D9-6FE5A7636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85825"/>
          <a:ext cx="2229161" cy="895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94900-CC8E-4B71-A4A0-FCB6F8100711}">
  <sheetPr>
    <pageSetUpPr fitToPage="1"/>
  </sheetPr>
  <dimension ref="A1:Y83"/>
  <sheetViews>
    <sheetView tabSelected="1" topLeftCell="A56" zoomScale="85" zoomScaleNormal="85" workbookViewId="0">
      <selection activeCell="C68" sqref="C68"/>
    </sheetView>
  </sheetViews>
  <sheetFormatPr defaultRowHeight="15" x14ac:dyDescent="0.25"/>
  <cols>
    <col min="1" max="1" width="87.5703125" customWidth="1"/>
    <col min="2" max="2" width="25.42578125" customWidth="1"/>
    <col min="3" max="3" width="14.140625" customWidth="1"/>
    <col min="4" max="4" width="20" customWidth="1"/>
    <col min="5" max="5" width="29.140625" customWidth="1"/>
    <col min="6" max="6" width="12.42578125" bestFit="1" customWidth="1"/>
    <col min="7" max="7" width="14" bestFit="1" customWidth="1"/>
    <col min="8" max="8" width="27.140625" bestFit="1" customWidth="1"/>
    <col min="9" max="9" width="12.42578125" bestFit="1" customWidth="1"/>
    <col min="10" max="10" width="14" bestFit="1" customWidth="1"/>
    <col min="11" max="11" width="28.140625" bestFit="1" customWidth="1"/>
    <col min="12" max="12" width="12.42578125" bestFit="1" customWidth="1"/>
    <col min="13" max="13" width="14" bestFit="1" customWidth="1"/>
    <col min="14" max="14" width="34.85546875" bestFit="1" customWidth="1"/>
    <col min="15" max="15" width="12.42578125" bestFit="1" customWidth="1"/>
    <col min="16" max="16" width="14" bestFit="1" customWidth="1"/>
    <col min="17" max="17" width="37.7109375" bestFit="1" customWidth="1"/>
    <col min="18" max="18" width="12.42578125" bestFit="1" customWidth="1"/>
    <col min="19" max="19" width="14" bestFit="1" customWidth="1"/>
    <col min="20" max="20" width="11.85546875" bestFit="1" customWidth="1"/>
    <col min="21" max="21" width="12.42578125" bestFit="1" customWidth="1"/>
    <col min="22" max="22" width="14" bestFit="1" customWidth="1"/>
    <col min="23" max="23" width="12" bestFit="1" customWidth="1"/>
    <col min="24" max="24" width="12.42578125" bestFit="1" customWidth="1"/>
    <col min="25" max="25" width="14" bestFit="1" customWidth="1"/>
  </cols>
  <sheetData>
    <row r="1" spans="1:13" ht="30.75" customHeight="1" x14ac:dyDescent="0.45">
      <c r="A1" s="17" t="s">
        <v>0</v>
      </c>
      <c r="B1" s="16"/>
      <c r="C1" s="16"/>
      <c r="D1" s="16"/>
      <c r="E1" s="19"/>
      <c r="F1" s="20"/>
    </row>
    <row r="2" spans="1:13" ht="23.25" x14ac:dyDescent="0.35">
      <c r="A2" s="18" t="s">
        <v>1</v>
      </c>
      <c r="F2" s="21"/>
    </row>
    <row r="3" spans="1:13" ht="15.75" customHeight="1" x14ac:dyDescent="0.25">
      <c r="A3" s="22"/>
      <c r="F3" s="21"/>
    </row>
    <row r="4" spans="1:13" ht="15" customHeight="1" x14ac:dyDescent="0.25">
      <c r="A4" s="22"/>
      <c r="F4" s="21"/>
    </row>
    <row r="5" spans="1:13" ht="23.25" x14ac:dyDescent="0.35">
      <c r="A5" s="18"/>
      <c r="F5" s="21"/>
    </row>
    <row r="6" spans="1:13" x14ac:dyDescent="0.25">
      <c r="A6" s="22"/>
      <c r="F6" s="21"/>
    </row>
    <row r="7" spans="1:13" x14ac:dyDescent="0.25">
      <c r="A7" s="22"/>
      <c r="F7" s="21"/>
    </row>
    <row r="8" spans="1:13" x14ac:dyDescent="0.25">
      <c r="A8" s="22"/>
      <c r="F8" s="21"/>
    </row>
    <row r="9" spans="1:13" ht="15.75" thickBot="1" x14ac:dyDescent="0.3">
      <c r="A9" s="23" t="s">
        <v>49</v>
      </c>
      <c r="B9" s="24"/>
      <c r="C9" s="24"/>
      <c r="D9" s="24"/>
      <c r="E9" s="24"/>
      <c r="F9" s="25"/>
    </row>
    <row r="11" spans="1:13" x14ac:dyDescent="0.25">
      <c r="A11" s="5" t="s">
        <v>43</v>
      </c>
    </row>
    <row r="12" spans="1:13" x14ac:dyDescent="0.25">
      <c r="A12" s="67" t="s">
        <v>48</v>
      </c>
    </row>
    <row r="13" spans="1:13" x14ac:dyDescent="0.25">
      <c r="A13" s="67" t="s">
        <v>46</v>
      </c>
    </row>
    <row r="14" spans="1:13" ht="15.75" thickBot="1" x14ac:dyDescent="0.3"/>
    <row r="15" spans="1:13" ht="21.75" thickBot="1" x14ac:dyDescent="0.4">
      <c r="A15" s="33" t="s">
        <v>2</v>
      </c>
      <c r="B15" s="74" t="s">
        <v>26</v>
      </c>
      <c r="C15" s="75"/>
      <c r="D15" s="76"/>
      <c r="E15" s="74" t="s">
        <v>3</v>
      </c>
      <c r="F15" s="75"/>
      <c r="G15" s="78"/>
      <c r="H15" s="77"/>
      <c r="I15" s="77"/>
      <c r="J15" s="77"/>
      <c r="K15" s="77"/>
      <c r="L15" s="77"/>
      <c r="M15" s="77"/>
    </row>
    <row r="16" spans="1:13" ht="15.75" thickBot="1" x14ac:dyDescent="0.3">
      <c r="A16" s="39"/>
      <c r="B16" s="11" t="s">
        <v>4</v>
      </c>
      <c r="C16" s="11" t="s">
        <v>5</v>
      </c>
      <c r="D16" s="11" t="s">
        <v>6</v>
      </c>
      <c r="E16" s="11" t="s">
        <v>4</v>
      </c>
      <c r="F16" s="11" t="s">
        <v>5</v>
      </c>
      <c r="G16" s="10" t="s">
        <v>6</v>
      </c>
    </row>
    <row r="17" spans="1:13" ht="15.75" thickBot="1" x14ac:dyDescent="0.3">
      <c r="A17" s="12" t="s">
        <v>7</v>
      </c>
      <c r="B17" s="9"/>
      <c r="C17" s="9"/>
      <c r="D17" s="37"/>
      <c r="E17" s="9"/>
      <c r="F17" s="9"/>
      <c r="G17" s="10"/>
    </row>
    <row r="18" spans="1:13" x14ac:dyDescent="0.25">
      <c r="A18" s="30" t="s">
        <v>23</v>
      </c>
      <c r="B18" s="28">
        <v>8</v>
      </c>
      <c r="C18" s="61">
        <v>0</v>
      </c>
      <c r="D18" s="27">
        <f>B18*C18</f>
        <v>0</v>
      </c>
      <c r="E18" s="37">
        <v>8</v>
      </c>
      <c r="F18" s="64">
        <v>0</v>
      </c>
      <c r="G18" s="7">
        <f>E18*F18</f>
        <v>0</v>
      </c>
      <c r="I18" s="1"/>
      <c r="J18" s="1"/>
      <c r="L18" s="1"/>
      <c r="M18" s="1"/>
    </row>
    <row r="19" spans="1:13" x14ac:dyDescent="0.25">
      <c r="A19" s="30" t="s">
        <v>27</v>
      </c>
      <c r="B19" s="28">
        <v>2</v>
      </c>
      <c r="C19" s="61">
        <v>0</v>
      </c>
      <c r="D19" s="27">
        <f t="shared" ref="D19:D39" si="0">B19*C19</f>
        <v>0</v>
      </c>
      <c r="E19" s="28">
        <v>2</v>
      </c>
      <c r="F19" s="61">
        <v>0</v>
      </c>
      <c r="G19" s="7">
        <f t="shared" ref="G19:G39" si="1">E19*F19</f>
        <v>0</v>
      </c>
      <c r="I19" s="1"/>
      <c r="J19" s="1"/>
      <c r="L19" s="1"/>
      <c r="M19" s="1"/>
    </row>
    <row r="20" spans="1:13" x14ac:dyDescent="0.25">
      <c r="A20" s="30" t="s">
        <v>28</v>
      </c>
      <c r="B20" s="28">
        <v>2</v>
      </c>
      <c r="C20" s="61">
        <v>0</v>
      </c>
      <c r="D20" s="27">
        <f t="shared" si="0"/>
        <v>0</v>
      </c>
      <c r="E20" s="28">
        <v>2</v>
      </c>
      <c r="F20" s="61">
        <v>0</v>
      </c>
      <c r="G20" s="7">
        <f t="shared" si="1"/>
        <v>0</v>
      </c>
      <c r="I20" s="1"/>
      <c r="J20" s="1"/>
      <c r="L20" s="1"/>
      <c r="M20" s="1"/>
    </row>
    <row r="21" spans="1:13" x14ac:dyDescent="0.25">
      <c r="A21" s="30" t="s">
        <v>29</v>
      </c>
      <c r="B21" s="28">
        <v>2</v>
      </c>
      <c r="C21" s="61">
        <v>0</v>
      </c>
      <c r="D21" s="27">
        <f t="shared" si="0"/>
        <v>0</v>
      </c>
      <c r="E21" s="28">
        <v>2</v>
      </c>
      <c r="F21" s="61">
        <v>0</v>
      </c>
      <c r="G21" s="7">
        <f t="shared" si="1"/>
        <v>0</v>
      </c>
      <c r="I21" s="1"/>
      <c r="J21" s="1"/>
      <c r="L21" s="1"/>
      <c r="M21" s="1"/>
    </row>
    <row r="22" spans="1:13" x14ac:dyDescent="0.25">
      <c r="A22" s="30" t="s">
        <v>20</v>
      </c>
      <c r="B22" s="29">
        <v>3</v>
      </c>
      <c r="C22" s="62">
        <v>0</v>
      </c>
      <c r="D22" s="27">
        <f t="shared" si="0"/>
        <v>0</v>
      </c>
      <c r="E22" s="29">
        <v>3</v>
      </c>
      <c r="F22" s="62">
        <v>0</v>
      </c>
      <c r="G22" s="7">
        <f t="shared" si="1"/>
        <v>0</v>
      </c>
      <c r="I22" s="1"/>
      <c r="J22" s="1"/>
      <c r="L22" s="1"/>
      <c r="M22" s="1"/>
    </row>
    <row r="23" spans="1:13" x14ac:dyDescent="0.25">
      <c r="A23" s="30" t="s">
        <v>30</v>
      </c>
      <c r="B23" s="29">
        <v>2</v>
      </c>
      <c r="C23" s="62">
        <v>0</v>
      </c>
      <c r="D23" s="27">
        <f t="shared" si="0"/>
        <v>0</v>
      </c>
      <c r="E23" s="29">
        <v>2</v>
      </c>
      <c r="F23" s="62">
        <v>0</v>
      </c>
      <c r="G23" s="7">
        <f t="shared" si="1"/>
        <v>0</v>
      </c>
      <c r="I23" s="1"/>
      <c r="J23" s="1"/>
      <c r="L23" s="1"/>
      <c r="M23" s="1"/>
    </row>
    <row r="24" spans="1:13" x14ac:dyDescent="0.25">
      <c r="A24" s="30" t="s">
        <v>31</v>
      </c>
      <c r="B24" s="29">
        <v>4</v>
      </c>
      <c r="C24" s="62">
        <v>0</v>
      </c>
      <c r="D24" s="27">
        <f t="shared" si="0"/>
        <v>0</v>
      </c>
      <c r="E24" s="29">
        <v>0</v>
      </c>
      <c r="F24" s="62">
        <v>0</v>
      </c>
      <c r="G24" s="7">
        <f t="shared" si="1"/>
        <v>0</v>
      </c>
      <c r="I24" s="1"/>
      <c r="J24" s="1"/>
      <c r="L24" s="1"/>
      <c r="M24" s="1"/>
    </row>
    <row r="25" spans="1:13" x14ac:dyDescent="0.25">
      <c r="A25" s="30" t="s">
        <v>8</v>
      </c>
      <c r="B25" s="29">
        <v>12</v>
      </c>
      <c r="C25" s="62">
        <v>0</v>
      </c>
      <c r="D25" s="27">
        <f t="shared" si="0"/>
        <v>0</v>
      </c>
      <c r="E25" s="29">
        <v>8</v>
      </c>
      <c r="F25" s="62">
        <v>0</v>
      </c>
      <c r="G25" s="7">
        <f t="shared" si="1"/>
        <v>0</v>
      </c>
      <c r="I25" s="1"/>
      <c r="J25" s="1"/>
      <c r="L25" s="1"/>
      <c r="M25" s="1"/>
    </row>
    <row r="26" spans="1:13" x14ac:dyDescent="0.25">
      <c r="A26" s="30" t="s">
        <v>24</v>
      </c>
      <c r="B26" s="29">
        <v>24</v>
      </c>
      <c r="C26" s="62">
        <v>0</v>
      </c>
      <c r="D26" s="27">
        <f t="shared" si="0"/>
        <v>0</v>
      </c>
      <c r="E26" s="29">
        <v>24</v>
      </c>
      <c r="F26" s="62">
        <v>0</v>
      </c>
      <c r="G26" s="7">
        <f t="shared" si="1"/>
        <v>0</v>
      </c>
      <c r="I26" s="1"/>
      <c r="J26" s="1"/>
      <c r="L26" s="1"/>
      <c r="M26" s="1"/>
    </row>
    <row r="27" spans="1:13" x14ac:dyDescent="0.25">
      <c r="A27" s="30" t="s">
        <v>32</v>
      </c>
      <c r="B27" s="29">
        <v>1</v>
      </c>
      <c r="C27" s="62">
        <v>0</v>
      </c>
      <c r="D27" s="27">
        <f t="shared" si="0"/>
        <v>0</v>
      </c>
      <c r="E27" s="29">
        <v>1</v>
      </c>
      <c r="F27" s="62">
        <v>0</v>
      </c>
      <c r="G27" s="7">
        <f t="shared" si="1"/>
        <v>0</v>
      </c>
    </row>
    <row r="28" spans="1:13" x14ac:dyDescent="0.25">
      <c r="A28" s="30" t="s">
        <v>21</v>
      </c>
      <c r="B28" s="29">
        <v>4</v>
      </c>
      <c r="C28" s="62">
        <v>0</v>
      </c>
      <c r="D28" s="27">
        <f t="shared" si="0"/>
        <v>0</v>
      </c>
      <c r="E28" s="29">
        <v>4</v>
      </c>
      <c r="F28" s="62">
        <v>0</v>
      </c>
      <c r="G28" s="7">
        <f t="shared" si="1"/>
        <v>0</v>
      </c>
      <c r="I28" s="1"/>
      <c r="J28" s="1"/>
      <c r="L28" s="1"/>
      <c r="M28" s="1"/>
    </row>
    <row r="29" spans="1:13" x14ac:dyDescent="0.25">
      <c r="A29" s="30" t="s">
        <v>33</v>
      </c>
      <c r="B29" s="29">
        <v>2</v>
      </c>
      <c r="C29" s="62">
        <v>0</v>
      </c>
      <c r="D29" s="27">
        <f t="shared" si="0"/>
        <v>0</v>
      </c>
      <c r="E29" s="29">
        <v>2</v>
      </c>
      <c r="F29" s="62">
        <v>0</v>
      </c>
      <c r="G29" s="7">
        <f t="shared" si="1"/>
        <v>0</v>
      </c>
      <c r="I29" s="1"/>
      <c r="J29" s="1"/>
      <c r="L29" s="1"/>
      <c r="M29" s="1"/>
    </row>
    <row r="30" spans="1:13" x14ac:dyDescent="0.25">
      <c r="A30" s="30" t="s">
        <v>34</v>
      </c>
      <c r="B30" s="29">
        <v>1</v>
      </c>
      <c r="C30" s="62">
        <v>0</v>
      </c>
      <c r="D30" s="27">
        <f t="shared" si="0"/>
        <v>0</v>
      </c>
      <c r="E30" s="29">
        <v>1</v>
      </c>
      <c r="F30" s="62">
        <v>0</v>
      </c>
      <c r="G30" s="7">
        <f t="shared" si="1"/>
        <v>0</v>
      </c>
      <c r="I30" s="1"/>
      <c r="J30" s="1"/>
      <c r="L30" s="1"/>
      <c r="M30" s="1"/>
    </row>
    <row r="31" spans="1:13" x14ac:dyDescent="0.25">
      <c r="A31" s="30" t="s">
        <v>41</v>
      </c>
      <c r="B31" s="29">
        <v>4</v>
      </c>
      <c r="C31" s="62">
        <v>0</v>
      </c>
      <c r="D31" s="27">
        <f t="shared" si="0"/>
        <v>0</v>
      </c>
      <c r="E31" s="29">
        <v>1</v>
      </c>
      <c r="F31" s="62">
        <v>0</v>
      </c>
      <c r="G31" s="7">
        <f t="shared" si="1"/>
        <v>0</v>
      </c>
      <c r="I31" s="1"/>
      <c r="J31" s="1"/>
      <c r="L31" s="1"/>
      <c r="M31" s="1"/>
    </row>
    <row r="32" spans="1:13" x14ac:dyDescent="0.25">
      <c r="A32" s="30" t="s">
        <v>42</v>
      </c>
      <c r="B32" s="29">
        <v>2</v>
      </c>
      <c r="C32" s="62">
        <v>0</v>
      </c>
      <c r="D32" s="27">
        <f t="shared" si="0"/>
        <v>0</v>
      </c>
      <c r="E32" s="29">
        <v>1</v>
      </c>
      <c r="F32" s="62">
        <v>0</v>
      </c>
      <c r="G32" s="7">
        <f t="shared" si="1"/>
        <v>0</v>
      </c>
      <c r="I32" s="1"/>
      <c r="J32" s="1"/>
    </row>
    <row r="33" spans="1:13" x14ac:dyDescent="0.25">
      <c r="A33" s="30" t="s">
        <v>22</v>
      </c>
      <c r="B33" s="29">
        <v>1</v>
      </c>
      <c r="C33" s="62">
        <v>0</v>
      </c>
      <c r="D33" s="27">
        <f t="shared" si="0"/>
        <v>0</v>
      </c>
      <c r="E33" s="29">
        <v>1</v>
      </c>
      <c r="F33" s="62">
        <v>0</v>
      </c>
      <c r="G33" s="7">
        <f t="shared" si="1"/>
        <v>0</v>
      </c>
      <c r="I33" s="1"/>
      <c r="J33" s="1"/>
      <c r="L33" s="1"/>
      <c r="M33" s="1"/>
    </row>
    <row r="34" spans="1:13" x14ac:dyDescent="0.25">
      <c r="A34" s="30" t="s">
        <v>25</v>
      </c>
      <c r="B34" s="29">
        <v>10</v>
      </c>
      <c r="C34" s="62">
        <v>0</v>
      </c>
      <c r="D34" s="27">
        <f t="shared" si="0"/>
        <v>0</v>
      </c>
      <c r="E34" s="29">
        <v>8</v>
      </c>
      <c r="F34" s="62">
        <v>0</v>
      </c>
      <c r="G34" s="7">
        <f t="shared" si="1"/>
        <v>0</v>
      </c>
      <c r="I34" s="1"/>
      <c r="J34" s="1"/>
      <c r="L34" s="1"/>
      <c r="M34" s="1"/>
    </row>
    <row r="35" spans="1:13" x14ac:dyDescent="0.25">
      <c r="A35" s="30" t="s">
        <v>38</v>
      </c>
      <c r="B35" s="29">
        <v>2</v>
      </c>
      <c r="C35" s="62">
        <v>0</v>
      </c>
      <c r="D35" s="27">
        <f t="shared" si="0"/>
        <v>0</v>
      </c>
      <c r="E35" s="29">
        <v>2</v>
      </c>
      <c r="F35" s="62">
        <v>0</v>
      </c>
      <c r="G35" s="7">
        <f t="shared" si="1"/>
        <v>0</v>
      </c>
      <c r="I35" s="1"/>
      <c r="J35" s="1"/>
      <c r="L35" s="1"/>
      <c r="M35" s="1"/>
    </row>
    <row r="36" spans="1:13" x14ac:dyDescent="0.25">
      <c r="A36" s="38" t="s">
        <v>35</v>
      </c>
      <c r="B36" s="28">
        <v>2</v>
      </c>
      <c r="C36" s="61">
        <v>0</v>
      </c>
      <c r="D36" s="27">
        <f t="shared" si="0"/>
        <v>0</v>
      </c>
      <c r="E36" s="28">
        <v>2</v>
      </c>
      <c r="F36" s="61">
        <v>0</v>
      </c>
      <c r="G36" s="7">
        <f t="shared" si="1"/>
        <v>0</v>
      </c>
      <c r="I36" s="1"/>
      <c r="J36" s="1"/>
      <c r="L36" s="1"/>
      <c r="M36" s="1"/>
    </row>
    <row r="37" spans="1:13" x14ac:dyDescent="0.25">
      <c r="A37" s="38" t="s">
        <v>39</v>
      </c>
      <c r="B37" s="28">
        <v>2</v>
      </c>
      <c r="C37" s="61">
        <v>0</v>
      </c>
      <c r="D37" s="27">
        <f t="shared" si="0"/>
        <v>0</v>
      </c>
      <c r="E37" s="28">
        <v>2</v>
      </c>
      <c r="F37" s="61">
        <v>0</v>
      </c>
      <c r="G37" s="7">
        <f t="shared" si="1"/>
        <v>0</v>
      </c>
      <c r="I37" s="1"/>
      <c r="J37" s="1"/>
      <c r="L37" s="1"/>
      <c r="M37" s="1"/>
    </row>
    <row r="38" spans="1:13" x14ac:dyDescent="0.25">
      <c r="A38" s="30" t="s">
        <v>36</v>
      </c>
      <c r="B38" s="29">
        <v>3</v>
      </c>
      <c r="C38" s="62">
        <v>0</v>
      </c>
      <c r="D38" s="27">
        <f t="shared" si="0"/>
        <v>0</v>
      </c>
      <c r="E38" s="29">
        <v>0</v>
      </c>
      <c r="F38" s="62">
        <v>0</v>
      </c>
      <c r="G38" s="7">
        <f t="shared" si="1"/>
        <v>0</v>
      </c>
      <c r="I38" s="1"/>
      <c r="J38" s="1"/>
      <c r="L38" s="1"/>
      <c r="M38" s="1"/>
    </row>
    <row r="39" spans="1:13" s="3" customFormat="1" ht="15.75" thickBot="1" x14ac:dyDescent="0.3">
      <c r="A39" s="47" t="s">
        <v>37</v>
      </c>
      <c r="B39" s="48">
        <v>8</v>
      </c>
      <c r="C39" s="63">
        <v>0</v>
      </c>
      <c r="D39" s="27">
        <f t="shared" si="0"/>
        <v>0</v>
      </c>
      <c r="E39" s="48">
        <v>0</v>
      </c>
      <c r="F39" s="63">
        <v>0</v>
      </c>
      <c r="G39" s="7">
        <f t="shared" si="1"/>
        <v>0</v>
      </c>
      <c r="J39" s="4"/>
      <c r="M39" s="4"/>
    </row>
    <row r="40" spans="1:13" ht="29.25" customHeight="1" thickBot="1" x14ac:dyDescent="0.3">
      <c r="A40" s="52" t="s">
        <v>9</v>
      </c>
      <c r="B40" s="53" t="str">
        <f>B15</f>
        <v>Campus Arnhem</v>
      </c>
      <c r="C40" s="52"/>
      <c r="D40" s="56">
        <f>SUM(D18:D39)</f>
        <v>0</v>
      </c>
      <c r="E40" s="53" t="str">
        <f>E15</f>
        <v>Arnhem - Beverweerdlaan 3</v>
      </c>
      <c r="F40" s="53"/>
      <c r="G40" s="55">
        <f>SUM(G18:G39)</f>
        <v>0</v>
      </c>
    </row>
    <row r="41" spans="1:13" x14ac:dyDescent="0.25">
      <c r="A41" s="34"/>
      <c r="B41" s="35"/>
      <c r="C41" s="3"/>
      <c r="D41" s="36"/>
      <c r="E41" s="35"/>
      <c r="F41" s="35"/>
      <c r="G41" s="36"/>
    </row>
    <row r="42" spans="1:13" ht="15.75" thickBot="1" x14ac:dyDescent="0.3">
      <c r="A42" s="26"/>
    </row>
    <row r="43" spans="1:13" ht="21.75" thickBot="1" x14ac:dyDescent="0.4">
      <c r="A43" s="33" t="s">
        <v>10</v>
      </c>
      <c r="B43" s="79" t="s">
        <v>40</v>
      </c>
      <c r="C43" s="75"/>
      <c r="D43" s="78"/>
      <c r="E43" s="79" t="s">
        <v>45</v>
      </c>
      <c r="F43" s="75"/>
      <c r="G43" s="78"/>
      <c r="H43" s="77"/>
      <c r="I43" s="77"/>
      <c r="J43" s="77"/>
      <c r="K43" s="77"/>
      <c r="L43" s="77"/>
      <c r="M43" s="77"/>
    </row>
    <row r="44" spans="1:13" ht="15.75" thickBot="1" x14ac:dyDescent="0.3">
      <c r="A44" s="40"/>
      <c r="B44" s="11" t="s">
        <v>4</v>
      </c>
      <c r="C44" s="11" t="s">
        <v>5</v>
      </c>
      <c r="D44" s="11" t="s">
        <v>6</v>
      </c>
      <c r="E44" s="9" t="s">
        <v>4</v>
      </c>
      <c r="F44" s="9" t="s">
        <v>5</v>
      </c>
      <c r="G44" s="10" t="s">
        <v>6</v>
      </c>
    </row>
    <row r="45" spans="1:13" ht="15.75" thickBot="1" x14ac:dyDescent="0.3">
      <c r="A45" s="41" t="s">
        <v>7</v>
      </c>
      <c r="B45" s="9"/>
      <c r="C45" s="9"/>
      <c r="D45" s="29"/>
      <c r="E45" s="9"/>
      <c r="F45" s="9"/>
      <c r="G45" s="8"/>
    </row>
    <row r="46" spans="1:13" x14ac:dyDescent="0.25">
      <c r="A46" s="42" t="s">
        <v>23</v>
      </c>
      <c r="B46" s="28">
        <v>8</v>
      </c>
      <c r="C46" s="61">
        <v>0</v>
      </c>
      <c r="D46" s="27">
        <f>B46*C46</f>
        <v>0</v>
      </c>
      <c r="E46" s="37">
        <v>8</v>
      </c>
      <c r="F46" s="64">
        <v>0</v>
      </c>
      <c r="G46" s="7">
        <f>E46*F46</f>
        <v>0</v>
      </c>
      <c r="I46" s="1"/>
      <c r="J46" s="1"/>
      <c r="L46" s="1"/>
      <c r="M46" s="1"/>
    </row>
    <row r="47" spans="1:13" x14ac:dyDescent="0.25">
      <c r="A47" s="42" t="s">
        <v>27</v>
      </c>
      <c r="B47" s="28">
        <v>2</v>
      </c>
      <c r="C47" s="61">
        <v>0</v>
      </c>
      <c r="D47" s="27">
        <f t="shared" ref="D47:D68" si="2">B47*C47</f>
        <v>0</v>
      </c>
      <c r="E47" s="28">
        <v>2</v>
      </c>
      <c r="F47" s="61">
        <v>0</v>
      </c>
      <c r="G47" s="7">
        <f t="shared" ref="G47:G68" si="3">E47*F47</f>
        <v>0</v>
      </c>
      <c r="I47" s="1"/>
      <c r="J47" s="1"/>
      <c r="L47" s="1"/>
      <c r="M47" s="1"/>
    </row>
    <row r="48" spans="1:13" x14ac:dyDescent="0.25">
      <c r="A48" s="42" t="s">
        <v>28</v>
      </c>
      <c r="B48" s="28">
        <v>2</v>
      </c>
      <c r="C48" s="61">
        <v>0</v>
      </c>
      <c r="D48" s="27">
        <f t="shared" si="2"/>
        <v>0</v>
      </c>
      <c r="E48" s="28">
        <v>2</v>
      </c>
      <c r="F48" s="61">
        <v>0</v>
      </c>
      <c r="G48" s="7">
        <f t="shared" si="3"/>
        <v>0</v>
      </c>
      <c r="I48" s="1"/>
      <c r="J48" s="1"/>
      <c r="L48" s="1"/>
      <c r="M48" s="1"/>
    </row>
    <row r="49" spans="1:25" x14ac:dyDescent="0.25">
      <c r="A49" s="42" t="s">
        <v>29</v>
      </c>
      <c r="B49" s="28">
        <v>2</v>
      </c>
      <c r="C49" s="61">
        <v>0</v>
      </c>
      <c r="D49" s="27">
        <f t="shared" si="2"/>
        <v>0</v>
      </c>
      <c r="E49" s="28">
        <v>0</v>
      </c>
      <c r="F49" s="61">
        <v>0</v>
      </c>
      <c r="G49" s="7">
        <f t="shared" si="3"/>
        <v>0</v>
      </c>
      <c r="I49" s="1"/>
      <c r="J49" s="1"/>
      <c r="L49" s="1"/>
      <c r="M49" s="1"/>
    </row>
    <row r="50" spans="1:25" x14ac:dyDescent="0.25">
      <c r="A50" s="42" t="s">
        <v>20</v>
      </c>
      <c r="B50" s="29">
        <v>3</v>
      </c>
      <c r="C50" s="62">
        <v>0</v>
      </c>
      <c r="D50" s="27">
        <f t="shared" si="2"/>
        <v>0</v>
      </c>
      <c r="E50" s="29">
        <v>3</v>
      </c>
      <c r="F50" s="62">
        <v>0</v>
      </c>
      <c r="G50" s="7">
        <f t="shared" si="3"/>
        <v>0</v>
      </c>
    </row>
    <row r="51" spans="1:25" x14ac:dyDescent="0.25">
      <c r="A51" s="42" t="s">
        <v>30</v>
      </c>
      <c r="B51" s="29">
        <v>2</v>
      </c>
      <c r="C51" s="62">
        <v>0</v>
      </c>
      <c r="D51" s="27">
        <f t="shared" si="2"/>
        <v>0</v>
      </c>
      <c r="E51" s="29">
        <v>2</v>
      </c>
      <c r="F51" s="62">
        <v>0</v>
      </c>
      <c r="G51" s="7">
        <f t="shared" si="3"/>
        <v>0</v>
      </c>
      <c r="I51" s="1"/>
      <c r="J51" s="1"/>
      <c r="L51" s="1"/>
      <c r="M51" s="1"/>
    </row>
    <row r="52" spans="1:25" x14ac:dyDescent="0.25">
      <c r="A52" s="42" t="s">
        <v>31</v>
      </c>
      <c r="B52" s="29">
        <v>4</v>
      </c>
      <c r="C52" s="62">
        <v>0</v>
      </c>
      <c r="D52" s="27">
        <f t="shared" si="2"/>
        <v>0</v>
      </c>
      <c r="E52" s="29">
        <v>0</v>
      </c>
      <c r="F52" s="62">
        <v>0</v>
      </c>
      <c r="G52" s="7">
        <f t="shared" si="3"/>
        <v>0</v>
      </c>
      <c r="I52" s="1"/>
      <c r="J52" s="1"/>
      <c r="L52" s="1"/>
      <c r="M52" s="1"/>
    </row>
    <row r="53" spans="1:25" x14ac:dyDescent="0.25">
      <c r="A53" s="42" t="s">
        <v>8</v>
      </c>
      <c r="B53" s="29">
        <v>12</v>
      </c>
      <c r="C53" s="62">
        <v>0</v>
      </c>
      <c r="D53" s="27">
        <f t="shared" si="2"/>
        <v>0</v>
      </c>
      <c r="E53" s="29">
        <v>8</v>
      </c>
      <c r="F53" s="62">
        <v>0</v>
      </c>
      <c r="G53" s="7">
        <f t="shared" si="3"/>
        <v>0</v>
      </c>
      <c r="I53" s="1"/>
      <c r="J53" s="1"/>
    </row>
    <row r="54" spans="1:25" x14ac:dyDescent="0.25">
      <c r="A54" s="42" t="s">
        <v>24</v>
      </c>
      <c r="B54" s="29">
        <v>24</v>
      </c>
      <c r="C54" s="62">
        <v>0</v>
      </c>
      <c r="D54" s="27">
        <f t="shared" si="2"/>
        <v>0</v>
      </c>
      <c r="E54" s="29">
        <v>24</v>
      </c>
      <c r="F54" s="62">
        <v>0</v>
      </c>
      <c r="G54" s="7">
        <f t="shared" si="3"/>
        <v>0</v>
      </c>
      <c r="I54" s="1"/>
      <c r="J54" s="1"/>
      <c r="L54" s="1"/>
      <c r="M54" s="1"/>
    </row>
    <row r="55" spans="1:25" s="3" customFormat="1" x14ac:dyDescent="0.25">
      <c r="A55" s="43" t="s">
        <v>32</v>
      </c>
      <c r="B55" s="29">
        <v>1</v>
      </c>
      <c r="C55" s="62">
        <v>0</v>
      </c>
      <c r="D55" s="27">
        <f t="shared" si="2"/>
        <v>0</v>
      </c>
      <c r="E55" s="29">
        <v>1</v>
      </c>
      <c r="F55" s="62">
        <v>0</v>
      </c>
      <c r="G55" s="7">
        <f t="shared" si="3"/>
        <v>0</v>
      </c>
      <c r="J55" s="4"/>
      <c r="M55" s="4"/>
    </row>
    <row r="56" spans="1:25" x14ac:dyDescent="0.25">
      <c r="A56" s="42" t="s">
        <v>21</v>
      </c>
      <c r="B56" s="29">
        <v>4</v>
      </c>
      <c r="C56" s="62">
        <v>0</v>
      </c>
      <c r="D56" s="27">
        <f t="shared" si="2"/>
        <v>0</v>
      </c>
      <c r="E56" s="29">
        <v>4</v>
      </c>
      <c r="F56" s="62">
        <v>0</v>
      </c>
      <c r="G56" s="7">
        <f t="shared" si="3"/>
        <v>0</v>
      </c>
      <c r="J56" s="1"/>
      <c r="M56" s="1"/>
      <c r="P56" s="1"/>
      <c r="S56" s="1"/>
      <c r="V56" s="1"/>
      <c r="Y56" s="1"/>
    </row>
    <row r="57" spans="1:25" x14ac:dyDescent="0.25">
      <c r="A57" s="42" t="s">
        <v>33</v>
      </c>
      <c r="B57" s="29">
        <v>2</v>
      </c>
      <c r="C57" s="62">
        <v>0</v>
      </c>
      <c r="D57" s="27">
        <f t="shared" si="2"/>
        <v>0</v>
      </c>
      <c r="E57" s="29">
        <v>2</v>
      </c>
      <c r="F57" s="62">
        <v>0</v>
      </c>
      <c r="G57" s="7">
        <f t="shared" si="3"/>
        <v>0</v>
      </c>
      <c r="J57" s="1"/>
      <c r="M57" s="1"/>
      <c r="P57" s="1"/>
      <c r="S57" s="1"/>
      <c r="V57" s="1"/>
      <c r="Y57" s="1"/>
    </row>
    <row r="58" spans="1:25" x14ac:dyDescent="0.25">
      <c r="A58" s="42" t="s">
        <v>34</v>
      </c>
      <c r="B58" s="29">
        <v>1</v>
      </c>
      <c r="C58" s="62">
        <v>0</v>
      </c>
      <c r="D58" s="27">
        <f t="shared" si="2"/>
        <v>0</v>
      </c>
      <c r="E58" s="29">
        <v>1</v>
      </c>
      <c r="F58" s="62">
        <v>0</v>
      </c>
      <c r="G58" s="7">
        <f t="shared" si="3"/>
        <v>0</v>
      </c>
      <c r="J58" s="1"/>
      <c r="M58" s="1"/>
      <c r="P58" s="1"/>
      <c r="S58" s="1"/>
      <c r="V58" s="1"/>
      <c r="Y58" s="1"/>
    </row>
    <row r="59" spans="1:25" x14ac:dyDescent="0.25">
      <c r="A59" s="42" t="s">
        <v>41</v>
      </c>
      <c r="B59" s="29">
        <v>4</v>
      </c>
      <c r="C59" s="62">
        <v>0</v>
      </c>
      <c r="D59" s="27">
        <f t="shared" si="2"/>
        <v>0</v>
      </c>
      <c r="E59" s="29">
        <v>1</v>
      </c>
      <c r="F59" s="62">
        <v>0</v>
      </c>
      <c r="G59" s="7">
        <f t="shared" si="3"/>
        <v>0</v>
      </c>
      <c r="J59" s="1"/>
      <c r="M59" s="1"/>
      <c r="P59" s="1"/>
      <c r="S59" s="1"/>
      <c r="V59" s="1"/>
      <c r="Y59" s="1"/>
    </row>
    <row r="60" spans="1:25" x14ac:dyDescent="0.25">
      <c r="A60" s="42" t="s">
        <v>42</v>
      </c>
      <c r="B60" s="29">
        <v>2</v>
      </c>
      <c r="C60" s="62">
        <v>0</v>
      </c>
      <c r="D60" s="27">
        <f t="shared" si="2"/>
        <v>0</v>
      </c>
      <c r="E60" s="29">
        <v>1</v>
      </c>
      <c r="F60" s="62">
        <v>0</v>
      </c>
      <c r="G60" s="7">
        <f t="shared" si="3"/>
        <v>0</v>
      </c>
      <c r="J60" s="1"/>
      <c r="M60" s="1"/>
      <c r="P60" s="1"/>
      <c r="S60" s="1"/>
      <c r="V60" s="1"/>
      <c r="Y60" s="1"/>
    </row>
    <row r="61" spans="1:25" x14ac:dyDescent="0.25">
      <c r="A61" s="43" t="s">
        <v>22</v>
      </c>
      <c r="B61" s="29">
        <v>1</v>
      </c>
      <c r="C61" s="62">
        <v>0</v>
      </c>
      <c r="D61" s="27">
        <f t="shared" si="2"/>
        <v>0</v>
      </c>
      <c r="E61" s="29">
        <v>1</v>
      </c>
      <c r="F61" s="62">
        <v>0</v>
      </c>
      <c r="G61" s="7">
        <f t="shared" si="3"/>
        <v>0</v>
      </c>
      <c r="J61" s="1"/>
      <c r="M61" s="1"/>
      <c r="P61" s="1"/>
      <c r="S61" s="1"/>
      <c r="V61" s="1"/>
      <c r="Y61" s="1"/>
    </row>
    <row r="62" spans="1:25" x14ac:dyDescent="0.25">
      <c r="A62" s="42" t="s">
        <v>25</v>
      </c>
      <c r="B62" s="29">
        <v>10</v>
      </c>
      <c r="C62" s="62">
        <v>0</v>
      </c>
      <c r="D62" s="27">
        <f t="shared" si="2"/>
        <v>0</v>
      </c>
      <c r="E62" s="29">
        <v>8</v>
      </c>
      <c r="F62" s="62">
        <v>0</v>
      </c>
      <c r="G62" s="7">
        <f t="shared" si="3"/>
        <v>0</v>
      </c>
    </row>
    <row r="63" spans="1:25" x14ac:dyDescent="0.25">
      <c r="A63" s="42" t="s">
        <v>38</v>
      </c>
      <c r="B63" s="29">
        <v>2</v>
      </c>
      <c r="C63" s="62">
        <v>0</v>
      </c>
      <c r="D63" s="27">
        <f t="shared" si="2"/>
        <v>0</v>
      </c>
      <c r="E63" s="29">
        <v>2</v>
      </c>
      <c r="F63" s="62">
        <v>0</v>
      </c>
      <c r="G63" s="7">
        <f t="shared" si="3"/>
        <v>0</v>
      </c>
    </row>
    <row r="64" spans="1:25" x14ac:dyDescent="0.25">
      <c r="A64" s="44" t="s">
        <v>35</v>
      </c>
      <c r="B64" s="28">
        <v>2</v>
      </c>
      <c r="C64" s="61">
        <v>0</v>
      </c>
      <c r="D64" s="27">
        <f t="shared" si="2"/>
        <v>0</v>
      </c>
      <c r="E64" s="28">
        <v>2</v>
      </c>
      <c r="F64" s="61">
        <v>0</v>
      </c>
      <c r="G64" s="7">
        <f t="shared" si="3"/>
        <v>0</v>
      </c>
    </row>
    <row r="65" spans="1:7" x14ac:dyDescent="0.25">
      <c r="A65" s="44" t="s">
        <v>39</v>
      </c>
      <c r="B65" s="28">
        <v>2</v>
      </c>
      <c r="C65" s="61">
        <v>0</v>
      </c>
      <c r="D65" s="27">
        <f t="shared" si="2"/>
        <v>0</v>
      </c>
      <c r="E65" s="28">
        <v>2</v>
      </c>
      <c r="F65" s="61">
        <v>0</v>
      </c>
      <c r="G65" s="7">
        <f t="shared" si="3"/>
        <v>0</v>
      </c>
    </row>
    <row r="66" spans="1:7" x14ac:dyDescent="0.25">
      <c r="A66" s="42" t="s">
        <v>36</v>
      </c>
      <c r="B66" s="29">
        <v>3</v>
      </c>
      <c r="C66" s="62">
        <v>0</v>
      </c>
      <c r="D66" s="27">
        <f t="shared" si="2"/>
        <v>0</v>
      </c>
      <c r="E66" s="29">
        <v>0</v>
      </c>
      <c r="F66" s="62">
        <v>0</v>
      </c>
      <c r="G66" s="7">
        <f t="shared" si="3"/>
        <v>0</v>
      </c>
    </row>
    <row r="67" spans="1:7" x14ac:dyDescent="0.25">
      <c r="A67" s="42" t="s">
        <v>47</v>
      </c>
      <c r="B67" s="29">
        <v>2</v>
      </c>
      <c r="C67" s="62">
        <v>0</v>
      </c>
      <c r="D67" s="27">
        <f t="shared" si="2"/>
        <v>0</v>
      </c>
      <c r="E67" s="29">
        <v>0</v>
      </c>
      <c r="F67" s="62">
        <v>0</v>
      </c>
      <c r="G67" s="7">
        <f t="shared" si="3"/>
        <v>0</v>
      </c>
    </row>
    <row r="68" spans="1:7" ht="15.75" thickBot="1" x14ac:dyDescent="0.3">
      <c r="A68" s="49" t="s">
        <v>37</v>
      </c>
      <c r="B68" s="46">
        <v>8</v>
      </c>
      <c r="C68" s="65">
        <v>0</v>
      </c>
      <c r="D68" s="59">
        <f t="shared" si="2"/>
        <v>0</v>
      </c>
      <c r="E68" s="46">
        <v>8</v>
      </c>
      <c r="F68" s="65">
        <v>0</v>
      </c>
      <c r="G68" s="45">
        <f t="shared" si="3"/>
        <v>0</v>
      </c>
    </row>
    <row r="69" spans="1:7" ht="30.75" thickBot="1" x14ac:dyDescent="0.3">
      <c r="A69" s="50" t="s">
        <v>9</v>
      </c>
      <c r="B69" s="51" t="str">
        <f>B43</f>
        <v>Campus Nijmegen</v>
      </c>
      <c r="C69" s="50"/>
      <c r="D69" s="55">
        <f>SUM(D46:D68)</f>
        <v>0</v>
      </c>
      <c r="E69" s="57" t="str">
        <f>E43</f>
        <v>Nijmegen Professor Molkenboerstraat</v>
      </c>
      <c r="F69" s="58"/>
      <c r="G69" s="55">
        <f>SUM(G46:G68)</f>
        <v>0</v>
      </c>
    </row>
    <row r="70" spans="1:7" ht="15.75" thickBot="1" x14ac:dyDescent="0.3"/>
    <row r="71" spans="1:7" ht="41.25" customHeight="1" thickBot="1" x14ac:dyDescent="0.3">
      <c r="A71" s="50" t="s">
        <v>51</v>
      </c>
      <c r="B71" s="60">
        <f>D40+G40+D69+G69</f>
        <v>0</v>
      </c>
    </row>
    <row r="73" spans="1:7" ht="15.75" thickBot="1" x14ac:dyDescent="0.3">
      <c r="G73" s="1"/>
    </row>
    <row r="74" spans="1:7" ht="15.75" thickBot="1" x14ac:dyDescent="0.3">
      <c r="A74" s="6" t="s">
        <v>13</v>
      </c>
      <c r="B74" s="13" t="s">
        <v>14</v>
      </c>
      <c r="C74" s="13" t="s">
        <v>11</v>
      </c>
      <c r="D74" s="13" t="s">
        <v>12</v>
      </c>
      <c r="G74" s="1"/>
    </row>
    <row r="75" spans="1:7" ht="75.75" customHeight="1" thickBot="1" x14ac:dyDescent="0.3">
      <c r="A75" s="54" t="s">
        <v>15</v>
      </c>
      <c r="B75" s="31">
        <v>400</v>
      </c>
      <c r="C75" s="66">
        <v>0</v>
      </c>
      <c r="D75" s="32">
        <f>B75*C75</f>
        <v>0</v>
      </c>
      <c r="G75" s="1"/>
    </row>
    <row r="76" spans="1:7" ht="15.75" thickBot="1" x14ac:dyDescent="0.3">
      <c r="G76" s="1"/>
    </row>
    <row r="77" spans="1:7" ht="45.75" customHeight="1" thickBot="1" x14ac:dyDescent="0.3">
      <c r="A77" s="50" t="s">
        <v>50</v>
      </c>
      <c r="B77" s="60">
        <f>B71+D75</f>
        <v>0</v>
      </c>
      <c r="G77" s="1"/>
    </row>
    <row r="78" spans="1:7" ht="15.75" thickBot="1" x14ac:dyDescent="0.3">
      <c r="G78" s="1"/>
    </row>
    <row r="79" spans="1:7" ht="15.75" thickBot="1" x14ac:dyDescent="0.3">
      <c r="A79" s="14" t="s">
        <v>16</v>
      </c>
      <c r="B79" s="68"/>
      <c r="C79" s="69"/>
      <c r="D79" s="70"/>
    </row>
    <row r="80" spans="1:7" ht="15.75" thickBot="1" x14ac:dyDescent="0.3">
      <c r="A80" s="15" t="s">
        <v>44</v>
      </c>
      <c r="B80" s="68"/>
      <c r="C80" s="69"/>
      <c r="D80" s="70"/>
    </row>
    <row r="81" spans="1:5" ht="15.75" thickBot="1" x14ac:dyDescent="0.3">
      <c r="A81" s="14" t="s">
        <v>17</v>
      </c>
      <c r="B81" s="68"/>
      <c r="C81" s="69"/>
      <c r="D81" s="70"/>
      <c r="E81" s="2"/>
    </row>
    <row r="82" spans="1:5" ht="15.75" thickBot="1" x14ac:dyDescent="0.3">
      <c r="A82" s="14" t="s">
        <v>18</v>
      </c>
      <c r="B82" s="68"/>
      <c r="C82" s="69"/>
      <c r="D82" s="70"/>
    </row>
    <row r="83" spans="1:5" ht="78.75" customHeight="1" thickBot="1" x14ac:dyDescent="0.3">
      <c r="A83" s="14" t="s">
        <v>19</v>
      </c>
      <c r="B83" s="71"/>
      <c r="C83" s="72"/>
      <c r="D83" s="73"/>
    </row>
  </sheetData>
  <sheetProtection algorithmName="SHA-512" hashValue="aW44kyEQnXpBSC+HfPtnxYcym0kphWxiDMZca0LnrubIH0J2eRFKUa9sUF5HphSyHXhEQcBUwETdlgz5LiAq8A==" saltValue="ru7t8a6/GjO0jwopwmIy4A==" spinCount="100000" sheet="1" objects="1" scenarios="1"/>
  <protectedRanges>
    <protectedRange sqref="B79:B83" name="Bereik2"/>
  </protectedRanges>
  <mergeCells count="13">
    <mergeCell ref="B82:D82"/>
    <mergeCell ref="B83:D83"/>
    <mergeCell ref="B15:D15"/>
    <mergeCell ref="H43:J43"/>
    <mergeCell ref="K43:M43"/>
    <mergeCell ref="H15:J15"/>
    <mergeCell ref="K15:M15"/>
    <mergeCell ref="E15:G15"/>
    <mergeCell ref="B43:D43"/>
    <mergeCell ref="E43:G43"/>
    <mergeCell ref="B79:D79"/>
    <mergeCell ref="B80:D80"/>
    <mergeCell ref="B81:D81"/>
  </mergeCells>
  <conditionalFormatting sqref="B71">
    <cfRule type="cellIs" dxfId="1" priority="1" operator="lessThan">
      <formula>60000</formula>
    </cfRule>
    <cfRule type="cellIs" dxfId="0" priority="2" operator="greaterThan">
      <formula>90000</formula>
    </cfRule>
  </conditionalFormatting>
  <pageMargins left="0.25" right="0.25" top="0.75" bottom="0.75" header="0.3" footer="0.3"/>
  <pageSetup paperSize="8"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42C7EFBD02AB4BA70A7311B9D8C00F" ma:contentTypeVersion="6" ma:contentTypeDescription="Een nieuw document maken." ma:contentTypeScope="" ma:versionID="127104c9aa939945834270861897c372">
  <xsd:schema xmlns:xsd="http://www.w3.org/2001/XMLSchema" xmlns:xs="http://www.w3.org/2001/XMLSchema" xmlns:p="http://schemas.microsoft.com/office/2006/metadata/properties" xmlns:ns2="5a7e9cff-d67d-430c-9f51-672e0267d677" xmlns:ns3="762b645b-7f46-481e-873a-45c5c8391406" targetNamespace="http://schemas.microsoft.com/office/2006/metadata/properties" ma:root="true" ma:fieldsID="f45f6dede5b94d9f02d3d0bc49f53a85" ns2:_="" ns3:_="">
    <xsd:import namespace="5a7e9cff-d67d-430c-9f51-672e0267d677"/>
    <xsd:import namespace="762b645b-7f46-481e-873a-45c5c83914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7e9cff-d67d-430c-9f51-672e0267d6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2b645b-7f46-481e-873a-45c5c839140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0C0237-7307-417D-9E62-7F3C2D325E30}">
  <ds:schemaRefs>
    <ds:schemaRef ds:uri="http://schemas.microsoft.com/office/2006/documentManagement/types"/>
    <ds:schemaRef ds:uri="http://purl.org/dc/elements/1.1/"/>
    <ds:schemaRef ds:uri="762b645b-7f46-481e-873a-45c5c8391406"/>
    <ds:schemaRef ds:uri="5a7e9cff-d67d-430c-9f51-672e0267d677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F030404-4DCE-4D60-ABD9-8C0DEAB079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BC9218-58FE-46F2-9387-A30AC5924B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7e9cff-d67d-430c-9f51-672e0267d677"/>
    <ds:schemaRef ds:uri="762b645b-7f46-481e-873a-45c5c83914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 versie 20251030</vt:lpstr>
      <vt:lpstr>'Prijzenblad versie 20251030'!Afdrukbereik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Jelle Rikkers</dc:creator>
  <cp:keywords/>
  <dc:description/>
  <cp:lastModifiedBy>Jelle Rikkers</cp:lastModifiedBy>
  <cp:revision/>
  <cp:lastPrinted>2025-09-10T06:19:11Z</cp:lastPrinted>
  <dcterms:created xsi:type="dcterms:W3CDTF">2024-10-16T07:23:52Z</dcterms:created>
  <dcterms:modified xsi:type="dcterms:W3CDTF">2025-10-31T09:16:52Z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0x0101008542C7EFBD02AB4BA70A7311B9D8C00F</vt:lpwstr>
  </property>
</Properties>
</file>