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G:\TRAJECTEN\BEDRIJFSVOERING\ICT Software\Handhaving\VLS 202501 - 2400238 Handhavingssoftware\06. Nota van inlichtingen\NvI1\"/>
    </mc:Choice>
  </mc:AlternateContent>
  <xr:revisionPtr revIDLastSave="0" documentId="13_ncr:1_{EBB76B40-C5C1-49EE-AE6B-983FE233DA4E}" xr6:coauthVersionLast="47" xr6:coauthVersionMax="47" xr10:uidLastSave="{00000000-0000-0000-0000-000000000000}"/>
  <bookViews>
    <workbookView xWindow="-120" yWindow="-120" windowWidth="37980" windowHeight="21240" xr2:uid="{00000000-000D-0000-FFFF-FFFF00000000}"/>
  </bookViews>
  <sheets>
    <sheet name="Prijzenblad" sheetId="1" r:id="rId1"/>
    <sheet name="Scoregrafiek"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46" i="1" l="1"/>
  <c r="E45" i="1"/>
  <c r="E44" i="1"/>
  <c r="E5" i="1"/>
  <c r="G5" i="1" s="1"/>
  <c r="B22" i="2"/>
  <c r="E29" i="1"/>
  <c r="E28" i="1"/>
  <c r="E27" i="1"/>
  <c r="E26" i="1"/>
  <c r="E39" i="1"/>
  <c r="E40" i="1"/>
  <c r="E19" i="1"/>
  <c r="E18" i="1"/>
  <c r="E38" i="1"/>
  <c r="E37" i="1"/>
  <c r="E36" i="1"/>
  <c r="E35" i="1"/>
  <c r="E34" i="1"/>
  <c r="E33" i="1"/>
  <c r="E41" i="1" s="1"/>
  <c r="E7" i="1"/>
  <c r="G7" i="1" s="1"/>
  <c r="E11" i="1"/>
  <c r="G11" i="1" s="1"/>
  <c r="E10" i="1"/>
  <c r="G10" i="1" s="1"/>
  <c r="E9" i="1"/>
  <c r="G9" i="1" s="1"/>
  <c r="E8" i="1"/>
  <c r="G8" i="1" s="1"/>
  <c r="E6" i="1"/>
  <c r="G6" i="1" s="1"/>
  <c r="E16" i="1"/>
  <c r="E20" i="1"/>
  <c r="E17" i="1"/>
  <c r="E15" i="1"/>
  <c r="E4" i="1"/>
  <c r="G4" i="1" s="1"/>
  <c r="E12" i="1" l="1"/>
  <c r="E21" i="1"/>
  <c r="G12" i="1" l="1"/>
  <c r="C13" i="2" s="1"/>
  <c r="D13"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Fredo Schotanus</author>
  </authors>
  <commentList>
    <comment ref="B9" authorId="0" shapeId="0" xr:uid="{709857B1-F7D3-4176-93D2-11102B8A2C35}">
      <text>
        <r>
          <rPr>
            <sz val="9"/>
            <color indexed="81"/>
            <rFont val="Tahoma"/>
            <family val="2"/>
          </rPr>
          <t>Als een omslagpunt niet gewenst is, vul dan bijvoorbeeld dezelfde waarde in als staat in cellen C8 en D8.</t>
        </r>
      </text>
    </comment>
    <comment ref="B10" authorId="0" shapeId="0" xr:uid="{A05828DF-8EDC-4F88-B74A-F1B203DE067A}">
      <text>
        <r>
          <rPr>
            <sz val="9"/>
            <color indexed="81"/>
            <rFont val="Tahoma"/>
            <family val="2"/>
          </rPr>
          <t>Als een omslagpunt niet gewenst is, vul dan bijvoorbeeld dezelfde waarde in als staat in cellen C8 en D8.</t>
        </r>
      </text>
    </comment>
  </commentList>
</comments>
</file>

<file path=xl/sharedStrings.xml><?xml version="1.0" encoding="utf-8"?>
<sst xmlns="http://schemas.openxmlformats.org/spreadsheetml/2006/main" count="96" uniqueCount="78">
  <si>
    <t>eenmalige kosten</t>
  </si>
  <si>
    <t>jaarlijkse kosten</t>
  </si>
  <si>
    <t xml:space="preserve">Aantal * </t>
  </si>
  <si>
    <t>Soort **</t>
  </si>
  <si>
    <t>Kosten per soort</t>
  </si>
  <si>
    <t>Consultancy / implementatiemanager</t>
  </si>
  <si>
    <t>uren</t>
  </si>
  <si>
    <t>koppeling</t>
  </si>
  <si>
    <t>Implementatie hosting</t>
  </si>
  <si>
    <t>Training gebruikers</t>
  </si>
  <si>
    <t>Jaarlijkse kosten hoofdopdracht</t>
  </si>
  <si>
    <t>jaren</t>
  </si>
  <si>
    <t>kosten over 10 jaar</t>
  </si>
  <si>
    <t>Licenties gebruikers</t>
  </si>
  <si>
    <t>licentie</t>
  </si>
  <si>
    <t>Opslag van data, archivering</t>
  </si>
  <si>
    <t>Hosting</t>
  </si>
  <si>
    <t>Door inschrijver zelf in te vullen jaarlijkse kosten</t>
  </si>
  <si>
    <t>Onderbouwing uurtarief ad hoc ondersteuning</t>
  </si>
  <si>
    <t>tarief</t>
  </si>
  <si>
    <t>projectmanager</t>
  </si>
  <si>
    <t>uur</t>
  </si>
  <si>
    <t>senior consultant</t>
  </si>
  <si>
    <t>junior consultant</t>
  </si>
  <si>
    <t>Training nieuwe gebruiker</t>
  </si>
  <si>
    <t>training</t>
  </si>
  <si>
    <t xml:space="preserve">Naam Inschrijver:
</t>
  </si>
  <si>
    <t xml:space="preserve">Naam (tekenbevoegde) functionaris:
</t>
  </si>
  <si>
    <t xml:space="preserve">Functie:
</t>
  </si>
  <si>
    <t xml:space="preserve">Datum:
</t>
  </si>
  <si>
    <t xml:space="preserve">Tarievenblad </t>
  </si>
  <si>
    <t>Eenmalige kosten implementatie</t>
  </si>
  <si>
    <t xml:space="preserve">Soort </t>
  </si>
  <si>
    <t>Koppeling met Zaaksysteem (en andere systemen)</t>
  </si>
  <si>
    <t>Beoordelingsprijs = Totaalprijs jaarlijkse kosten</t>
  </si>
  <si>
    <t>Let op: alleen daadwerkelijk gemaakte kosten kunnen in rekening gebracht worden.</t>
  </si>
  <si>
    <t>Totaalprijs eenmalige kosten implementatie</t>
  </si>
  <si>
    <t>**Indien u een kostensoort mist in bovenstaand overzicht, kunt u deze toevoegen bij "door inschrijver zelf in te vullen (eenmalige / jaarlijkse) kosten.</t>
  </si>
  <si>
    <t>Aantal*</t>
  </si>
  <si>
    <t>Opties: kosten van wensen</t>
  </si>
  <si>
    <t>Totaalprijs eenmalige kosten opties / wensen</t>
  </si>
  <si>
    <t>Kosten</t>
  </si>
  <si>
    <t>Door inschrijver zelf in te vullen eenmalige kosten</t>
  </si>
  <si>
    <t>Aantal *</t>
  </si>
  <si>
    <t>W1</t>
  </si>
  <si>
    <t>W2</t>
  </si>
  <si>
    <t>W3</t>
  </si>
  <si>
    <t>W4</t>
  </si>
  <si>
    <t>W5</t>
  </si>
  <si>
    <t>W6</t>
  </si>
  <si>
    <t>W7</t>
  </si>
  <si>
    <t>W8</t>
  </si>
  <si>
    <t>gebruiker</t>
  </si>
  <si>
    <t xml:space="preserve">Inschrijver dient alle oranje velden in te vullen. </t>
  </si>
  <si>
    <t xml:space="preserve">Alle kosten die moeten worden gemaakt voor de uitvoering van de opdracht zoals beschreven in het aanbestedingsdocument, het Programma van Eisen en de nota('s) van Inlichtingen dienen in het tarievenblad te worden opgenomen. </t>
  </si>
  <si>
    <t>Let op: Plafondbedrag van 50.000,-</t>
  </si>
  <si>
    <t>Lineaire scoremethode prijs (2 omslagpunten)</t>
  </si>
  <si>
    <t>Waarde</t>
  </si>
  <si>
    <t>Score</t>
  </si>
  <si>
    <t xml:space="preserve">      Lijnfunctie (lineaire functie)</t>
  </si>
  <si>
    <t>Slechtste waarde / laagste score</t>
  </si>
  <si>
    <t>Eventueel omslagpunt (optioneel)</t>
  </si>
  <si>
    <t>Beste waarde / hoogste score</t>
  </si>
  <si>
    <t>Score voor waarde van inschrijver</t>
  </si>
  <si>
    <t xml:space="preserve">De velden C8 t/m D11 zijn invoervelden voor de lineaire functie. </t>
  </si>
  <si>
    <t>Het veld C13 kan worden gebruikt om scores te berekenen van leveranciers.</t>
  </si>
  <si>
    <t>Tussen twee punten geldt de volgende formule:</t>
  </si>
  <si>
    <t>= minmale score + (max. te behalen punten - min. te behalen punten) / (laagste prijs - hoogste prijs) * (inschrijfprijs - hoogsteprijs)</t>
  </si>
  <si>
    <t>Bijvoorbeeld tussen de beste waarde en het (eerste) omslagpunt:</t>
  </si>
  <si>
    <t>Licenties backoffice</t>
  </si>
  <si>
    <t>*Voor de prijsberekening wordt uitgegaan van 20 gebruikers en 1 backoffice gebruiker. Dit aantal is indicatief, hieraan kunnen geen rechten worden ontleend.</t>
  </si>
  <si>
    <t>Jaarlijkse kosten per camera</t>
  </si>
  <si>
    <t>Optie: module camerahandhaving (NvI vraag 4)</t>
  </si>
  <si>
    <t>Implementatiekosten module camerahandhaving</t>
  </si>
  <si>
    <t>Jaarlijkse kosten module camerahandhaving</t>
  </si>
  <si>
    <t>implementatie</t>
  </si>
  <si>
    <t>jaarlijkse licentie</t>
  </si>
  <si>
    <t>camera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</si>
</sst>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quot;€&quot;\ * #,##0.00_ ;_ &quot;€&quot;\ * \-#,##0.00_ ;_ &quot;€&quot;\ * &quot;-&quot;??_ ;_ @_ "/>
    <numFmt numFmtId="164" formatCode="&quot;€&quot;\ #,##0.00"/>
    <numFmt numFmtId="165" formatCode="0.0%"/>
    <numFmt numFmtId="166" formatCode="_-* #,##0.00_-;_-* #,##0.00\-;_-* &quot;-&quot;??_-;_-@_-"/>
    <numFmt numFmtId="167" formatCode="_(* #,##0.00_);_(* \(#,##0.00\);_(* &quot;-&quot;??_);_(@_)"/>
    <numFmt numFmtId="168" formatCode="_-* #,##0_-;_-* #,##0\-;_-* &quot;-&quot;??_-;_-@_-"/>
    <numFmt numFmtId="169" formatCode="0.0"/>
  </numFmts>
  <fonts count="30" x14ac:knownFonts="1">
    <font>
      <sz val="11"/>
      <color theme="1"/>
      <name val="Calibri"/>
      <family val="2"/>
      <scheme val="minor"/>
    </font>
    <font>
      <sz val="11"/>
      <color theme="1"/>
      <name val="Calibri"/>
      <family val="2"/>
      <scheme val="minor"/>
    </font>
    <font>
      <sz val="11"/>
      <color theme="1"/>
      <name val="Arial"/>
      <family val="2"/>
    </font>
    <font>
      <b/>
      <sz val="11"/>
      <color theme="1"/>
      <name val="Arial"/>
      <family val="2"/>
    </font>
    <font>
      <b/>
      <sz val="11"/>
      <color theme="0"/>
      <name val="Arial"/>
      <family val="2"/>
    </font>
    <font>
      <b/>
      <sz val="16"/>
      <color theme="1"/>
      <name val="Arial"/>
      <family val="2"/>
    </font>
    <font>
      <sz val="10"/>
      <color theme="1"/>
      <name val="Symbol"/>
      <family val="1"/>
      <charset val="2"/>
    </font>
    <font>
      <sz val="11"/>
      <name val="Arial"/>
      <family val="2"/>
    </font>
    <font>
      <sz val="11"/>
      <color rgb="FFFF0000"/>
      <name val="Calibri"/>
      <family val="2"/>
      <scheme val="minor"/>
    </font>
    <font>
      <sz val="11"/>
      <color theme="0"/>
      <name val="Calibri"/>
      <family val="2"/>
      <scheme val="minor"/>
    </font>
    <font>
      <sz val="9"/>
      <name val="Arial"/>
      <family val="2"/>
    </font>
    <font>
      <sz val="9"/>
      <color theme="1"/>
      <name val="Calibri"/>
      <family val="2"/>
      <scheme val="minor"/>
    </font>
    <font>
      <sz val="9"/>
      <color theme="1"/>
      <name val="Arial"/>
      <family val="2"/>
    </font>
    <font>
      <b/>
      <sz val="12"/>
      <name val="Arial"/>
      <family val="2"/>
    </font>
    <font>
      <b/>
      <sz val="16"/>
      <name val="Arial"/>
      <family val="2"/>
    </font>
    <font>
      <sz val="9"/>
      <color indexed="9"/>
      <name val="Arial"/>
      <family val="2"/>
    </font>
    <font>
      <b/>
      <sz val="10"/>
      <name val="Arial"/>
      <family val="2"/>
    </font>
    <font>
      <b/>
      <sz val="8"/>
      <name val="Arial"/>
      <family val="2"/>
    </font>
    <font>
      <b/>
      <sz val="14"/>
      <name val="Arial"/>
      <family val="2"/>
    </font>
    <font>
      <sz val="10"/>
      <name val="Arial"/>
      <family val="2"/>
    </font>
    <font>
      <b/>
      <sz val="9"/>
      <name val="Arial"/>
      <family val="2"/>
    </font>
    <font>
      <sz val="11"/>
      <color indexed="22"/>
      <name val="Calibri"/>
      <family val="2"/>
      <scheme val="minor"/>
    </font>
    <font>
      <sz val="11"/>
      <color indexed="9"/>
      <name val="Calibri"/>
      <family val="2"/>
      <scheme val="minor"/>
    </font>
    <font>
      <b/>
      <sz val="9"/>
      <color theme="1"/>
      <name val="Arial"/>
      <family val="2"/>
    </font>
    <font>
      <b/>
      <sz val="11"/>
      <name val="Calibri"/>
      <family val="2"/>
      <scheme val="minor"/>
    </font>
    <font>
      <sz val="11"/>
      <name val="Calibri"/>
      <family val="2"/>
      <scheme val="minor"/>
    </font>
    <font>
      <i/>
      <sz val="11"/>
      <name val="Calibri"/>
      <family val="2"/>
      <scheme val="minor"/>
    </font>
    <font>
      <sz val="11"/>
      <color rgb="FFCC9900"/>
      <name val="Calibri"/>
      <family val="2"/>
      <scheme val="minor"/>
    </font>
    <font>
      <sz val="9"/>
      <color theme="0" tint="-4.9989318521683403E-2"/>
      <name val="Arial"/>
      <family val="2"/>
    </font>
    <font>
      <sz val="9"/>
      <color indexed="81"/>
      <name val="Tahoma"/>
      <family val="2"/>
    </font>
  </fonts>
  <fills count="14">
    <fill>
      <patternFill patternType="none"/>
    </fill>
    <fill>
      <patternFill patternType="gray125"/>
    </fill>
    <fill>
      <patternFill patternType="solid">
        <fgColor theme="9" tint="-0.249977111117893"/>
        <bgColor indexed="64"/>
      </patternFill>
    </fill>
    <fill>
      <patternFill patternType="solid">
        <fgColor theme="5" tint="-0.249977111117893"/>
        <bgColor indexed="64"/>
      </patternFill>
    </fill>
    <fill>
      <patternFill patternType="solid">
        <fgColor rgb="FFFFC000"/>
        <bgColor indexed="64"/>
      </patternFill>
    </fill>
    <fill>
      <patternFill patternType="solid">
        <fgColor rgb="FF92D050"/>
        <bgColor indexed="64"/>
      </patternFill>
    </fill>
    <fill>
      <patternFill patternType="solid">
        <fgColor theme="4"/>
      </patternFill>
    </fill>
    <fill>
      <patternFill patternType="solid">
        <fgColor theme="0" tint="-4.9989318521683403E-2"/>
        <bgColor indexed="64"/>
      </patternFill>
    </fill>
    <fill>
      <patternFill patternType="solid">
        <fgColor theme="9" tint="0.39997558519241921"/>
        <bgColor indexed="64"/>
      </patternFill>
    </fill>
    <fill>
      <patternFill patternType="solid">
        <fgColor rgb="FFF2F2F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theme="4" tint="-0.249977111117893"/>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theme="9" tint="-0.249977111117893"/>
      </left>
      <right/>
      <top style="thin">
        <color theme="9" tint="-0.249977111117893"/>
      </top>
      <bottom/>
      <diagonal/>
    </border>
    <border>
      <left/>
      <right/>
      <top style="thin">
        <color theme="9" tint="-0.249977111117893"/>
      </top>
      <bottom/>
      <diagonal/>
    </border>
    <border>
      <left/>
      <right style="thin">
        <color theme="9" tint="-0.249977111117893"/>
      </right>
      <top style="thin">
        <color theme="9" tint="-0.249977111117893"/>
      </top>
      <bottom/>
      <diagonal/>
    </border>
    <border>
      <left style="thin">
        <color theme="9" tint="-0.249977111117893"/>
      </left>
      <right/>
      <top/>
      <bottom/>
      <diagonal/>
    </border>
    <border>
      <left/>
      <right style="thin">
        <color theme="9" tint="-0.249977111117893"/>
      </right>
      <top/>
      <bottom/>
      <diagonal/>
    </border>
    <border>
      <left style="thin">
        <color theme="9" tint="-0.249977111117893"/>
      </left>
      <right/>
      <top/>
      <bottom style="thin">
        <color theme="9" tint="-0.249977111117893"/>
      </bottom>
      <diagonal/>
    </border>
    <border>
      <left/>
      <right/>
      <top/>
      <bottom style="thin">
        <color theme="9" tint="-0.249977111117893"/>
      </bottom>
      <diagonal/>
    </border>
    <border>
      <left/>
      <right style="thin">
        <color theme="9" tint="-0.249977111117893"/>
      </right>
      <top/>
      <bottom style="thin">
        <color theme="9" tint="-0.249977111117893"/>
      </bottom>
      <diagonal/>
    </border>
    <border>
      <left style="medium">
        <color indexed="64"/>
      </left>
      <right/>
      <top/>
      <bottom/>
      <diagonal/>
    </border>
    <border>
      <left style="thin">
        <color theme="9" tint="-0.249977111117893"/>
      </left>
      <right style="thin">
        <color theme="9" tint="-0.249977111117893"/>
      </right>
      <top style="thin">
        <color theme="9" tint="-0.249977111117893"/>
      </top>
      <bottom style="thin">
        <color theme="9" tint="-0.249977111117893"/>
      </bottom>
      <diagonal/>
    </border>
    <border>
      <left style="thin">
        <color theme="9" tint="-0.249977111117893"/>
      </left>
      <right style="thin">
        <color theme="9" tint="-0.249977111117893"/>
      </right>
      <top/>
      <bottom style="thin">
        <color theme="9" tint="-0.249977111117893"/>
      </bottom>
      <diagonal/>
    </border>
    <border>
      <left style="thin">
        <color theme="9" tint="-0.249977111117893"/>
      </left>
      <right/>
      <top style="thin">
        <color theme="9" tint="-0.249977111117893"/>
      </top>
      <bottom style="thin">
        <color theme="9" tint="-0.249977111117893"/>
      </bottom>
      <diagonal/>
    </border>
    <border>
      <left/>
      <right/>
      <top style="thin">
        <color theme="9" tint="-0.249977111117893"/>
      </top>
      <bottom style="thin">
        <color theme="9" tint="-0.249977111117893"/>
      </bottom>
      <diagonal/>
    </border>
  </borders>
  <cellStyleXfs count="7">
    <xf numFmtId="0" fontId="0" fillId="0" borderId="0"/>
    <xf numFmtId="44" fontId="1" fillId="0" borderId="0" applyFont="0" applyFill="0" applyBorder="0" applyAlignment="0" applyProtection="0"/>
    <xf numFmtId="0" fontId="9" fillId="6" borderId="0" applyNumberFormat="0" applyBorder="0" applyAlignment="0" applyProtection="0"/>
    <xf numFmtId="0" fontId="11" fillId="0" borderId="0"/>
    <xf numFmtId="0" fontId="1" fillId="0" borderId="0"/>
    <xf numFmtId="167" fontId="1" fillId="0" borderId="0" applyFont="0" applyFill="0" applyBorder="0" applyAlignment="0" applyProtection="0"/>
    <xf numFmtId="44" fontId="1" fillId="0" borderId="0" applyFont="0" applyFill="0" applyBorder="0" applyAlignment="0" applyProtection="0"/>
  </cellStyleXfs>
  <cellXfs count="133">
    <xf numFmtId="0" fontId="0" fillId="0" borderId="0" xfId="0"/>
    <xf numFmtId="44" fontId="2" fillId="0" borderId="0" xfId="1" applyFont="1" applyAlignment="1" applyProtection="1">
      <alignment horizontal="right"/>
      <protection locked="0"/>
    </xf>
    <xf numFmtId="0" fontId="2" fillId="0" borderId="0" xfId="0" applyFont="1" applyAlignment="1" applyProtection="1">
      <alignment horizontal="right"/>
      <protection locked="0"/>
    </xf>
    <xf numFmtId="0" fontId="2" fillId="0" borderId="0" xfId="0" applyFont="1" applyProtection="1">
      <protection locked="0"/>
    </xf>
    <xf numFmtId="0" fontId="4" fillId="2" borderId="1" xfId="0" applyFont="1" applyFill="1" applyBorder="1" applyProtection="1">
      <protection locked="0"/>
    </xf>
    <xf numFmtId="0" fontId="4" fillId="2" borderId="1" xfId="0" applyFont="1" applyFill="1" applyBorder="1" applyAlignment="1" applyProtection="1">
      <alignment horizontal="right" wrapText="1"/>
      <protection locked="0"/>
    </xf>
    <xf numFmtId="0" fontId="2" fillId="0" borderId="1" xfId="0" applyFont="1" applyBorder="1" applyProtection="1">
      <protection locked="0"/>
    </xf>
    <xf numFmtId="0" fontId="2" fillId="0" borderId="1" xfId="0" applyFont="1" applyBorder="1" applyAlignment="1" applyProtection="1">
      <alignment horizontal="right"/>
      <protection locked="0"/>
    </xf>
    <xf numFmtId="44" fontId="2" fillId="0" borderId="0" xfId="0" applyNumberFormat="1" applyFont="1" applyAlignment="1" applyProtection="1">
      <alignment horizontal="right"/>
      <protection locked="0"/>
    </xf>
    <xf numFmtId="44" fontId="2" fillId="0" borderId="0" xfId="1" applyFont="1" applyBorder="1" applyAlignment="1" applyProtection="1">
      <alignment horizontal="right"/>
      <protection locked="0"/>
    </xf>
    <xf numFmtId="0" fontId="6" fillId="0" borderId="0" xfId="0" applyFont="1" applyAlignment="1" applyProtection="1">
      <alignment horizontal="left" vertical="center" indent="5"/>
      <protection locked="0"/>
    </xf>
    <xf numFmtId="0" fontId="2" fillId="0" borderId="6" xfId="0" applyFont="1" applyBorder="1" applyProtection="1">
      <protection locked="0"/>
    </xf>
    <xf numFmtId="0" fontId="2" fillId="0" borderId="7" xfId="0" applyFont="1" applyBorder="1" applyProtection="1">
      <protection locked="0"/>
    </xf>
    <xf numFmtId="0" fontId="2" fillId="0" borderId="2" xfId="0" applyFont="1" applyBorder="1" applyProtection="1">
      <protection locked="0"/>
    </xf>
    <xf numFmtId="0" fontId="3" fillId="0" borderId="3" xfId="0" applyFont="1" applyBorder="1" applyProtection="1">
      <protection locked="0"/>
    </xf>
    <xf numFmtId="0" fontId="3" fillId="0" borderId="8" xfId="0" applyFont="1" applyBorder="1" applyAlignment="1" applyProtection="1">
      <alignment horizontal="right"/>
      <protection locked="0"/>
    </xf>
    <xf numFmtId="0" fontId="3" fillId="0" borderId="8" xfId="0" applyFont="1" applyBorder="1" applyProtection="1">
      <protection locked="0"/>
    </xf>
    <xf numFmtId="0" fontId="3" fillId="0" borderId="9" xfId="0" applyFont="1" applyBorder="1" applyAlignment="1" applyProtection="1">
      <alignment horizontal="right"/>
      <protection locked="0"/>
    </xf>
    <xf numFmtId="0" fontId="3" fillId="0" borderId="9" xfId="0" applyFont="1" applyBorder="1" applyProtection="1">
      <protection locked="0"/>
    </xf>
    <xf numFmtId="44" fontId="3" fillId="0" borderId="9" xfId="1" applyFont="1" applyFill="1" applyBorder="1" applyProtection="1">
      <protection locked="0"/>
    </xf>
    <xf numFmtId="0" fontId="2" fillId="0" borderId="10" xfId="0" applyFont="1" applyBorder="1" applyAlignment="1" applyProtection="1">
      <alignment vertical="center" wrapText="1"/>
      <protection locked="0"/>
    </xf>
    <xf numFmtId="0" fontId="2" fillId="0" borderId="11" xfId="0" applyFont="1" applyBorder="1" applyAlignment="1" applyProtection="1">
      <alignment vertical="center" wrapText="1"/>
      <protection locked="0"/>
    </xf>
    <xf numFmtId="0" fontId="2" fillId="0" borderId="0" xfId="0" applyFont="1" applyAlignment="1" applyProtection="1">
      <alignment wrapText="1"/>
      <protection locked="0"/>
    </xf>
    <xf numFmtId="0" fontId="3" fillId="0" borderId="4" xfId="0" applyFont="1" applyBorder="1" applyAlignment="1">
      <alignment horizontal="right"/>
    </xf>
    <xf numFmtId="44" fontId="2" fillId="0" borderId="0" xfId="0" applyNumberFormat="1" applyFont="1" applyAlignment="1" applyProtection="1">
      <alignment horizontal="right" wrapText="1"/>
      <protection locked="0"/>
    </xf>
    <xf numFmtId="0" fontId="2" fillId="0" borderId="0" xfId="0" applyFont="1" applyAlignment="1" applyProtection="1">
      <alignment horizontal="right" wrapText="1"/>
      <protection locked="0"/>
    </xf>
    <xf numFmtId="44" fontId="3" fillId="0" borderId="4" xfId="0" applyNumberFormat="1" applyFont="1" applyBorder="1" applyAlignment="1">
      <alignment horizontal="right" wrapText="1"/>
    </xf>
    <xf numFmtId="44" fontId="2" fillId="0" borderId="1" xfId="0" applyNumberFormat="1" applyFont="1" applyBorder="1" applyAlignment="1" applyProtection="1">
      <alignment horizontal="right" wrapText="1"/>
      <protection locked="0"/>
    </xf>
    <xf numFmtId="0" fontId="3" fillId="0" borderId="0" xfId="0" applyFont="1" applyProtection="1">
      <protection locked="0"/>
    </xf>
    <xf numFmtId="0" fontId="3" fillId="0" borderId="0" xfId="0" applyFont="1" applyAlignment="1" applyProtection="1">
      <alignment horizontal="right"/>
      <protection locked="0"/>
    </xf>
    <xf numFmtId="44" fontId="3" fillId="0" borderId="0" xfId="1" applyFont="1" applyBorder="1" applyAlignment="1" applyProtection="1">
      <alignment horizontal="right" wrapText="1"/>
    </xf>
    <xf numFmtId="0" fontId="3" fillId="0" borderId="12" xfId="0" applyFont="1" applyBorder="1" applyAlignment="1" applyProtection="1">
      <alignment wrapText="1"/>
      <protection locked="0"/>
    </xf>
    <xf numFmtId="0" fontId="3" fillId="0" borderId="13" xfId="0" applyFont="1" applyBorder="1" applyAlignment="1" applyProtection="1">
      <alignment wrapText="1"/>
      <protection locked="0"/>
    </xf>
    <xf numFmtId="0" fontId="2" fillId="0" borderId="15" xfId="0" applyFont="1" applyBorder="1" applyProtection="1">
      <protection locked="0"/>
    </xf>
    <xf numFmtId="0" fontId="2" fillId="0" borderId="16" xfId="0" applyFont="1" applyBorder="1" applyProtection="1">
      <protection locked="0"/>
    </xf>
    <xf numFmtId="44" fontId="3" fillId="0" borderId="12" xfId="1" applyFont="1" applyBorder="1" applyAlignment="1" applyProtection="1">
      <alignment horizontal="right" wrapText="1"/>
    </xf>
    <xf numFmtId="0" fontId="4" fillId="2" borderId="10" xfId="0" applyFont="1" applyFill="1" applyBorder="1" applyAlignment="1" applyProtection="1">
      <alignment horizontal="left"/>
      <protection locked="0"/>
    </xf>
    <xf numFmtId="0" fontId="4" fillId="2" borderId="12" xfId="0" applyFont="1" applyFill="1" applyBorder="1" applyAlignment="1" applyProtection="1">
      <alignment horizontal="left"/>
      <protection locked="0"/>
    </xf>
    <xf numFmtId="0" fontId="4" fillId="2" borderId="12" xfId="0" applyFont="1" applyFill="1" applyBorder="1" applyAlignment="1" applyProtection="1">
      <alignment horizontal="left" wrapText="1"/>
      <protection locked="0"/>
    </xf>
    <xf numFmtId="44" fontId="4" fillId="2" borderId="12" xfId="1" applyFont="1" applyFill="1" applyBorder="1" applyAlignment="1" applyProtection="1">
      <alignment horizontal="left"/>
      <protection locked="0"/>
    </xf>
    <xf numFmtId="0" fontId="2" fillId="0" borderId="17" xfId="0" applyFont="1" applyBorder="1" applyAlignment="1">
      <alignment horizontal="left"/>
    </xf>
    <xf numFmtId="0" fontId="2" fillId="0" borderId="17" xfId="0" applyFont="1" applyBorder="1" applyAlignment="1" applyProtection="1">
      <alignment horizontal="left"/>
      <protection locked="0"/>
    </xf>
    <xf numFmtId="0" fontId="2" fillId="0" borderId="7" xfId="0" applyFont="1" applyBorder="1" applyAlignment="1" applyProtection="1">
      <alignment horizontal="left"/>
      <protection locked="0"/>
    </xf>
    <xf numFmtId="0" fontId="2" fillId="0" borderId="1" xfId="0" applyFont="1" applyBorder="1" applyAlignment="1">
      <alignment horizontal="left"/>
    </xf>
    <xf numFmtId="0" fontId="4" fillId="3" borderId="20" xfId="0" applyFont="1" applyFill="1" applyBorder="1" applyProtection="1">
      <protection locked="0"/>
    </xf>
    <xf numFmtId="0" fontId="4" fillId="3" borderId="20" xfId="0" applyFont="1" applyFill="1" applyBorder="1" applyAlignment="1" applyProtection="1">
      <alignment horizontal="right"/>
      <protection locked="0"/>
    </xf>
    <xf numFmtId="44" fontId="3" fillId="0" borderId="5" xfId="0" applyNumberFormat="1" applyFont="1" applyBorder="1" applyAlignment="1">
      <alignment horizontal="right"/>
    </xf>
    <xf numFmtId="0" fontId="7" fillId="0" borderId="1" xfId="0" applyFont="1" applyBorder="1" applyProtection="1">
      <protection locked="0"/>
    </xf>
    <xf numFmtId="0" fontId="2" fillId="0" borderId="2" xfId="0" applyFont="1" applyBorder="1" applyAlignment="1" applyProtection="1">
      <alignment horizontal="left"/>
      <protection locked="0"/>
    </xf>
    <xf numFmtId="44" fontId="2" fillId="4" borderId="17" xfId="1" applyFont="1" applyFill="1" applyBorder="1" applyProtection="1">
      <protection locked="0"/>
    </xf>
    <xf numFmtId="44" fontId="2" fillId="4" borderId="1" xfId="1" applyFont="1" applyFill="1" applyBorder="1" applyProtection="1">
      <protection locked="0"/>
    </xf>
    <xf numFmtId="44" fontId="2" fillId="0" borderId="17" xfId="0" applyNumberFormat="1" applyFont="1" applyBorder="1" applyAlignment="1">
      <alignment horizontal="right" wrapText="1"/>
    </xf>
    <xf numFmtId="44" fontId="2" fillId="0" borderId="1" xfId="0" applyNumberFormat="1" applyFont="1" applyBorder="1" applyAlignment="1">
      <alignment horizontal="right" wrapText="1"/>
    </xf>
    <xf numFmtId="44" fontId="2" fillId="0" borderId="18" xfId="1" applyFont="1" applyFill="1" applyBorder="1" applyAlignment="1" applyProtection="1">
      <alignment horizontal="right"/>
    </xf>
    <xf numFmtId="44" fontId="2" fillId="0" borderId="14" xfId="1" applyFont="1" applyFill="1" applyBorder="1" applyAlignment="1" applyProtection="1">
      <alignment horizontal="right"/>
    </xf>
    <xf numFmtId="44" fontId="3" fillId="5" borderId="5" xfId="1" applyFont="1" applyFill="1" applyBorder="1" applyAlignment="1" applyProtection="1">
      <alignment horizontal="right"/>
    </xf>
    <xf numFmtId="44" fontId="2" fillId="0" borderId="18" xfId="0" applyNumberFormat="1" applyFont="1" applyBorder="1" applyAlignment="1">
      <alignment horizontal="right" wrapText="1"/>
    </xf>
    <xf numFmtId="44" fontId="2" fillId="0" borderId="14" xfId="0" applyNumberFormat="1" applyFont="1" applyBorder="1" applyAlignment="1">
      <alignment horizontal="right" wrapText="1"/>
    </xf>
    <xf numFmtId="44" fontId="2" fillId="0" borderId="1" xfId="0" applyNumberFormat="1" applyFont="1" applyBorder="1" applyAlignment="1">
      <alignment horizontal="right"/>
    </xf>
    <xf numFmtId="0" fontId="2" fillId="4" borderId="10" xfId="0" applyFont="1" applyFill="1" applyBorder="1" applyAlignment="1" applyProtection="1">
      <alignment horizontal="right" vertical="center" wrapText="1"/>
      <protection locked="0"/>
    </xf>
    <xf numFmtId="0" fontId="2" fillId="4" borderId="8" xfId="0" applyFont="1" applyFill="1" applyBorder="1" applyAlignment="1" applyProtection="1">
      <alignment vertical="center" wrapText="1"/>
      <protection locked="0"/>
    </xf>
    <xf numFmtId="0" fontId="2" fillId="4" borderId="8" xfId="0" applyFont="1" applyFill="1" applyBorder="1" applyAlignment="1" applyProtection="1">
      <alignment horizontal="right" wrapText="1"/>
      <protection locked="0"/>
    </xf>
    <xf numFmtId="0" fontId="2" fillId="4" borderId="19" xfId="0" applyFont="1" applyFill="1" applyBorder="1" applyAlignment="1" applyProtection="1">
      <alignment horizontal="right"/>
      <protection locked="0"/>
    </xf>
    <xf numFmtId="0" fontId="2" fillId="4" borderId="16" xfId="0" applyFont="1" applyFill="1" applyBorder="1" applyAlignment="1" applyProtection="1">
      <alignment horizontal="left"/>
      <protection locked="0"/>
    </xf>
    <xf numFmtId="44" fontId="2" fillId="0" borderId="1" xfId="1" applyFont="1" applyFill="1" applyBorder="1" applyProtection="1">
      <protection locked="0"/>
    </xf>
    <xf numFmtId="0" fontId="10" fillId="7" borderId="0" xfId="0" applyFont="1" applyFill="1"/>
    <xf numFmtId="2" fontId="10" fillId="7" borderId="0" xfId="0" applyNumberFormat="1" applyFont="1" applyFill="1"/>
    <xf numFmtId="0" fontId="12" fillId="7" borderId="0" xfId="3" applyFont="1" applyFill="1"/>
    <xf numFmtId="0" fontId="12" fillId="0" borderId="0" xfId="3" applyFont="1"/>
    <xf numFmtId="0" fontId="13" fillId="8" borderId="21" xfId="0" applyFont="1" applyFill="1" applyBorder="1" applyAlignment="1">
      <alignment vertical="center"/>
    </xf>
    <xf numFmtId="0" fontId="14" fillId="8" borderId="22" xfId="0" applyFont="1" applyFill="1" applyBorder="1" applyAlignment="1">
      <alignment vertical="center"/>
    </xf>
    <xf numFmtId="49" fontId="10" fillId="8" borderId="22" xfId="0" applyNumberFormat="1" applyFont="1" applyFill="1" applyBorder="1"/>
    <xf numFmtId="49" fontId="10" fillId="8" borderId="22" xfId="0" applyNumberFormat="1" applyFont="1" applyFill="1" applyBorder="1" applyAlignment="1">
      <alignment horizontal="center"/>
    </xf>
    <xf numFmtId="49" fontId="15" fillId="8" borderId="22" xfId="0" applyNumberFormat="1" applyFont="1" applyFill="1" applyBorder="1"/>
    <xf numFmtId="49" fontId="10" fillId="8" borderId="23" xfId="0" applyNumberFormat="1" applyFont="1" applyFill="1" applyBorder="1"/>
    <xf numFmtId="0" fontId="16" fillId="8" borderId="24" xfId="0" applyFont="1" applyFill="1" applyBorder="1" applyAlignment="1">
      <alignment horizontal="left" vertical="center" wrapText="1"/>
    </xf>
    <xf numFmtId="0" fontId="17" fillId="8" borderId="0" xfId="0" applyFont="1" applyFill="1" applyAlignment="1">
      <alignment vertical="center" wrapText="1"/>
    </xf>
    <xf numFmtId="0" fontId="18" fillId="8" borderId="0" xfId="0" applyFont="1" applyFill="1"/>
    <xf numFmtId="0" fontId="18" fillId="8" borderId="25" xfId="0" applyFont="1" applyFill="1" applyBorder="1"/>
    <xf numFmtId="0" fontId="19" fillId="7" borderId="0" xfId="0" applyFont="1" applyFill="1"/>
    <xf numFmtId="49" fontId="16" fillId="8" borderId="26" xfId="0" applyNumberFormat="1" applyFont="1" applyFill="1" applyBorder="1" applyAlignment="1">
      <alignment horizontal="left" vertical="center"/>
    </xf>
    <xf numFmtId="49" fontId="17" fillId="8" borderId="27" xfId="0" applyNumberFormat="1" applyFont="1" applyFill="1" applyBorder="1" applyAlignment="1">
      <alignment vertical="center"/>
    </xf>
    <xf numFmtId="49" fontId="10" fillId="8" borderId="27" xfId="0" applyNumberFormat="1" applyFont="1" applyFill="1" applyBorder="1"/>
    <xf numFmtId="49" fontId="15" fillId="8" borderId="27" xfId="0" applyNumberFormat="1" applyFont="1" applyFill="1" applyBorder="1"/>
    <xf numFmtId="49" fontId="10" fillId="8" borderId="28" xfId="0" applyNumberFormat="1" applyFont="1" applyFill="1" applyBorder="1"/>
    <xf numFmtId="0" fontId="10" fillId="9" borderId="29" xfId="0" applyFont="1" applyFill="1" applyBorder="1" applyAlignment="1">
      <alignment wrapText="1"/>
    </xf>
    <xf numFmtId="49" fontId="20" fillId="9" borderId="0" xfId="0" applyNumberFormat="1" applyFont="1" applyFill="1" applyAlignment="1">
      <alignment horizontal="left" vertical="center" wrapText="1"/>
    </xf>
    <xf numFmtId="49" fontId="20" fillId="7" borderId="0" xfId="0" applyNumberFormat="1" applyFont="1" applyFill="1" applyAlignment="1">
      <alignment horizontal="left" vertical="center" wrapText="1"/>
    </xf>
    <xf numFmtId="0" fontId="1" fillId="9" borderId="0" xfId="4" applyFill="1"/>
    <xf numFmtId="0" fontId="21" fillId="9" borderId="0" xfId="4" applyFont="1" applyFill="1"/>
    <xf numFmtId="0" fontId="22" fillId="9" borderId="0" xfId="4" applyFont="1" applyFill="1"/>
    <xf numFmtId="0" fontId="23" fillId="10" borderId="30" xfId="3" applyFont="1" applyFill="1" applyBorder="1" applyAlignment="1">
      <alignment vertical="center"/>
    </xf>
    <xf numFmtId="49" fontId="20" fillId="7" borderId="26" xfId="0" applyNumberFormat="1" applyFont="1" applyFill="1" applyBorder="1" applyAlignment="1">
      <alignment horizontal="left" vertical="center"/>
    </xf>
    <xf numFmtId="164" fontId="10" fillId="11" borderId="31" xfId="1" applyNumberFormat="1" applyFont="1" applyFill="1" applyBorder="1" applyAlignment="1" applyProtection="1">
      <alignment horizontal="left" vertical="center"/>
      <protection locked="0"/>
    </xf>
    <xf numFmtId="0" fontId="10" fillId="11" borderId="31" xfId="0" applyFont="1" applyFill="1" applyBorder="1" applyAlignment="1" applyProtection="1">
      <alignment horizontal="center" vertical="center"/>
      <protection locked="0"/>
    </xf>
    <xf numFmtId="0" fontId="12" fillId="9" borderId="0" xfId="3" applyFont="1" applyFill="1"/>
    <xf numFmtId="0" fontId="21" fillId="9" borderId="25" xfId="4" applyFont="1" applyFill="1" applyBorder="1" applyAlignment="1">
      <alignment horizontal="center"/>
    </xf>
    <xf numFmtId="49" fontId="10" fillId="7" borderId="32" xfId="0" applyNumberFormat="1" applyFont="1" applyFill="1" applyBorder="1" applyAlignment="1">
      <alignment horizontal="left" vertical="center"/>
    </xf>
    <xf numFmtId="164" fontId="10" fillId="11" borderId="30" xfId="1" applyNumberFormat="1" applyFont="1" applyFill="1" applyBorder="1" applyAlignment="1" applyProtection="1">
      <alignment horizontal="left" vertical="center"/>
      <protection locked="0"/>
    </xf>
    <xf numFmtId="0" fontId="10" fillId="11" borderId="30" xfId="0" applyFont="1" applyFill="1" applyBorder="1" applyAlignment="1" applyProtection="1">
      <alignment horizontal="center" vertical="center"/>
      <protection locked="0"/>
    </xf>
    <xf numFmtId="1" fontId="25" fillId="9" borderId="0" xfId="4" applyNumberFormat="1" applyFont="1" applyFill="1"/>
    <xf numFmtId="0" fontId="24" fillId="9" borderId="0" xfId="4" applyFont="1" applyFill="1"/>
    <xf numFmtId="165" fontId="22" fillId="9" borderId="0" xfId="4" applyNumberFormat="1" applyFont="1" applyFill="1"/>
    <xf numFmtId="166" fontId="22" fillId="9" borderId="0" xfId="4" applyNumberFormat="1" applyFont="1" applyFill="1"/>
    <xf numFmtId="49" fontId="20" fillId="7" borderId="32" xfId="0" applyNumberFormat="1" applyFont="1" applyFill="1" applyBorder="1" applyAlignment="1">
      <alignment horizontal="left" vertical="center"/>
    </xf>
    <xf numFmtId="1" fontId="8" fillId="9" borderId="0" xfId="4" applyNumberFormat="1" applyFont="1" applyFill="1" applyAlignment="1">
      <alignment horizontal="left"/>
    </xf>
    <xf numFmtId="0" fontId="1" fillId="9" borderId="33" xfId="4" applyFill="1" applyBorder="1"/>
    <xf numFmtId="1" fontId="25" fillId="9" borderId="0" xfId="4" applyNumberFormat="1" applyFont="1" applyFill="1" applyAlignment="1">
      <alignment horizontal="left"/>
    </xf>
    <xf numFmtId="49" fontId="10" fillId="7" borderId="33" xfId="0" applyNumberFormat="1" applyFont="1" applyFill="1" applyBorder="1" applyAlignment="1">
      <alignment horizontal="left" vertical="center"/>
    </xf>
    <xf numFmtId="2" fontId="25" fillId="9" borderId="0" xfId="4" applyNumberFormat="1" applyFont="1" applyFill="1" applyAlignment="1">
      <alignment horizontal="left"/>
    </xf>
    <xf numFmtId="0" fontId="25" fillId="9" borderId="0" xfId="4" applyFont="1" applyFill="1" applyAlignment="1">
      <alignment horizontal="left"/>
    </xf>
    <xf numFmtId="1" fontId="24" fillId="9" borderId="0" xfId="4" applyNumberFormat="1" applyFont="1" applyFill="1" applyAlignment="1">
      <alignment horizontal="left"/>
    </xf>
    <xf numFmtId="1" fontId="24" fillId="9" borderId="0" xfId="4" applyNumberFormat="1" applyFont="1" applyFill="1"/>
    <xf numFmtId="168" fontId="24" fillId="9" borderId="0" xfId="5" applyNumberFormat="1" applyFont="1" applyFill="1"/>
    <xf numFmtId="0" fontId="25" fillId="9" borderId="0" xfId="4" applyFont="1" applyFill="1"/>
    <xf numFmtId="0" fontId="25" fillId="9" borderId="0" xfId="4" quotePrefix="1" applyFont="1" applyFill="1" applyAlignment="1">
      <alignment horizontal="left"/>
    </xf>
    <xf numFmtId="169" fontId="25" fillId="9" borderId="0" xfId="4" applyNumberFormat="1" applyFont="1" applyFill="1"/>
    <xf numFmtId="44" fontId="26" fillId="9" borderId="0" xfId="4" applyNumberFormat="1" applyFont="1" applyFill="1" applyAlignment="1">
      <alignment horizontal="left"/>
    </xf>
    <xf numFmtId="168" fontId="0" fillId="9" borderId="0" xfId="5" applyNumberFormat="1" applyFont="1" applyFill="1" applyBorder="1"/>
    <xf numFmtId="0" fontId="26" fillId="9" borderId="0" xfId="4" quotePrefix="1" applyFont="1" applyFill="1" applyAlignment="1">
      <alignment horizontal="left"/>
    </xf>
    <xf numFmtId="2" fontId="1" fillId="9" borderId="0" xfId="4" applyNumberFormat="1" applyFill="1"/>
    <xf numFmtId="0" fontId="27" fillId="9" borderId="0" xfId="4" applyFont="1" applyFill="1"/>
    <xf numFmtId="44" fontId="0" fillId="9" borderId="0" xfId="6" applyFont="1" applyFill="1" applyBorder="1"/>
    <xf numFmtId="44" fontId="1" fillId="9" borderId="0" xfId="4" applyNumberFormat="1" applyFill="1"/>
    <xf numFmtId="0" fontId="10" fillId="9" borderId="0" xfId="3" applyFont="1" applyFill="1"/>
    <xf numFmtId="0" fontId="28" fillId="0" borderId="0" xfId="3" applyFont="1"/>
    <xf numFmtId="0" fontId="12" fillId="12" borderId="0" xfId="3" applyFont="1" applyFill="1"/>
    <xf numFmtId="164" fontId="10" fillId="11" borderId="30" xfId="1" applyNumberFormat="1" applyFont="1" applyFill="1" applyBorder="1" applyAlignment="1" applyProtection="1">
      <alignment horizontal="left" vertical="center"/>
    </xf>
    <xf numFmtId="0" fontId="4" fillId="13" borderId="20" xfId="0" applyFont="1" applyFill="1" applyBorder="1" applyProtection="1">
      <protection locked="0"/>
    </xf>
    <xf numFmtId="0" fontId="4" fillId="13" borderId="20" xfId="0" applyFont="1" applyFill="1" applyBorder="1" applyAlignment="1" applyProtection="1">
      <alignment horizontal="right"/>
      <protection locked="0"/>
    </xf>
    <xf numFmtId="0" fontId="5" fillId="0" borderId="0" xfId="0" applyFont="1" applyAlignment="1" applyProtection="1">
      <alignment horizontal="left" wrapText="1"/>
      <protection locked="0"/>
    </xf>
    <xf numFmtId="0" fontId="24" fillId="9" borderId="0" xfId="4" applyFont="1" applyFill="1" applyAlignment="1">
      <alignment horizontal="center"/>
    </xf>
    <xf numFmtId="0" fontId="9" fillId="9" borderId="0" xfId="2" applyNumberFormat="1" applyFill="1" applyBorder="1" applyAlignment="1">
      <alignment horizontal="center" vertical="center" textRotation="90"/>
    </xf>
  </cellXfs>
  <cellStyles count="7">
    <cellStyle name="Accent1" xfId="2" builtinId="29"/>
    <cellStyle name="Komma 4" xfId="5" xr:uid="{B8D9D87A-F547-4F13-90DF-4308DCA78AA9}"/>
    <cellStyle name="Standaard" xfId="0" builtinId="0"/>
    <cellStyle name="Standaard 3" xfId="3" xr:uid="{18417EC4-957A-479F-85D6-92A84725A5EB}"/>
    <cellStyle name="Standaard 6" xfId="4" xr:uid="{78027066-F8D8-4940-9E15-4D6D98825946}"/>
    <cellStyle name="Valuta" xfId="1" builtinId="4"/>
    <cellStyle name="Valuta 4" xfId="6" xr:uid="{A37A7768-7D62-4B68-B61F-138B187B3AED}"/>
  </cellStyles>
  <dxfs count="2">
    <dxf>
      <font>
        <color theme="0" tint="-4.9989318521683403E-2"/>
      </font>
    </dxf>
    <dxf>
      <font>
        <color theme="0" tint="-4.9989318521683403E-2"/>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10"/>
    </mc:Choice>
    <mc:Fallback>
      <c:style val="10"/>
    </mc:Fallback>
  </mc:AlternateContent>
  <c:chart>
    <c:autoTitleDeleted val="0"/>
    <c:plotArea>
      <c:layout>
        <c:manualLayout>
          <c:layoutTarget val="inner"/>
          <c:xMode val="edge"/>
          <c:yMode val="edge"/>
          <c:x val="0.15444375267045118"/>
          <c:y val="7.8611173603299556E-2"/>
          <c:w val="0.75828495253554684"/>
          <c:h val="0.70182047244094703"/>
        </c:manualLayout>
      </c:layout>
      <c:scatterChart>
        <c:scatterStyle val="smoothMarker"/>
        <c:varyColors val="0"/>
        <c:ser>
          <c:idx val="0"/>
          <c:order val="0"/>
          <c:marker>
            <c:symbol val="none"/>
          </c:marker>
          <c:xVal>
            <c:numRef>
              <c:f>Scoregrafiek!$C$8:$C$11</c:f>
              <c:numCache>
                <c:formatCode>"€"\ #,##0.00</c:formatCode>
                <c:ptCount val="4"/>
                <c:pt idx="0">
                  <c:v>400000</c:v>
                </c:pt>
                <c:pt idx="1">
                  <c:v>300000</c:v>
                </c:pt>
                <c:pt idx="2">
                  <c:v>250000</c:v>
                </c:pt>
                <c:pt idx="3">
                  <c:v>200000</c:v>
                </c:pt>
              </c:numCache>
            </c:numRef>
          </c:xVal>
          <c:yVal>
            <c:numRef>
              <c:f>Scoregrafiek!$D$8:$D$11</c:f>
              <c:numCache>
                <c:formatCode>General</c:formatCode>
                <c:ptCount val="4"/>
                <c:pt idx="0">
                  <c:v>0</c:v>
                </c:pt>
                <c:pt idx="1">
                  <c:v>20</c:v>
                </c:pt>
                <c:pt idx="2">
                  <c:v>25</c:v>
                </c:pt>
                <c:pt idx="3">
                  <c:v>25</c:v>
                </c:pt>
              </c:numCache>
            </c:numRef>
          </c:yVal>
          <c:smooth val="0"/>
          <c:extLst>
            <c:ext xmlns:c16="http://schemas.microsoft.com/office/drawing/2014/chart" uri="{C3380CC4-5D6E-409C-BE32-E72D297353CC}">
              <c16:uniqueId val="{00000000-4B6A-45FB-BF28-307FF20EE120}"/>
            </c:ext>
          </c:extLst>
        </c:ser>
        <c:dLbls>
          <c:showLegendKey val="0"/>
          <c:showVal val="0"/>
          <c:showCatName val="0"/>
          <c:showSerName val="0"/>
          <c:showPercent val="0"/>
          <c:showBubbleSize val="0"/>
        </c:dLbls>
        <c:axId val="102878208"/>
        <c:axId val="104338560"/>
      </c:scatterChart>
      <c:valAx>
        <c:axId val="102878208"/>
        <c:scaling>
          <c:orientation val="minMax"/>
          <c:max val="450000"/>
          <c:min val="200000"/>
        </c:scaling>
        <c:delete val="0"/>
        <c:axPos val="b"/>
        <c:majorGridlines/>
        <c:title>
          <c:tx>
            <c:rich>
              <a:bodyPr/>
              <a:lstStyle/>
              <a:p>
                <a:pPr>
                  <a:defRPr sz="1100" b="1"/>
                </a:pPr>
                <a:r>
                  <a:rPr lang="nl-NL" sz="1100" b="1"/>
                  <a:t>Prijs</a:t>
                </a:r>
              </a:p>
            </c:rich>
          </c:tx>
          <c:overlay val="0"/>
        </c:title>
        <c:numFmt formatCode="&quot;€&quot;\ #,##0" sourceLinked="0"/>
        <c:majorTickMark val="none"/>
        <c:minorTickMark val="none"/>
        <c:tickLblPos val="nextTo"/>
        <c:txPr>
          <a:bodyPr rot="0" vert="horz"/>
          <a:lstStyle/>
          <a:p>
            <a:pPr>
              <a:defRPr sz="1100" b="0" i="0" u="none" strike="noStrike" baseline="0">
                <a:solidFill>
                  <a:srgbClr val="000000"/>
                </a:solidFill>
                <a:latin typeface="Calibri"/>
                <a:ea typeface="Calibri"/>
                <a:cs typeface="Calibri"/>
              </a:defRPr>
            </a:pPr>
            <a:endParaRPr lang="nl-NL"/>
          </a:p>
        </c:txPr>
        <c:crossAx val="104338560"/>
        <c:crossesAt val="-10"/>
        <c:crossBetween val="midCat"/>
      </c:valAx>
      <c:valAx>
        <c:axId val="104338560"/>
        <c:scaling>
          <c:orientation val="minMax"/>
        </c:scaling>
        <c:delete val="0"/>
        <c:axPos val="l"/>
        <c:majorGridlines/>
        <c:title>
          <c:tx>
            <c:rich>
              <a:bodyPr rot="-5400000" vert="horz"/>
              <a:lstStyle/>
              <a:p>
                <a:pPr>
                  <a:defRPr sz="1100" b="1"/>
                </a:pPr>
                <a:r>
                  <a:rPr lang="nl-NL" sz="1100" b="1"/>
                  <a:t>Punten</a:t>
                </a:r>
              </a:p>
            </c:rich>
          </c:tx>
          <c:overlay val="0"/>
        </c:title>
        <c:numFmt formatCode="#,##0" sourceLinked="0"/>
        <c:majorTickMark val="out"/>
        <c:minorTickMark val="none"/>
        <c:tickLblPos val="nextTo"/>
        <c:txPr>
          <a:bodyPr rot="0" vert="horz"/>
          <a:lstStyle/>
          <a:p>
            <a:pPr>
              <a:defRPr sz="1100" b="0" i="0" u="none" strike="noStrike" baseline="0">
                <a:solidFill>
                  <a:srgbClr val="000000"/>
                </a:solidFill>
                <a:latin typeface="Calibri"/>
                <a:ea typeface="Calibri"/>
                <a:cs typeface="Calibri"/>
              </a:defRPr>
            </a:pPr>
            <a:endParaRPr lang="nl-NL"/>
          </a:p>
        </c:txPr>
        <c:crossAx val="102878208"/>
        <c:crossesAt val="-20000000"/>
        <c:crossBetween val="midCat"/>
      </c:valAx>
      <c:spPr>
        <a:solidFill>
          <a:schemeClr val="bg1">
            <a:lumMod val="95000"/>
          </a:schemeClr>
        </a:solidFill>
      </c:spPr>
    </c:plotArea>
    <c:plotVisOnly val="1"/>
    <c:dispBlanksAs val="gap"/>
    <c:showDLblsOverMax val="0"/>
  </c:chart>
  <c:spPr>
    <a:solidFill>
      <a:schemeClr val="lt1"/>
    </a:solidFill>
    <a:ln w="25400" cap="flat" cmpd="sng" algn="ctr">
      <a:solidFill>
        <a:srgbClr val="0070C0"/>
      </a:solidFill>
      <a:prstDash val="solid"/>
    </a:ln>
    <a:effectLst/>
  </c:spPr>
  <c:txPr>
    <a:bodyPr/>
    <a:lstStyle/>
    <a:p>
      <a:pPr>
        <a:defRPr sz="1000" b="0" i="0" u="none" strike="noStrike" baseline="0">
          <a:solidFill>
            <a:srgbClr val="000000"/>
          </a:solidFill>
          <a:latin typeface="Calibri"/>
          <a:ea typeface="Calibri"/>
          <a:cs typeface="Calibri"/>
        </a:defRPr>
      </a:pPr>
      <a:endParaRPr lang="nl-NL"/>
    </a:p>
  </c:txPr>
  <c:printSettings>
    <c:headerFooter/>
    <c:pageMargins b="0.75000000000000977" l="0.70000000000000062" r="0.70000000000000062" t="0.75000000000000977"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4</xdr:col>
      <xdr:colOff>257092</xdr:colOff>
      <xdr:row>20</xdr:row>
      <xdr:rowOff>33545</xdr:rowOff>
    </xdr:from>
    <xdr:ext cx="3935430" cy="2390775"/>
    <xdr:graphicFrame macro="">
      <xdr:nvGraphicFramePr>
        <xdr:cNvPr id="2" name="Grafiek 1">
          <a:extLst>
            <a:ext uri="{FF2B5EF4-FFF2-40B4-BE49-F238E27FC236}">
              <a16:creationId xmlns:a16="http://schemas.microsoft.com/office/drawing/2014/main" id="{43A73D41-BE43-4898-8992-AAB262D8FC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6"/>
  <sheetViews>
    <sheetView tabSelected="1" workbookViewId="0">
      <selection activeCell="D5" sqref="D5"/>
    </sheetView>
  </sheetViews>
  <sheetFormatPr defaultRowHeight="14.25" x14ac:dyDescent="0.2"/>
  <cols>
    <col min="1" max="1" width="66.85546875" style="3" customWidth="1"/>
    <col min="2" max="2" width="10.140625" style="2" customWidth="1"/>
    <col min="3" max="3" width="16.5703125" style="3" customWidth="1"/>
    <col min="4" max="4" width="18.42578125" style="3" bestFit="1" customWidth="1"/>
    <col min="5" max="5" width="24.5703125" style="25" customWidth="1"/>
    <col min="6" max="6" width="17.5703125" style="2" customWidth="1"/>
    <col min="7" max="7" width="20.5703125" style="1" customWidth="1"/>
    <col min="8" max="8" width="53.85546875" style="2" bestFit="1" customWidth="1"/>
    <col min="9" max="16384" width="9.140625" style="3"/>
  </cols>
  <sheetData>
    <row r="1" spans="1:8" ht="20.25" x14ac:dyDescent="0.3">
      <c r="A1" s="130" t="s">
        <v>30</v>
      </c>
      <c r="B1" s="130"/>
      <c r="C1" s="130"/>
      <c r="D1" s="130"/>
      <c r="E1" s="130"/>
      <c r="F1" s="130"/>
    </row>
    <row r="2" spans="1:8" ht="15" thickBot="1" x14ac:dyDescent="0.25"/>
    <row r="3" spans="1:8" ht="15.75" thickBot="1" x14ac:dyDescent="0.3">
      <c r="A3" s="36" t="s">
        <v>10</v>
      </c>
      <c r="B3" s="37" t="s">
        <v>38</v>
      </c>
      <c r="C3" s="37" t="s">
        <v>3</v>
      </c>
      <c r="D3" s="37" t="s">
        <v>4</v>
      </c>
      <c r="E3" s="38" t="s">
        <v>1</v>
      </c>
      <c r="F3" s="37" t="s">
        <v>11</v>
      </c>
      <c r="G3" s="39" t="s">
        <v>12</v>
      </c>
    </row>
    <row r="4" spans="1:8" x14ac:dyDescent="0.2">
      <c r="A4" s="33" t="s">
        <v>13</v>
      </c>
      <c r="B4" s="40">
        <v>20</v>
      </c>
      <c r="C4" s="41" t="s">
        <v>14</v>
      </c>
      <c r="D4" s="49">
        <v>0</v>
      </c>
      <c r="E4" s="51">
        <f>B4*D4</f>
        <v>0</v>
      </c>
      <c r="F4" s="40">
        <v>10</v>
      </c>
      <c r="G4" s="53">
        <f>E4*F4</f>
        <v>0</v>
      </c>
    </row>
    <row r="5" spans="1:8" x14ac:dyDescent="0.2">
      <c r="A5" s="33" t="s">
        <v>69</v>
      </c>
      <c r="B5" s="40">
        <v>1</v>
      </c>
      <c r="C5" s="41" t="s">
        <v>14</v>
      </c>
      <c r="D5" s="49">
        <v>0</v>
      </c>
      <c r="E5" s="51">
        <f>B5*D5</f>
        <v>0</v>
      </c>
      <c r="F5" s="40">
        <v>10</v>
      </c>
      <c r="G5" s="53">
        <f>E5*F5</f>
        <v>0</v>
      </c>
    </row>
    <row r="6" spans="1:8" x14ac:dyDescent="0.2">
      <c r="A6" s="11" t="s">
        <v>15</v>
      </c>
      <c r="B6" s="43">
        <v>1</v>
      </c>
      <c r="C6" s="6"/>
      <c r="D6" s="50">
        <v>0</v>
      </c>
      <c r="E6" s="52">
        <f t="shared" ref="E6:E11" si="0">B6*D6</f>
        <v>0</v>
      </c>
      <c r="F6" s="43">
        <v>10</v>
      </c>
      <c r="G6" s="54">
        <f t="shared" ref="G6:G11" si="1">E6*F6</f>
        <v>0</v>
      </c>
    </row>
    <row r="7" spans="1:8" x14ac:dyDescent="0.2">
      <c r="A7" s="11" t="s">
        <v>16</v>
      </c>
      <c r="B7" s="43">
        <v>1</v>
      </c>
      <c r="C7" s="6"/>
      <c r="D7" s="50">
        <v>0</v>
      </c>
      <c r="E7" s="52">
        <f t="shared" si="0"/>
        <v>0</v>
      </c>
      <c r="F7" s="43">
        <v>10</v>
      </c>
      <c r="G7" s="54">
        <f t="shared" si="1"/>
        <v>0</v>
      </c>
    </row>
    <row r="8" spans="1:8" x14ac:dyDescent="0.2">
      <c r="A8" s="11" t="s">
        <v>17</v>
      </c>
      <c r="B8" s="48">
        <v>1</v>
      </c>
      <c r="C8" s="13"/>
      <c r="D8" s="64">
        <v>0</v>
      </c>
      <c r="E8" s="52">
        <f t="shared" si="0"/>
        <v>0</v>
      </c>
      <c r="F8" s="43">
        <v>10</v>
      </c>
      <c r="G8" s="54">
        <f t="shared" si="1"/>
        <v>0</v>
      </c>
    </row>
    <row r="9" spans="1:8" x14ac:dyDescent="0.2">
      <c r="A9" s="11" t="s">
        <v>17</v>
      </c>
      <c r="B9" s="48">
        <v>1</v>
      </c>
      <c r="C9" s="13"/>
      <c r="D9" s="64">
        <v>0</v>
      </c>
      <c r="E9" s="52">
        <f t="shared" si="0"/>
        <v>0</v>
      </c>
      <c r="F9" s="43">
        <v>10</v>
      </c>
      <c r="G9" s="54">
        <f t="shared" si="1"/>
        <v>0</v>
      </c>
    </row>
    <row r="10" spans="1:8" x14ac:dyDescent="0.2">
      <c r="A10" s="11" t="s">
        <v>17</v>
      </c>
      <c r="B10" s="48">
        <v>1</v>
      </c>
      <c r="C10" s="13"/>
      <c r="D10" s="64">
        <v>0</v>
      </c>
      <c r="E10" s="52">
        <f t="shared" si="0"/>
        <v>0</v>
      </c>
      <c r="F10" s="43">
        <v>10</v>
      </c>
      <c r="G10" s="54">
        <f t="shared" si="1"/>
        <v>0</v>
      </c>
    </row>
    <row r="11" spans="1:8" ht="15" thickBot="1" x14ac:dyDescent="0.25">
      <c r="A11" s="11" t="s">
        <v>17</v>
      </c>
      <c r="B11" s="48">
        <v>1</v>
      </c>
      <c r="C11" s="13"/>
      <c r="D11" s="64">
        <v>0</v>
      </c>
      <c r="E11" s="52">
        <f t="shared" si="0"/>
        <v>0</v>
      </c>
      <c r="F11" s="43">
        <v>10</v>
      </c>
      <c r="G11" s="54">
        <f t="shared" si="1"/>
        <v>0</v>
      </c>
    </row>
    <row r="12" spans="1:8" ht="15.75" thickBot="1" x14ac:dyDescent="0.3">
      <c r="A12" s="14" t="s">
        <v>34</v>
      </c>
      <c r="B12" s="17"/>
      <c r="C12" s="18"/>
      <c r="D12" s="19"/>
      <c r="E12" s="26">
        <f>SUM(E4:E11)</f>
        <v>0</v>
      </c>
      <c r="F12" s="23"/>
      <c r="G12" s="55">
        <f>SUM(G4:G11)</f>
        <v>0</v>
      </c>
    </row>
    <row r="13" spans="1:8" ht="15" thickBot="1" x14ac:dyDescent="0.25">
      <c r="E13" s="24"/>
      <c r="G13" s="9"/>
    </row>
    <row r="14" spans="1:8" ht="15.75" thickBot="1" x14ac:dyDescent="0.3">
      <c r="A14" s="36" t="s">
        <v>31</v>
      </c>
      <c r="B14" s="37" t="s">
        <v>43</v>
      </c>
      <c r="C14" s="37" t="s">
        <v>3</v>
      </c>
      <c r="D14" s="37" t="s">
        <v>4</v>
      </c>
      <c r="E14" s="38" t="s">
        <v>0</v>
      </c>
      <c r="G14" s="9"/>
      <c r="H14" s="10"/>
    </row>
    <row r="15" spans="1:8" x14ac:dyDescent="0.2">
      <c r="A15" s="33" t="s">
        <v>5</v>
      </c>
      <c r="B15" s="63"/>
      <c r="C15" s="34" t="s">
        <v>6</v>
      </c>
      <c r="D15" s="49">
        <v>0</v>
      </c>
      <c r="E15" s="56">
        <f t="shared" ref="E15:E20" si="2">D15*B15</f>
        <v>0</v>
      </c>
      <c r="G15" s="9"/>
      <c r="H15" s="10"/>
    </row>
    <row r="16" spans="1:8" x14ac:dyDescent="0.2">
      <c r="A16" s="11" t="s">
        <v>33</v>
      </c>
      <c r="B16" s="42">
        <v>1</v>
      </c>
      <c r="C16" s="12" t="s">
        <v>7</v>
      </c>
      <c r="D16" s="50">
        <v>0</v>
      </c>
      <c r="E16" s="57">
        <f t="shared" ref="E16" si="3">D16*B16</f>
        <v>0</v>
      </c>
      <c r="G16" s="9"/>
      <c r="H16" s="10"/>
    </row>
    <row r="17" spans="1:10" x14ac:dyDescent="0.2">
      <c r="A17" s="11" t="s">
        <v>8</v>
      </c>
      <c r="B17" s="42">
        <v>1</v>
      </c>
      <c r="C17" s="12"/>
      <c r="D17" s="50">
        <v>0</v>
      </c>
      <c r="E17" s="57">
        <f t="shared" si="2"/>
        <v>0</v>
      </c>
      <c r="G17" s="9"/>
      <c r="H17" s="10"/>
    </row>
    <row r="18" spans="1:10" x14ac:dyDescent="0.2">
      <c r="A18" s="11" t="s">
        <v>9</v>
      </c>
      <c r="B18" s="42">
        <v>21</v>
      </c>
      <c r="C18" s="12" t="s">
        <v>52</v>
      </c>
      <c r="D18" s="50">
        <v>0</v>
      </c>
      <c r="E18" s="57">
        <f t="shared" si="2"/>
        <v>0</v>
      </c>
      <c r="G18" s="9"/>
      <c r="H18" s="10"/>
    </row>
    <row r="19" spans="1:10" x14ac:dyDescent="0.2">
      <c r="A19" s="11" t="s">
        <v>42</v>
      </c>
      <c r="B19" s="42">
        <v>1</v>
      </c>
      <c r="C19" s="12"/>
      <c r="D19" s="64">
        <v>0</v>
      </c>
      <c r="E19" s="57">
        <f t="shared" si="2"/>
        <v>0</v>
      </c>
      <c r="G19" s="9"/>
      <c r="H19" s="10"/>
    </row>
    <row r="20" spans="1:10" ht="15" thickBot="1" x14ac:dyDescent="0.25">
      <c r="A20" s="11" t="s">
        <v>42</v>
      </c>
      <c r="B20" s="42">
        <v>1</v>
      </c>
      <c r="C20" s="12"/>
      <c r="D20" s="64">
        <v>0</v>
      </c>
      <c r="E20" s="57">
        <f t="shared" si="2"/>
        <v>0</v>
      </c>
      <c r="G20" s="9"/>
      <c r="H20" s="10"/>
    </row>
    <row r="21" spans="1:10" ht="15.75" thickBot="1" x14ac:dyDescent="0.3">
      <c r="A21" s="31" t="s">
        <v>36</v>
      </c>
      <c r="B21" s="15"/>
      <c r="C21" s="16"/>
      <c r="D21" s="16"/>
      <c r="E21" s="35">
        <f>SUM(E15:E20)</f>
        <v>0</v>
      </c>
      <c r="G21" s="9"/>
    </row>
    <row r="22" spans="1:10" ht="15.75" thickBot="1" x14ac:dyDescent="0.3">
      <c r="A22" s="31" t="s">
        <v>55</v>
      </c>
      <c r="B22" s="29"/>
      <c r="C22" s="28"/>
      <c r="D22" s="28"/>
      <c r="E22" s="30"/>
      <c r="G22" s="9"/>
    </row>
    <row r="23" spans="1:10" ht="30.75" thickBot="1" x14ac:dyDescent="0.3">
      <c r="A23" s="32" t="s">
        <v>35</v>
      </c>
      <c r="B23" s="29"/>
      <c r="C23" s="28"/>
      <c r="D23" s="28"/>
      <c r="E23" s="30"/>
      <c r="G23" s="9"/>
    </row>
    <row r="24" spans="1:10" x14ac:dyDescent="0.2">
      <c r="E24" s="22"/>
      <c r="F24" s="3"/>
      <c r="G24" s="2"/>
      <c r="I24" s="1"/>
      <c r="J24" s="2"/>
    </row>
    <row r="25" spans="1:10" ht="15" x14ac:dyDescent="0.25">
      <c r="A25" s="4" t="s">
        <v>18</v>
      </c>
      <c r="B25" s="4" t="s">
        <v>2</v>
      </c>
      <c r="C25" s="4" t="s">
        <v>3</v>
      </c>
      <c r="D25" s="4" t="s">
        <v>4</v>
      </c>
      <c r="E25" s="5" t="s">
        <v>19</v>
      </c>
      <c r="H25" s="8"/>
    </row>
    <row r="26" spans="1:10" x14ac:dyDescent="0.2">
      <c r="A26" s="6" t="s">
        <v>20</v>
      </c>
      <c r="B26" s="7">
        <v>1</v>
      </c>
      <c r="C26" s="6" t="s">
        <v>21</v>
      </c>
      <c r="D26" s="50"/>
      <c r="E26" s="27">
        <f>B26*D26</f>
        <v>0</v>
      </c>
      <c r="H26" s="8"/>
    </row>
    <row r="27" spans="1:10" x14ac:dyDescent="0.2">
      <c r="A27" s="6" t="s">
        <v>22</v>
      </c>
      <c r="B27" s="7">
        <v>1</v>
      </c>
      <c r="C27" s="6" t="s">
        <v>21</v>
      </c>
      <c r="D27" s="50"/>
      <c r="E27" s="27">
        <f>B27*D27</f>
        <v>0</v>
      </c>
      <c r="H27" s="8"/>
    </row>
    <row r="28" spans="1:10" x14ac:dyDescent="0.2">
      <c r="A28" s="6" t="s">
        <v>23</v>
      </c>
      <c r="B28" s="7">
        <v>1</v>
      </c>
      <c r="C28" s="6" t="s">
        <v>21</v>
      </c>
      <c r="D28" s="50"/>
      <c r="E28" s="27">
        <f>B28*D28</f>
        <v>0</v>
      </c>
      <c r="H28" s="8"/>
    </row>
    <row r="29" spans="1:10" x14ac:dyDescent="0.2">
      <c r="A29" s="6" t="s">
        <v>24</v>
      </c>
      <c r="B29" s="7">
        <v>1</v>
      </c>
      <c r="C29" s="6" t="s">
        <v>25</v>
      </c>
      <c r="D29" s="50"/>
      <c r="E29" s="27">
        <f>B29*D29</f>
        <v>0</v>
      </c>
      <c r="G29" s="9"/>
    </row>
    <row r="30" spans="1:10" x14ac:dyDescent="0.2">
      <c r="G30" s="9"/>
    </row>
    <row r="31" spans="1:10" x14ac:dyDescent="0.2">
      <c r="G31" s="9"/>
    </row>
    <row r="32" spans="1:10" ht="15" x14ac:dyDescent="0.25">
      <c r="A32" s="44" t="s">
        <v>39</v>
      </c>
      <c r="B32" s="45" t="s">
        <v>43</v>
      </c>
      <c r="C32" s="44" t="s">
        <v>32</v>
      </c>
      <c r="D32" s="44" t="s">
        <v>4</v>
      </c>
      <c r="E32" s="45" t="s">
        <v>41</v>
      </c>
      <c r="G32" s="9"/>
    </row>
    <row r="33" spans="1:8" x14ac:dyDescent="0.2">
      <c r="A33" s="47" t="s">
        <v>44</v>
      </c>
      <c r="B33" s="7">
        <v>1</v>
      </c>
      <c r="C33" s="6"/>
      <c r="D33" s="50">
        <v>0</v>
      </c>
      <c r="E33" s="58">
        <f>D33*B33</f>
        <v>0</v>
      </c>
      <c r="G33" s="9"/>
    </row>
    <row r="34" spans="1:8" x14ac:dyDescent="0.2">
      <c r="A34" s="47" t="s">
        <v>45</v>
      </c>
      <c r="B34" s="7">
        <v>1</v>
      </c>
      <c r="C34" s="6"/>
      <c r="D34" s="50">
        <v>0</v>
      </c>
      <c r="E34" s="58">
        <f t="shared" ref="E34:E40" si="4">D34*B34</f>
        <v>0</v>
      </c>
      <c r="G34" s="9"/>
    </row>
    <row r="35" spans="1:8" x14ac:dyDescent="0.2">
      <c r="A35" s="47" t="s">
        <v>46</v>
      </c>
      <c r="B35" s="7">
        <v>1</v>
      </c>
      <c r="C35" s="6"/>
      <c r="D35" s="50">
        <v>0</v>
      </c>
      <c r="E35" s="58">
        <f t="shared" si="4"/>
        <v>0</v>
      </c>
      <c r="G35" s="9"/>
    </row>
    <row r="36" spans="1:8" x14ac:dyDescent="0.2">
      <c r="A36" s="47" t="s">
        <v>47</v>
      </c>
      <c r="B36" s="7">
        <v>1</v>
      </c>
      <c r="C36" s="6"/>
      <c r="D36" s="50">
        <v>0</v>
      </c>
      <c r="E36" s="58">
        <f t="shared" si="4"/>
        <v>0</v>
      </c>
      <c r="G36" s="9"/>
    </row>
    <row r="37" spans="1:8" x14ac:dyDescent="0.2">
      <c r="A37" s="47" t="s">
        <v>48</v>
      </c>
      <c r="B37" s="7">
        <v>1</v>
      </c>
      <c r="C37" s="6"/>
      <c r="D37" s="50">
        <v>0</v>
      </c>
      <c r="E37" s="58">
        <f t="shared" si="4"/>
        <v>0</v>
      </c>
      <c r="G37" s="9"/>
    </row>
    <row r="38" spans="1:8" x14ac:dyDescent="0.2">
      <c r="A38" s="47" t="s">
        <v>49</v>
      </c>
      <c r="B38" s="7">
        <v>1</v>
      </c>
      <c r="C38" s="6"/>
      <c r="D38" s="50">
        <v>0</v>
      </c>
      <c r="E38" s="58">
        <f t="shared" si="4"/>
        <v>0</v>
      </c>
      <c r="G38" s="9"/>
    </row>
    <row r="39" spans="1:8" x14ac:dyDescent="0.2">
      <c r="A39" s="47" t="s">
        <v>50</v>
      </c>
      <c r="B39" s="7">
        <v>1</v>
      </c>
      <c r="C39" s="6"/>
      <c r="D39" s="50">
        <v>0</v>
      </c>
      <c r="E39" s="58">
        <f t="shared" si="4"/>
        <v>0</v>
      </c>
      <c r="G39" s="9"/>
    </row>
    <row r="40" spans="1:8" ht="15" thickBot="1" x14ac:dyDescent="0.25">
      <c r="A40" s="47" t="s">
        <v>51</v>
      </c>
      <c r="B40" s="7">
        <v>1</v>
      </c>
      <c r="C40" s="6"/>
      <c r="D40" s="50">
        <v>0</v>
      </c>
      <c r="E40" s="58">
        <f t="shared" si="4"/>
        <v>0</v>
      </c>
      <c r="G40" s="9"/>
    </row>
    <row r="41" spans="1:8" ht="15.75" thickBot="1" x14ac:dyDescent="0.3">
      <c r="A41" s="14" t="s">
        <v>40</v>
      </c>
      <c r="B41" s="15"/>
      <c r="C41" s="16"/>
      <c r="D41" s="16"/>
      <c r="E41" s="46">
        <f>SUM(E33:E40)</f>
        <v>0</v>
      </c>
      <c r="G41" s="9"/>
    </row>
    <row r="42" spans="1:8" x14ac:dyDescent="0.2">
      <c r="G42" s="9"/>
    </row>
    <row r="43" spans="1:8" ht="15" x14ac:dyDescent="0.25">
      <c r="A43" s="128" t="s">
        <v>72</v>
      </c>
      <c r="B43" s="129" t="s">
        <v>43</v>
      </c>
      <c r="C43" s="128" t="s">
        <v>32</v>
      </c>
      <c r="D43" s="128" t="s">
        <v>4</v>
      </c>
      <c r="E43" s="129" t="s">
        <v>41</v>
      </c>
      <c r="G43" s="9"/>
    </row>
    <row r="44" spans="1:8" x14ac:dyDescent="0.2">
      <c r="A44" s="47" t="s">
        <v>73</v>
      </c>
      <c r="B44" s="7">
        <v>1</v>
      </c>
      <c r="C44" s="6" t="s">
        <v>75</v>
      </c>
      <c r="D44" s="50">
        <v>0</v>
      </c>
      <c r="E44" s="58">
        <f>D44*B44</f>
        <v>0</v>
      </c>
      <c r="G44" s="9"/>
    </row>
    <row r="45" spans="1:8" x14ac:dyDescent="0.2">
      <c r="A45" s="47" t="s">
        <v>74</v>
      </c>
      <c r="B45" s="7">
        <v>1</v>
      </c>
      <c r="C45" s="6" t="s">
        <v>76</v>
      </c>
      <c r="D45" s="50">
        <v>0</v>
      </c>
      <c r="E45" s="58">
        <f t="shared" ref="E45:E46" si="5">D45*B45</f>
        <v>0</v>
      </c>
      <c r="G45" s="9"/>
    </row>
    <row r="46" spans="1:8" x14ac:dyDescent="0.2">
      <c r="A46" s="47" t="s">
        <v>71</v>
      </c>
      <c r="B46" s="7">
        <v>5</v>
      </c>
      <c r="C46" s="6" t="s">
        <v>77</v>
      </c>
      <c r="D46" s="50"/>
      <c r="E46" s="58">
        <f t="shared" si="5"/>
        <v>0</v>
      </c>
      <c r="G46" s="9"/>
    </row>
    <row r="47" spans="1:8" ht="15" thickBot="1" x14ac:dyDescent="0.25">
      <c r="G47" s="2"/>
      <c r="H47" s="3"/>
    </row>
    <row r="48" spans="1:8" ht="29.25" thickBot="1" x14ac:dyDescent="0.25">
      <c r="A48" s="20" t="s">
        <v>26</v>
      </c>
      <c r="B48" s="59"/>
      <c r="C48" s="60"/>
      <c r="D48" s="60"/>
      <c r="E48" s="61"/>
      <c r="F48" s="62"/>
    </row>
    <row r="49" spans="1:6" ht="29.25" thickBot="1" x14ac:dyDescent="0.25">
      <c r="A49" s="21" t="s">
        <v>27</v>
      </c>
      <c r="B49" s="59"/>
      <c r="C49" s="60"/>
      <c r="D49" s="60"/>
      <c r="E49" s="61"/>
      <c r="F49" s="62"/>
    </row>
    <row r="50" spans="1:6" ht="29.25" thickBot="1" x14ac:dyDescent="0.25">
      <c r="A50" s="21" t="s">
        <v>28</v>
      </c>
      <c r="B50" s="59"/>
      <c r="C50" s="60"/>
      <c r="D50" s="60"/>
      <c r="E50" s="61"/>
      <c r="F50" s="62"/>
    </row>
    <row r="51" spans="1:6" ht="29.25" thickBot="1" x14ac:dyDescent="0.25">
      <c r="A51" s="21" t="s">
        <v>29</v>
      </c>
      <c r="B51" s="59"/>
      <c r="C51" s="60"/>
      <c r="D51" s="60"/>
      <c r="E51" s="61"/>
      <c r="F51" s="62"/>
    </row>
    <row r="53" spans="1:6" x14ac:dyDescent="0.2">
      <c r="A53" s="3" t="s">
        <v>53</v>
      </c>
    </row>
    <row r="54" spans="1:6" ht="57" x14ac:dyDescent="0.2">
      <c r="A54" s="22" t="s">
        <v>54</v>
      </c>
    </row>
    <row r="55" spans="1:6" ht="42.75" x14ac:dyDescent="0.2">
      <c r="A55" s="22" t="s">
        <v>70</v>
      </c>
    </row>
    <row r="56" spans="1:6" ht="42.75" x14ac:dyDescent="0.2">
      <c r="A56" s="22" t="s">
        <v>37</v>
      </c>
    </row>
  </sheetData>
  <sheetProtection selectLockedCells="1"/>
  <mergeCells count="1">
    <mergeCell ref="A1:F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2FE96-60B2-4278-BB87-1AE21EFDB47F}">
  <dimension ref="A1:BF171"/>
  <sheetViews>
    <sheetView workbookViewId="0">
      <selection activeCell="C13" sqref="C13"/>
    </sheetView>
  </sheetViews>
  <sheetFormatPr defaultColWidth="0" defaultRowHeight="11.45" customHeight="1" zeroHeight="1" x14ac:dyDescent="0.2"/>
  <cols>
    <col min="1" max="1" width="2.140625" style="126" customWidth="1"/>
    <col min="2" max="2" width="30" style="68" customWidth="1"/>
    <col min="3" max="3" width="18.7109375" style="68" customWidth="1"/>
    <col min="4" max="5" width="12.140625" style="68" customWidth="1"/>
    <col min="6" max="6" width="11" style="68" bestFit="1" customWidth="1"/>
    <col min="7" max="8" width="11" style="68" customWidth="1"/>
    <col min="9" max="9" width="10" style="68" bestFit="1" customWidth="1"/>
    <col min="10" max="10" width="3.5703125" style="68" customWidth="1"/>
    <col min="11" max="11" width="8.85546875" style="68" customWidth="1"/>
    <col min="12" max="12" width="21.5703125" style="68" hidden="1" customWidth="1"/>
    <col min="13" max="13" width="12.5703125" style="68" hidden="1" customWidth="1"/>
    <col min="14" max="14" width="10.140625" style="68" hidden="1" customWidth="1"/>
    <col min="15" max="15" width="16.5703125" style="68" hidden="1" customWidth="1"/>
    <col min="16" max="16" width="4.85546875" style="68" hidden="1" customWidth="1"/>
    <col min="17" max="17" width="6.5703125" style="68" hidden="1" customWidth="1"/>
    <col min="18" max="18" width="13.42578125" style="68" hidden="1" customWidth="1"/>
    <col min="19" max="19" width="12.42578125" style="68" hidden="1" customWidth="1"/>
    <col min="20" max="20" width="22.5703125" style="68" hidden="1" customWidth="1"/>
    <col min="21" max="21" width="1.42578125" style="68" hidden="1" customWidth="1"/>
    <col min="22" max="22" width="26.42578125" style="68" hidden="1" customWidth="1"/>
    <col min="23" max="23" width="12.5703125" style="68" hidden="1" customWidth="1"/>
    <col min="24" max="24" width="8.85546875" style="68" hidden="1" customWidth="1"/>
    <col min="25" max="25" width="2.42578125" style="68" hidden="1" customWidth="1"/>
    <col min="26" max="26" width="8.85546875" style="68" hidden="1" customWidth="1"/>
    <col min="27" max="27" width="27.85546875" style="68" hidden="1" customWidth="1"/>
    <col min="28" max="28" width="12.5703125" style="68" hidden="1" customWidth="1"/>
    <col min="29" max="29" width="8.85546875" style="68" hidden="1" customWidth="1"/>
    <col min="30" max="30" width="2.5703125" style="68" hidden="1" customWidth="1"/>
    <col min="31" max="31" width="8.85546875" style="68" hidden="1" customWidth="1"/>
    <col min="32" max="32" width="25.5703125" style="68" hidden="1" customWidth="1"/>
    <col min="33" max="33" width="12.5703125" style="68" hidden="1" customWidth="1"/>
    <col min="34" max="34" width="8.85546875" style="68" hidden="1" customWidth="1"/>
    <col min="35" max="35" width="2" style="68" hidden="1" customWidth="1"/>
    <col min="36" max="36" width="8.85546875" style="68" hidden="1" customWidth="1"/>
    <col min="37" max="37" width="26.85546875" style="68" hidden="1" customWidth="1"/>
    <col min="38" max="38" width="12.5703125" style="68" hidden="1" customWidth="1"/>
    <col min="39" max="41" width="8.85546875" style="68" hidden="1" customWidth="1"/>
    <col min="42" max="42" width="26.140625" style="68" hidden="1" customWidth="1"/>
    <col min="43" max="43" width="12.5703125" style="68" hidden="1" customWidth="1"/>
    <col min="44" max="44" width="8.85546875" style="68" hidden="1" customWidth="1"/>
    <col min="45" max="45" width="2.42578125" style="68" hidden="1" customWidth="1"/>
    <col min="46" max="46" width="8.85546875" style="68" hidden="1" customWidth="1"/>
    <col min="47" max="47" width="26.5703125" style="68" hidden="1" customWidth="1"/>
    <col min="48" max="48" width="12.5703125" style="68" hidden="1" customWidth="1"/>
    <col min="49" max="49" width="8.85546875" style="68" hidden="1" customWidth="1"/>
    <col min="50" max="50" width="1.85546875" style="68" hidden="1" customWidth="1"/>
    <col min="51" max="51" width="20" style="68" hidden="1" customWidth="1"/>
    <col min="52" max="52" width="16.5703125" style="68" hidden="1" customWidth="1"/>
    <col min="53" max="53" width="12.5703125" style="68" hidden="1" customWidth="1"/>
    <col min="54" max="54" width="8.85546875" style="68" hidden="1" customWidth="1"/>
    <col min="55" max="55" width="1.5703125" style="68" hidden="1" customWidth="1"/>
    <col min="56" max="56" width="13" style="68" hidden="1" customWidth="1"/>
    <col min="57" max="57" width="21.85546875" style="68" hidden="1" customWidth="1"/>
    <col min="58" max="58" width="12.5703125" style="68" hidden="1" customWidth="1"/>
    <col min="59" max="16384" width="8.85546875" style="68" hidden="1"/>
  </cols>
  <sheetData>
    <row r="1" spans="1:21" ht="12" x14ac:dyDescent="0.2">
      <c r="A1" s="65"/>
      <c r="B1" s="65"/>
      <c r="C1" s="66"/>
      <c r="D1" s="65"/>
      <c r="E1" s="65"/>
      <c r="F1" s="65"/>
      <c r="G1" s="65"/>
      <c r="H1" s="65"/>
      <c r="I1" s="65"/>
      <c r="J1" s="65"/>
      <c r="K1" s="65"/>
      <c r="L1" s="65"/>
      <c r="M1" s="65"/>
      <c r="N1" s="65"/>
      <c r="O1" s="65"/>
      <c r="P1" s="67"/>
      <c r="Q1" s="67"/>
      <c r="R1" s="67"/>
      <c r="S1" s="67"/>
      <c r="T1" s="67"/>
      <c r="U1" s="67"/>
    </row>
    <row r="2" spans="1:21" ht="20.25" x14ac:dyDescent="0.2">
      <c r="A2" s="65"/>
      <c r="B2" s="69" t="s">
        <v>56</v>
      </c>
      <c r="C2" s="70"/>
      <c r="D2" s="71"/>
      <c r="E2" s="72"/>
      <c r="F2" s="71"/>
      <c r="G2" s="71"/>
      <c r="H2" s="71"/>
      <c r="I2" s="71"/>
      <c r="J2" s="71"/>
      <c r="K2" s="71"/>
      <c r="L2" s="71"/>
      <c r="M2" s="71"/>
      <c r="N2" s="71"/>
      <c r="O2" s="73"/>
      <c r="P2" s="71"/>
      <c r="Q2" s="71"/>
      <c r="R2" s="71"/>
      <c r="S2" s="71"/>
      <c r="T2" s="74"/>
      <c r="U2" s="67"/>
    </row>
    <row r="3" spans="1:21" ht="15" customHeight="1" x14ac:dyDescent="0.25">
      <c r="A3" s="65"/>
      <c r="B3" s="75"/>
      <c r="C3" s="76"/>
      <c r="D3" s="76"/>
      <c r="E3" s="76"/>
      <c r="F3" s="76"/>
      <c r="G3" s="76"/>
      <c r="H3" s="76"/>
      <c r="I3" s="76"/>
      <c r="J3" s="76"/>
      <c r="K3" s="76"/>
      <c r="L3" s="76"/>
      <c r="M3" s="76"/>
      <c r="N3" s="76"/>
      <c r="O3" s="76"/>
      <c r="P3" s="76"/>
      <c r="Q3" s="77"/>
      <c r="R3" s="77"/>
      <c r="S3" s="77"/>
      <c r="T3" s="78"/>
      <c r="U3" s="67"/>
    </row>
    <row r="4" spans="1:21" ht="12.75" x14ac:dyDescent="0.2">
      <c r="A4" s="79"/>
      <c r="B4" s="80"/>
      <c r="C4" s="81"/>
      <c r="D4" s="81"/>
      <c r="E4" s="81"/>
      <c r="F4" s="81"/>
      <c r="G4" s="81"/>
      <c r="H4" s="81"/>
      <c r="I4" s="81"/>
      <c r="J4" s="81"/>
      <c r="K4" s="81"/>
      <c r="L4" s="82"/>
      <c r="M4" s="82"/>
      <c r="N4" s="82"/>
      <c r="O4" s="83"/>
      <c r="P4" s="82"/>
      <c r="Q4" s="82"/>
      <c r="R4" s="82"/>
      <c r="S4" s="82"/>
      <c r="T4" s="84"/>
      <c r="U4" s="67"/>
    </row>
    <row r="5" spans="1:21" ht="13.35" customHeight="1" x14ac:dyDescent="0.2">
      <c r="A5" s="85"/>
      <c r="B5" s="86"/>
      <c r="C5" s="86"/>
      <c r="D5" s="86"/>
      <c r="E5" s="86"/>
      <c r="F5" s="86"/>
      <c r="G5" s="86"/>
      <c r="H5" s="86"/>
      <c r="I5" s="86"/>
      <c r="J5" s="86"/>
      <c r="K5" s="87"/>
      <c r="L5" s="87"/>
      <c r="M5" s="87"/>
      <c r="N5" s="87"/>
      <c r="O5" s="87"/>
      <c r="P5" s="87"/>
      <c r="Q5" s="87"/>
      <c r="R5" s="87"/>
      <c r="S5" s="87"/>
      <c r="T5" s="87"/>
      <c r="U5" s="87"/>
    </row>
    <row r="6" spans="1:21" ht="12.95" customHeight="1" x14ac:dyDescent="0.25">
      <c r="A6" s="88"/>
      <c r="B6" s="89"/>
      <c r="C6" s="90"/>
      <c r="D6" s="90"/>
      <c r="E6" s="90"/>
      <c r="F6" s="88"/>
      <c r="G6" s="88"/>
      <c r="H6" s="88"/>
      <c r="I6" s="88"/>
      <c r="J6" s="88"/>
      <c r="K6" s="67"/>
      <c r="L6" s="67"/>
      <c r="M6" s="67"/>
      <c r="N6" s="67"/>
      <c r="O6" s="67"/>
      <c r="P6" s="67"/>
      <c r="Q6" s="67"/>
      <c r="R6" s="67"/>
      <c r="S6" s="67"/>
      <c r="T6" s="67"/>
      <c r="U6" s="67"/>
    </row>
    <row r="7" spans="1:21" ht="12.95" customHeight="1" x14ac:dyDescent="0.25">
      <c r="A7" s="88"/>
      <c r="B7" s="91"/>
      <c r="C7" s="91" t="s">
        <v>57</v>
      </c>
      <c r="D7" s="91" t="s">
        <v>58</v>
      </c>
      <c r="E7" s="131" t="s">
        <v>59</v>
      </c>
      <c r="F7" s="131"/>
      <c r="G7" s="131"/>
      <c r="H7" s="131"/>
      <c r="I7" s="131"/>
      <c r="J7" s="131"/>
      <c r="K7" s="67"/>
      <c r="L7" s="67"/>
      <c r="M7" s="67"/>
      <c r="N7" s="67"/>
      <c r="O7" s="67"/>
      <c r="P7" s="67"/>
      <c r="Q7" s="67"/>
      <c r="R7" s="67"/>
      <c r="S7" s="67"/>
      <c r="T7" s="67"/>
      <c r="U7" s="67"/>
    </row>
    <row r="8" spans="1:21" ht="12.95" customHeight="1" x14ac:dyDescent="0.25">
      <c r="A8" s="88"/>
      <c r="B8" s="92" t="s">
        <v>60</v>
      </c>
      <c r="C8" s="93">
        <v>400000</v>
      </c>
      <c r="D8" s="94">
        <v>0</v>
      </c>
      <c r="E8" s="88"/>
      <c r="F8" s="88"/>
      <c r="G8" s="88"/>
      <c r="H8" s="88"/>
      <c r="I8" s="88"/>
      <c r="J8" s="88"/>
      <c r="K8" s="95"/>
      <c r="L8" s="67"/>
      <c r="M8" s="67"/>
      <c r="N8" s="67"/>
      <c r="O8" s="67"/>
      <c r="P8" s="67"/>
      <c r="Q8" s="67"/>
      <c r="R8" s="67"/>
      <c r="S8" s="67"/>
      <c r="T8" s="67"/>
      <c r="U8" s="67"/>
    </row>
    <row r="9" spans="1:21" ht="12.95" customHeight="1" x14ac:dyDescent="0.25">
      <c r="A9" s="96"/>
      <c r="B9" s="97" t="s">
        <v>61</v>
      </c>
      <c r="C9" s="127">
        <v>300000</v>
      </c>
      <c r="D9" s="99">
        <v>20</v>
      </c>
      <c r="E9" s="88"/>
      <c r="F9" s="88"/>
      <c r="G9" s="88"/>
      <c r="H9" s="88"/>
      <c r="I9" s="88"/>
      <c r="J9" s="88"/>
      <c r="K9" s="95"/>
      <c r="L9" s="67"/>
      <c r="M9" s="67"/>
      <c r="N9" s="67"/>
      <c r="O9" s="67"/>
      <c r="P9" s="67"/>
      <c r="Q9" s="67"/>
      <c r="R9" s="67"/>
      <c r="S9" s="67"/>
      <c r="T9" s="67"/>
      <c r="U9" s="67"/>
    </row>
    <row r="10" spans="1:21" ht="12.95" customHeight="1" x14ac:dyDescent="0.25">
      <c r="A10" s="132"/>
      <c r="B10" s="97" t="s">
        <v>61</v>
      </c>
      <c r="C10" s="98">
        <v>250000</v>
      </c>
      <c r="D10" s="99">
        <v>25</v>
      </c>
      <c r="E10" s="100"/>
      <c r="F10" s="101"/>
      <c r="G10" s="102"/>
      <c r="H10" s="103"/>
      <c r="I10" s="101"/>
      <c r="J10" s="101"/>
      <c r="K10" s="95"/>
      <c r="L10" s="67"/>
      <c r="M10" s="67"/>
      <c r="N10" s="67"/>
      <c r="O10" s="67"/>
      <c r="P10" s="67"/>
      <c r="Q10" s="67"/>
      <c r="R10" s="67"/>
      <c r="S10" s="67"/>
      <c r="T10" s="67"/>
      <c r="U10" s="67"/>
    </row>
    <row r="11" spans="1:21" ht="12.95" customHeight="1" x14ac:dyDescent="0.25">
      <c r="A11" s="132"/>
      <c r="B11" s="104" t="s">
        <v>62</v>
      </c>
      <c r="C11" s="93">
        <v>200000</v>
      </c>
      <c r="D11" s="94">
        <v>25</v>
      </c>
      <c r="E11" s="105"/>
      <c r="F11" s="101"/>
      <c r="G11" s="102"/>
      <c r="H11" s="103"/>
      <c r="I11" s="101"/>
      <c r="J11" s="101"/>
      <c r="K11" s="95"/>
      <c r="L11" s="67"/>
      <c r="M11" s="67"/>
      <c r="N11" s="67"/>
      <c r="O11" s="67"/>
      <c r="P11" s="67"/>
      <c r="Q11" s="67"/>
      <c r="R11" s="67"/>
      <c r="S11" s="67"/>
      <c r="T11" s="67"/>
      <c r="U11" s="67"/>
    </row>
    <row r="12" spans="1:21" ht="12.95" customHeight="1" x14ac:dyDescent="0.25">
      <c r="A12" s="132"/>
      <c r="B12" s="106"/>
      <c r="C12" s="88"/>
      <c r="D12" s="88"/>
      <c r="E12" s="107"/>
      <c r="F12" s="101"/>
      <c r="G12" s="102"/>
      <c r="H12" s="103"/>
      <c r="I12" s="101"/>
      <c r="J12" s="101"/>
      <c r="K12" s="95"/>
      <c r="L12" s="67"/>
      <c r="M12" s="67"/>
      <c r="N12" s="67"/>
      <c r="O12" s="67"/>
      <c r="P12" s="67"/>
      <c r="Q12" s="67"/>
      <c r="R12" s="67"/>
      <c r="S12" s="67"/>
      <c r="T12" s="67"/>
      <c r="U12" s="67"/>
    </row>
    <row r="13" spans="1:21" ht="12.95" customHeight="1" x14ac:dyDescent="0.25">
      <c r="A13" s="132"/>
      <c r="B13" s="108" t="s">
        <v>63</v>
      </c>
      <c r="C13" s="127">
        <f>Prijzenblad!G12</f>
        <v>0</v>
      </c>
      <c r="D13" s="99" t="str">
        <f>IF(C13="","",IF(C13&gt;C8,"Ongeldig",IF(C13&gt;C9,D8+(D9-D8)/(C9-C8)*(C13-C8),IF(C13&gt;C10,(D10-D9)/(C10-C9)*(C13-C9)+D9,IF(C13&gt;=C11,(D11-D10)/(C11-C10)*(C13-C10)+D10,"Ongeldig")))))</f>
        <v>Ongeldig</v>
      </c>
      <c r="E13" s="109"/>
      <c r="F13" s="101"/>
      <c r="G13" s="102"/>
      <c r="H13" s="103"/>
      <c r="I13" s="101"/>
      <c r="J13" s="101"/>
      <c r="K13" s="95"/>
      <c r="L13" s="67"/>
      <c r="M13" s="67"/>
      <c r="N13" s="67"/>
      <c r="O13" s="67"/>
      <c r="P13" s="67"/>
      <c r="Q13" s="67"/>
      <c r="R13" s="67"/>
      <c r="S13" s="67"/>
      <c r="T13" s="67"/>
      <c r="U13" s="67"/>
    </row>
    <row r="14" spans="1:21" ht="12.95" customHeight="1" x14ac:dyDescent="0.25">
      <c r="A14" s="132"/>
      <c r="B14" s="110"/>
      <c r="C14" s="88"/>
      <c r="D14" s="88"/>
      <c r="E14" s="111"/>
      <c r="F14" s="101"/>
      <c r="G14" s="101"/>
      <c r="H14" s="101"/>
      <c r="I14" s="101"/>
      <c r="J14" s="101"/>
      <c r="K14" s="95"/>
      <c r="L14" s="67"/>
      <c r="M14" s="67"/>
      <c r="N14" s="67"/>
      <c r="O14" s="67"/>
      <c r="P14" s="67"/>
      <c r="Q14" s="67"/>
      <c r="R14" s="67"/>
      <c r="S14" s="67"/>
      <c r="T14" s="67"/>
      <c r="U14" s="67"/>
    </row>
    <row r="15" spans="1:21" ht="12.95" customHeight="1" x14ac:dyDescent="0.25">
      <c r="A15" s="110"/>
      <c r="B15" s="110" t="s">
        <v>64</v>
      </c>
      <c r="C15" s="88"/>
      <c r="D15" s="88"/>
      <c r="E15" s="112"/>
      <c r="F15" s="101"/>
      <c r="G15" s="101"/>
      <c r="H15" s="101"/>
      <c r="I15" s="101"/>
      <c r="J15" s="101"/>
      <c r="K15" s="95"/>
      <c r="L15" s="67"/>
      <c r="M15" s="67"/>
      <c r="N15" s="67"/>
      <c r="O15" s="67"/>
      <c r="P15" s="67"/>
      <c r="Q15" s="67"/>
      <c r="R15" s="67"/>
      <c r="S15" s="67"/>
      <c r="T15" s="67"/>
      <c r="U15" s="67"/>
    </row>
    <row r="16" spans="1:21" ht="12.95" customHeight="1" x14ac:dyDescent="0.25">
      <c r="A16" s="88"/>
      <c r="B16" s="110" t="s">
        <v>65</v>
      </c>
      <c r="C16" s="88"/>
      <c r="D16" s="88"/>
      <c r="E16" s="112"/>
      <c r="F16" s="101"/>
      <c r="G16" s="101"/>
      <c r="H16" s="101"/>
      <c r="I16" s="101"/>
      <c r="J16" s="113"/>
      <c r="K16" s="95"/>
      <c r="L16" s="67"/>
      <c r="M16" s="67"/>
      <c r="N16" s="67"/>
      <c r="O16" s="67"/>
      <c r="P16" s="67"/>
      <c r="Q16" s="67"/>
      <c r="R16" s="67"/>
      <c r="S16" s="67"/>
      <c r="T16" s="67"/>
      <c r="U16" s="67"/>
    </row>
    <row r="17" spans="1:21" ht="12.95" customHeight="1" x14ac:dyDescent="0.25">
      <c r="A17" s="88"/>
      <c r="B17" s="95"/>
      <c r="C17" s="95"/>
      <c r="D17" s="95"/>
      <c r="E17" s="112"/>
      <c r="F17" s="101"/>
      <c r="G17" s="101"/>
      <c r="H17" s="101"/>
      <c r="I17" s="101"/>
      <c r="J17" s="88"/>
      <c r="K17" s="95"/>
      <c r="L17" s="67"/>
      <c r="M17" s="67"/>
      <c r="N17" s="67"/>
      <c r="O17" s="67"/>
      <c r="P17" s="67"/>
      <c r="Q17" s="67"/>
      <c r="R17" s="67"/>
      <c r="S17" s="67"/>
      <c r="T17" s="67"/>
      <c r="U17" s="67"/>
    </row>
    <row r="18" spans="1:21" ht="12.95" customHeight="1" x14ac:dyDescent="0.25">
      <c r="A18" s="110"/>
      <c r="B18" s="110" t="s">
        <v>66</v>
      </c>
      <c r="C18" s="95"/>
      <c r="D18" s="95"/>
      <c r="E18" s="100"/>
      <c r="F18" s="114"/>
      <c r="G18" s="110"/>
      <c r="H18" s="114"/>
      <c r="I18" s="114"/>
      <c r="J18" s="114"/>
      <c r="K18" s="95"/>
      <c r="L18" s="67"/>
      <c r="M18" s="67"/>
      <c r="N18" s="67"/>
      <c r="O18" s="67"/>
      <c r="P18" s="67"/>
      <c r="Q18" s="67"/>
      <c r="R18" s="67"/>
      <c r="S18" s="67"/>
      <c r="T18" s="67"/>
      <c r="U18" s="67"/>
    </row>
    <row r="19" spans="1:21" ht="12.95" customHeight="1" x14ac:dyDescent="0.25">
      <c r="A19" s="88"/>
      <c r="B19" s="115" t="s">
        <v>67</v>
      </c>
      <c r="C19" s="95"/>
      <c r="D19" s="95"/>
      <c r="E19" s="116"/>
      <c r="F19" s="114"/>
      <c r="G19" s="114"/>
      <c r="H19" s="114"/>
      <c r="I19" s="114"/>
      <c r="J19" s="114"/>
      <c r="K19" s="95"/>
      <c r="L19" s="67"/>
      <c r="M19" s="67"/>
      <c r="N19" s="67"/>
      <c r="O19" s="67"/>
      <c r="P19" s="67"/>
      <c r="Q19" s="67"/>
      <c r="R19" s="67"/>
      <c r="S19" s="67"/>
      <c r="T19" s="67"/>
      <c r="U19" s="67"/>
    </row>
    <row r="20" spans="1:21" ht="12.95" customHeight="1" x14ac:dyDescent="0.25">
      <c r="A20" s="88"/>
      <c r="B20" s="95"/>
      <c r="C20" s="95"/>
      <c r="D20" s="95"/>
      <c r="E20" s="116"/>
      <c r="F20" s="114"/>
      <c r="G20" s="114"/>
      <c r="H20" s="114"/>
      <c r="I20" s="114"/>
      <c r="J20" s="114"/>
      <c r="K20" s="95"/>
      <c r="L20" s="67"/>
      <c r="M20" s="67"/>
      <c r="N20" s="67"/>
      <c r="O20" s="67"/>
      <c r="P20" s="67"/>
      <c r="Q20" s="67"/>
      <c r="R20" s="67"/>
      <c r="S20" s="67"/>
      <c r="T20" s="67"/>
      <c r="U20" s="67"/>
    </row>
    <row r="21" spans="1:21" ht="12.95" customHeight="1" x14ac:dyDescent="0.25">
      <c r="A21" s="88"/>
      <c r="B21" s="117" t="s">
        <v>68</v>
      </c>
      <c r="C21" s="88"/>
      <c r="D21" s="88"/>
      <c r="E21" s="90"/>
      <c r="F21" s="88"/>
      <c r="G21" s="88"/>
      <c r="H21" s="88"/>
      <c r="I21" s="88"/>
      <c r="J21" s="118"/>
      <c r="K21" s="95"/>
      <c r="L21" s="67"/>
      <c r="M21" s="67"/>
      <c r="N21" s="67"/>
      <c r="O21" s="67"/>
      <c r="P21" s="67"/>
      <c r="Q21" s="67"/>
      <c r="R21" s="67"/>
      <c r="S21" s="67"/>
      <c r="T21" s="67"/>
      <c r="U21" s="67"/>
    </row>
    <row r="22" spans="1:21" ht="12.95" customHeight="1" x14ac:dyDescent="0.25">
      <c r="A22" s="88"/>
      <c r="B22" s="119" t="str">
        <f>"= "&amp;D9&amp;" + ("&amp;D10&amp;" - "&amp;D9&amp;") / ("&amp;C10&amp;" - "&amp;C9&amp;") * (inschrijfprijs - "&amp;C9&amp;")"</f>
        <v>= 20 + (25 - 20) / (250000 - 300000) * (inschrijfprijs - 300000)</v>
      </c>
      <c r="C22" s="90"/>
      <c r="D22" s="90"/>
      <c r="E22" s="90"/>
      <c r="F22" s="88"/>
      <c r="G22" s="88"/>
      <c r="H22" s="88"/>
      <c r="I22" s="88"/>
      <c r="J22" s="118"/>
      <c r="K22" s="95"/>
      <c r="L22" s="67"/>
      <c r="M22" s="67"/>
      <c r="N22" s="67"/>
      <c r="O22" s="67"/>
      <c r="P22" s="67"/>
      <c r="Q22" s="67"/>
      <c r="R22" s="67"/>
      <c r="S22" s="67"/>
      <c r="T22" s="67"/>
      <c r="U22" s="67"/>
    </row>
    <row r="23" spans="1:21" ht="12.95" customHeight="1" x14ac:dyDescent="0.25">
      <c r="A23" s="88"/>
      <c r="B23" s="95"/>
      <c r="C23" s="90"/>
      <c r="D23" s="90"/>
      <c r="E23" s="90"/>
      <c r="F23" s="120"/>
      <c r="G23" s="88"/>
      <c r="H23" s="88"/>
      <c r="I23" s="88"/>
      <c r="J23" s="118"/>
      <c r="K23" s="95"/>
      <c r="L23" s="67"/>
      <c r="M23" s="67"/>
      <c r="N23" s="67"/>
      <c r="O23" s="67"/>
      <c r="P23" s="67"/>
      <c r="Q23" s="67"/>
      <c r="R23" s="67"/>
      <c r="S23" s="67"/>
      <c r="T23" s="67"/>
      <c r="U23" s="67"/>
    </row>
    <row r="24" spans="1:21" ht="12.95" customHeight="1" x14ac:dyDescent="0.25">
      <c r="A24" s="88"/>
      <c r="B24" s="95"/>
      <c r="C24" s="90"/>
      <c r="D24" s="90"/>
      <c r="E24" s="121"/>
      <c r="F24" s="88"/>
      <c r="G24" s="88"/>
      <c r="H24" s="88"/>
      <c r="I24" s="88"/>
      <c r="J24" s="118"/>
      <c r="K24" s="95"/>
      <c r="L24" s="67"/>
      <c r="M24" s="67"/>
      <c r="N24" s="67"/>
      <c r="O24" s="67"/>
      <c r="P24" s="67"/>
      <c r="Q24" s="67"/>
      <c r="R24" s="67"/>
      <c r="S24" s="67"/>
      <c r="T24" s="67"/>
      <c r="U24" s="67"/>
    </row>
    <row r="25" spans="1:21" ht="12.95" customHeight="1" x14ac:dyDescent="0.25">
      <c r="A25" s="88"/>
      <c r="B25" s="95"/>
      <c r="C25" s="90"/>
      <c r="D25" s="88"/>
      <c r="E25" s="122"/>
      <c r="F25" s="88"/>
      <c r="G25" s="88"/>
      <c r="H25" s="88"/>
      <c r="I25" s="123"/>
      <c r="J25" s="118"/>
      <c r="K25" s="95"/>
      <c r="L25" s="67"/>
      <c r="M25" s="67"/>
      <c r="N25" s="67"/>
      <c r="O25" s="67"/>
      <c r="P25" s="67"/>
      <c r="Q25" s="67"/>
      <c r="R25" s="67"/>
      <c r="S25" s="67"/>
      <c r="T25" s="67"/>
      <c r="U25" s="67"/>
    </row>
    <row r="26" spans="1:21" ht="12.95" customHeight="1" x14ac:dyDescent="0.2">
      <c r="A26" s="124"/>
      <c r="B26" s="95"/>
      <c r="C26" s="95"/>
      <c r="D26" s="95"/>
      <c r="E26" s="95"/>
      <c r="F26" s="95"/>
      <c r="G26" s="95"/>
      <c r="H26" s="95"/>
      <c r="I26" s="95"/>
      <c r="J26" s="95"/>
      <c r="K26" s="95"/>
      <c r="L26" s="67"/>
      <c r="M26" s="67"/>
      <c r="N26" s="67"/>
      <c r="O26" s="67"/>
      <c r="P26" s="67"/>
      <c r="Q26" s="67"/>
      <c r="R26" s="67"/>
      <c r="S26" s="67"/>
      <c r="T26" s="67"/>
      <c r="U26" s="67"/>
    </row>
    <row r="27" spans="1:21" ht="12.95" customHeight="1" x14ac:dyDescent="0.2">
      <c r="A27" s="124"/>
      <c r="B27" s="95"/>
      <c r="C27" s="95"/>
      <c r="D27" s="95"/>
      <c r="E27" s="95"/>
      <c r="F27" s="95"/>
      <c r="G27" s="95"/>
      <c r="H27" s="95"/>
      <c r="I27" s="95"/>
      <c r="J27" s="95"/>
      <c r="K27" s="95"/>
      <c r="L27" s="67"/>
      <c r="M27" s="67"/>
      <c r="N27" s="67"/>
      <c r="O27" s="67"/>
      <c r="P27" s="67"/>
      <c r="Q27" s="67"/>
      <c r="R27" s="67"/>
      <c r="S27" s="67"/>
      <c r="T27" s="67"/>
      <c r="U27" s="67"/>
    </row>
    <row r="28" spans="1:21" ht="12.95" customHeight="1" x14ac:dyDescent="0.2">
      <c r="A28" s="95"/>
      <c r="B28" s="95"/>
      <c r="C28" s="95"/>
      <c r="D28" s="95"/>
      <c r="E28" s="95"/>
      <c r="F28" s="95"/>
      <c r="G28" s="95"/>
      <c r="H28" s="95"/>
      <c r="I28" s="95"/>
      <c r="J28" s="95"/>
      <c r="K28" s="95"/>
      <c r="L28" s="67"/>
      <c r="M28" s="67"/>
      <c r="N28" s="67"/>
      <c r="O28" s="67"/>
      <c r="P28" s="67"/>
      <c r="Q28" s="67"/>
      <c r="R28" s="67"/>
      <c r="S28" s="67"/>
      <c r="T28" s="67"/>
      <c r="U28" s="67"/>
    </row>
    <row r="29" spans="1:21" ht="12.95" customHeight="1" x14ac:dyDescent="0.2">
      <c r="A29" s="95"/>
      <c r="B29" s="95"/>
      <c r="C29" s="95"/>
      <c r="D29" s="95"/>
      <c r="E29" s="95"/>
      <c r="F29" s="95"/>
      <c r="G29" s="95"/>
      <c r="H29" s="95"/>
      <c r="I29" s="95"/>
      <c r="J29" s="95"/>
      <c r="K29" s="95"/>
      <c r="L29" s="67"/>
      <c r="M29" s="67"/>
      <c r="N29" s="67"/>
      <c r="O29" s="67"/>
      <c r="P29" s="67"/>
      <c r="Q29" s="67"/>
      <c r="R29" s="67"/>
      <c r="S29" s="67"/>
      <c r="T29" s="67"/>
      <c r="U29" s="67"/>
    </row>
    <row r="30" spans="1:21" ht="12.95" customHeight="1" x14ac:dyDescent="0.2">
      <c r="A30" s="67"/>
      <c r="B30" s="67"/>
      <c r="C30" s="67"/>
      <c r="D30" s="67"/>
      <c r="E30" s="67"/>
      <c r="F30" s="67"/>
      <c r="G30" s="67"/>
      <c r="H30" s="67"/>
      <c r="I30" s="67"/>
      <c r="J30" s="67"/>
      <c r="K30" s="67"/>
      <c r="L30" s="67"/>
      <c r="M30" s="67"/>
      <c r="N30" s="67"/>
      <c r="O30" s="67"/>
      <c r="P30" s="67"/>
      <c r="Q30" s="67"/>
      <c r="R30" s="67"/>
      <c r="S30" s="67"/>
      <c r="T30" s="67"/>
      <c r="U30" s="67"/>
    </row>
    <row r="31" spans="1:21" ht="12.95" customHeight="1" x14ac:dyDescent="0.2">
      <c r="A31" s="67"/>
      <c r="B31" s="67"/>
      <c r="C31" s="67"/>
      <c r="D31" s="67"/>
      <c r="E31" s="67"/>
      <c r="F31" s="67"/>
      <c r="G31" s="67"/>
      <c r="H31" s="67"/>
      <c r="I31" s="67"/>
      <c r="J31" s="67"/>
      <c r="K31" s="67"/>
      <c r="L31" s="67"/>
      <c r="M31" s="67"/>
      <c r="N31" s="67"/>
      <c r="O31" s="67"/>
      <c r="P31" s="67"/>
      <c r="Q31" s="67"/>
      <c r="R31" s="67"/>
      <c r="S31" s="67"/>
      <c r="T31" s="67"/>
      <c r="U31" s="67"/>
    </row>
    <row r="32" spans="1:21" ht="12.95" customHeight="1" x14ac:dyDescent="0.2">
      <c r="A32" s="67"/>
      <c r="B32" s="67"/>
      <c r="C32" s="67"/>
      <c r="D32" s="67"/>
      <c r="E32" s="67"/>
      <c r="F32" s="67"/>
      <c r="G32" s="67"/>
      <c r="H32" s="67"/>
      <c r="I32" s="67"/>
      <c r="J32" s="67"/>
      <c r="K32" s="67"/>
      <c r="L32" s="67"/>
      <c r="M32" s="67"/>
      <c r="N32" s="67"/>
      <c r="O32" s="67"/>
      <c r="P32" s="67"/>
      <c r="Q32" s="67"/>
      <c r="R32" s="67"/>
      <c r="S32" s="67"/>
      <c r="T32" s="67"/>
      <c r="U32" s="67"/>
    </row>
    <row r="33" spans="1:21" ht="12.95" customHeight="1" x14ac:dyDescent="0.2">
      <c r="A33" s="67"/>
      <c r="B33" s="67"/>
      <c r="C33" s="67"/>
      <c r="D33" s="67"/>
      <c r="E33" s="67"/>
      <c r="F33" s="67"/>
      <c r="G33" s="67"/>
      <c r="H33" s="67"/>
      <c r="I33" s="67"/>
      <c r="J33" s="67"/>
      <c r="K33" s="67"/>
      <c r="L33" s="67"/>
      <c r="M33" s="67"/>
      <c r="N33" s="67"/>
      <c r="O33" s="67"/>
      <c r="P33" s="67"/>
      <c r="Q33" s="67"/>
      <c r="R33" s="67"/>
      <c r="S33" s="67"/>
      <c r="T33" s="67"/>
      <c r="U33" s="67"/>
    </row>
    <row r="34" spans="1:21" ht="12.95" customHeight="1" x14ac:dyDescent="0.2">
      <c r="A34" s="67"/>
      <c r="B34" s="67"/>
      <c r="C34" s="67"/>
      <c r="D34" s="67"/>
      <c r="E34" s="67"/>
      <c r="F34" s="67"/>
      <c r="G34" s="67"/>
      <c r="H34" s="67"/>
      <c r="I34" s="67"/>
      <c r="J34" s="67"/>
      <c r="K34" s="67"/>
      <c r="L34" s="67"/>
      <c r="M34" s="67"/>
      <c r="N34" s="67"/>
      <c r="O34" s="67"/>
      <c r="P34" s="67"/>
      <c r="Q34" s="67"/>
      <c r="R34" s="67"/>
      <c r="S34" s="67"/>
      <c r="T34" s="67"/>
      <c r="U34" s="67"/>
    </row>
    <row r="35" spans="1:21" ht="12.95" customHeight="1" x14ac:dyDescent="0.2">
      <c r="A35" s="67"/>
      <c r="B35" s="67"/>
      <c r="C35" s="67"/>
      <c r="D35" s="67"/>
      <c r="E35" s="67"/>
      <c r="F35" s="67"/>
      <c r="G35" s="67"/>
      <c r="H35" s="67"/>
      <c r="I35" s="67"/>
      <c r="J35" s="67"/>
      <c r="K35" s="67"/>
      <c r="L35" s="67"/>
      <c r="M35" s="67"/>
      <c r="N35" s="67"/>
      <c r="O35" s="67"/>
      <c r="P35" s="67"/>
      <c r="Q35" s="67"/>
      <c r="R35" s="67"/>
      <c r="S35" s="67"/>
      <c r="T35" s="67"/>
      <c r="U35" s="67"/>
    </row>
    <row r="36" spans="1:21" ht="12.95" customHeight="1" x14ac:dyDescent="0.2">
      <c r="A36" s="67"/>
      <c r="B36" s="67"/>
      <c r="C36" s="67"/>
      <c r="D36" s="67"/>
      <c r="E36" s="67"/>
      <c r="F36" s="67"/>
      <c r="G36" s="67"/>
      <c r="H36" s="67"/>
      <c r="I36" s="67"/>
      <c r="J36" s="67"/>
      <c r="K36" s="67"/>
      <c r="L36" s="67"/>
      <c r="M36" s="67"/>
      <c r="N36" s="67"/>
      <c r="O36" s="67"/>
      <c r="P36" s="67"/>
      <c r="Q36" s="67"/>
      <c r="R36" s="67"/>
      <c r="S36" s="67"/>
      <c r="T36" s="67"/>
      <c r="U36" s="67"/>
    </row>
    <row r="37" spans="1:21" ht="12.95" hidden="1" customHeight="1" x14ac:dyDescent="0.2">
      <c r="A37" s="67"/>
      <c r="B37" s="67"/>
      <c r="C37" s="67"/>
      <c r="D37" s="67"/>
      <c r="E37" s="67"/>
      <c r="F37" s="67"/>
      <c r="G37" s="67"/>
      <c r="H37" s="67"/>
      <c r="I37" s="67"/>
      <c r="J37" s="67"/>
      <c r="K37" s="67"/>
      <c r="L37" s="67"/>
      <c r="M37" s="67"/>
      <c r="N37" s="67"/>
      <c r="O37" s="67"/>
      <c r="P37" s="67"/>
      <c r="Q37" s="67"/>
      <c r="R37" s="67"/>
      <c r="S37" s="67"/>
      <c r="T37" s="67"/>
      <c r="U37" s="67"/>
    </row>
    <row r="38" spans="1:21" ht="12.95" hidden="1" customHeight="1" x14ac:dyDescent="0.2">
      <c r="A38" s="67"/>
      <c r="B38" s="67"/>
      <c r="C38" s="67"/>
      <c r="D38" s="67"/>
      <c r="E38" s="67"/>
      <c r="F38" s="67"/>
      <c r="G38" s="67"/>
      <c r="H38" s="67"/>
      <c r="I38" s="67"/>
      <c r="J38" s="67"/>
      <c r="K38" s="67"/>
      <c r="L38" s="67"/>
      <c r="M38" s="67"/>
      <c r="N38" s="67"/>
      <c r="O38" s="67"/>
      <c r="P38" s="67"/>
      <c r="Q38" s="67"/>
      <c r="R38" s="67"/>
      <c r="S38" s="67"/>
      <c r="T38" s="67"/>
      <c r="U38" s="67"/>
    </row>
    <row r="39" spans="1:21" ht="12" hidden="1" x14ac:dyDescent="0.2">
      <c r="A39" s="68"/>
      <c r="E39" s="125"/>
    </row>
    <row r="40" spans="1:21" ht="12" hidden="1" x14ac:dyDescent="0.2">
      <c r="A40" s="68"/>
      <c r="E40" s="125"/>
    </row>
    <row r="41" spans="1:21" ht="12" hidden="1" x14ac:dyDescent="0.2">
      <c r="A41" s="68"/>
    </row>
    <row r="42" spans="1:21" ht="12" hidden="1" x14ac:dyDescent="0.2">
      <c r="A42" s="68"/>
    </row>
    <row r="43" spans="1:21" ht="12" hidden="1" x14ac:dyDescent="0.2">
      <c r="A43" s="68"/>
    </row>
    <row r="44" spans="1:21" ht="12" hidden="1" x14ac:dyDescent="0.2">
      <c r="A44" s="68"/>
    </row>
    <row r="45" spans="1:21" ht="12" hidden="1" x14ac:dyDescent="0.2">
      <c r="A45" s="68"/>
    </row>
    <row r="46" spans="1:21" ht="12" hidden="1" x14ac:dyDescent="0.2">
      <c r="A46" s="68"/>
    </row>
    <row r="47" spans="1:21" ht="12" hidden="1" x14ac:dyDescent="0.2">
      <c r="A47" s="68"/>
    </row>
    <row r="48" spans="1:21" ht="12" hidden="1" x14ac:dyDescent="0.2">
      <c r="A48" s="68"/>
    </row>
    <row r="49" s="68" customFormat="1" ht="12" hidden="1" x14ac:dyDescent="0.2"/>
    <row r="50" s="68" customFormat="1" ht="12" hidden="1" x14ac:dyDescent="0.2"/>
    <row r="51" s="68" customFormat="1" ht="12" hidden="1" x14ac:dyDescent="0.2"/>
    <row r="52" s="68" customFormat="1" ht="12" hidden="1" x14ac:dyDescent="0.2"/>
    <row r="53" s="68" customFormat="1" ht="12" hidden="1" x14ac:dyDescent="0.2"/>
    <row r="54" s="68" customFormat="1" ht="12" hidden="1" x14ac:dyDescent="0.2"/>
    <row r="55" s="68" customFormat="1" ht="12" hidden="1" x14ac:dyDescent="0.2"/>
    <row r="56" s="68" customFormat="1" ht="12" hidden="1" x14ac:dyDescent="0.2"/>
    <row r="57" s="68" customFormat="1" ht="12" hidden="1" x14ac:dyDescent="0.2"/>
    <row r="58" s="68" customFormat="1" ht="12" hidden="1" x14ac:dyDescent="0.2"/>
    <row r="59" s="68" customFormat="1" ht="12" hidden="1" x14ac:dyDescent="0.2"/>
    <row r="60" s="68" customFormat="1" ht="12" hidden="1" x14ac:dyDescent="0.2"/>
    <row r="61" s="68" customFormat="1" ht="12" hidden="1" x14ac:dyDescent="0.2"/>
    <row r="62" s="68" customFormat="1" ht="12" hidden="1" x14ac:dyDescent="0.2"/>
    <row r="63" s="68" customFormat="1" ht="12" hidden="1" x14ac:dyDescent="0.2"/>
    <row r="64" s="68" customFormat="1" ht="12" hidden="1" x14ac:dyDescent="0.2"/>
    <row r="65" s="68" customFormat="1" ht="12" hidden="1" x14ac:dyDescent="0.2"/>
    <row r="66" s="68" customFormat="1" ht="12" hidden="1" x14ac:dyDescent="0.2"/>
    <row r="67" s="68" customFormat="1" ht="12" hidden="1" x14ac:dyDescent="0.2"/>
    <row r="68" s="68" customFormat="1" ht="12" hidden="1" x14ac:dyDescent="0.2"/>
    <row r="69" s="68" customFormat="1" ht="12" hidden="1" x14ac:dyDescent="0.2"/>
    <row r="70" s="68" customFormat="1" ht="12" hidden="1" x14ac:dyDescent="0.2"/>
    <row r="71" s="68" customFormat="1" ht="12" hidden="1" x14ac:dyDescent="0.2"/>
    <row r="72" s="68" customFormat="1" ht="12" hidden="1" x14ac:dyDescent="0.2"/>
    <row r="73" s="68" customFormat="1" ht="12" hidden="1" x14ac:dyDescent="0.2"/>
    <row r="74" s="68" customFormat="1" ht="12" hidden="1" x14ac:dyDescent="0.2"/>
    <row r="75" s="68" customFormat="1" ht="12" hidden="1" x14ac:dyDescent="0.2"/>
    <row r="76" s="68" customFormat="1" ht="12" hidden="1" x14ac:dyDescent="0.2"/>
    <row r="77" s="68" customFormat="1" ht="12" hidden="1" x14ac:dyDescent="0.2"/>
    <row r="78" s="68" customFormat="1" ht="12" hidden="1" x14ac:dyDescent="0.2"/>
    <row r="79" s="68" customFormat="1" ht="12" hidden="1" x14ac:dyDescent="0.2"/>
    <row r="80" s="68" customFormat="1" ht="12" hidden="1" x14ac:dyDescent="0.2"/>
    <row r="81" s="68" customFormat="1" ht="12" hidden="1" x14ac:dyDescent="0.2"/>
    <row r="82" s="68" customFormat="1" ht="12" hidden="1" x14ac:dyDescent="0.2"/>
    <row r="83" s="68" customFormat="1" ht="12" hidden="1" x14ac:dyDescent="0.2"/>
    <row r="84" s="68" customFormat="1" ht="12" hidden="1" x14ac:dyDescent="0.2"/>
    <row r="85" s="68" customFormat="1" ht="12" hidden="1" x14ac:dyDescent="0.2"/>
    <row r="86" s="68" customFormat="1" ht="12" hidden="1" x14ac:dyDescent="0.2"/>
    <row r="87" s="68" customFormat="1" ht="12" hidden="1" x14ac:dyDescent="0.2"/>
    <row r="88" s="68" customFormat="1" ht="12" hidden="1" x14ac:dyDescent="0.2"/>
    <row r="89" s="68" customFormat="1" ht="12" hidden="1" x14ac:dyDescent="0.2"/>
    <row r="90" s="68" customFormat="1" ht="12" hidden="1" x14ac:dyDescent="0.2"/>
    <row r="91" s="68" customFormat="1" ht="12" hidden="1" x14ac:dyDescent="0.2"/>
    <row r="92" s="68" customFormat="1" ht="12" hidden="1" x14ac:dyDescent="0.2"/>
    <row r="93" s="68" customFormat="1" ht="12" hidden="1" x14ac:dyDescent="0.2"/>
    <row r="94" s="68" customFormat="1" ht="12" hidden="1" x14ac:dyDescent="0.2"/>
    <row r="95" s="68" customFormat="1" ht="12" hidden="1" x14ac:dyDescent="0.2"/>
    <row r="96" s="68" customFormat="1" ht="12" hidden="1" x14ac:dyDescent="0.2"/>
    <row r="97" spans="1:22" ht="12" hidden="1" x14ac:dyDescent="0.2">
      <c r="A97" s="68"/>
    </row>
    <row r="98" spans="1:22" ht="12" hidden="1" x14ac:dyDescent="0.2">
      <c r="A98" s="68"/>
    </row>
    <row r="99" spans="1:22" ht="12" hidden="1" x14ac:dyDescent="0.2">
      <c r="A99" s="68"/>
    </row>
    <row r="100" spans="1:22" ht="12" hidden="1" x14ac:dyDescent="0.2">
      <c r="V100" s="126"/>
    </row>
    <row r="101" spans="1:22" ht="12" hidden="1" x14ac:dyDescent="0.2">
      <c r="V101" s="126"/>
    </row>
    <row r="102" spans="1:22" ht="12" hidden="1" x14ac:dyDescent="0.2">
      <c r="V102" s="126"/>
    </row>
    <row r="103" spans="1:22" ht="12" hidden="1" x14ac:dyDescent="0.2">
      <c r="V103" s="126"/>
    </row>
    <row r="104" spans="1:22" ht="12" hidden="1" x14ac:dyDescent="0.2">
      <c r="V104" s="126"/>
    </row>
    <row r="105" spans="1:22" ht="12" hidden="1" x14ac:dyDescent="0.2">
      <c r="V105" s="126"/>
    </row>
    <row r="106" spans="1:22" ht="12" hidden="1" x14ac:dyDescent="0.2">
      <c r="V106" s="126"/>
    </row>
    <row r="107" spans="1:22" ht="12" hidden="1" x14ac:dyDescent="0.2">
      <c r="V107" s="126"/>
    </row>
    <row r="108" spans="1:22" ht="12" hidden="1" x14ac:dyDescent="0.2">
      <c r="V108" s="126"/>
    </row>
    <row r="109" spans="1:22" ht="12" hidden="1" x14ac:dyDescent="0.2">
      <c r="V109" s="126"/>
    </row>
    <row r="110" spans="1:22" ht="12" hidden="1" x14ac:dyDescent="0.2">
      <c r="V110" s="126"/>
    </row>
    <row r="111" spans="1:22" ht="12" hidden="1" x14ac:dyDescent="0.2">
      <c r="V111" s="126"/>
    </row>
    <row r="112" spans="1:22" ht="12" hidden="1" x14ac:dyDescent="0.2">
      <c r="V112" s="126"/>
    </row>
    <row r="113" spans="22:22" ht="12" hidden="1" x14ac:dyDescent="0.2">
      <c r="V113" s="126"/>
    </row>
    <row r="114" spans="22:22" ht="12" hidden="1" x14ac:dyDescent="0.2">
      <c r="V114" s="126"/>
    </row>
    <row r="115" spans="22:22" ht="12" hidden="1" x14ac:dyDescent="0.2">
      <c r="V115" s="126"/>
    </row>
    <row r="116" spans="22:22" ht="12" hidden="1" x14ac:dyDescent="0.2">
      <c r="V116" s="126"/>
    </row>
    <row r="117" spans="22:22" ht="12" hidden="1" x14ac:dyDescent="0.2">
      <c r="V117" s="126"/>
    </row>
    <row r="118" spans="22:22" ht="12" hidden="1" x14ac:dyDescent="0.2">
      <c r="V118" s="126"/>
    </row>
    <row r="119" spans="22:22" ht="12" hidden="1" x14ac:dyDescent="0.2">
      <c r="V119" s="126"/>
    </row>
    <row r="120" spans="22:22" ht="12" hidden="1" x14ac:dyDescent="0.2">
      <c r="V120" s="126"/>
    </row>
    <row r="121" spans="22:22" ht="12" hidden="1" x14ac:dyDescent="0.2">
      <c r="V121" s="126"/>
    </row>
    <row r="122" spans="22:22" ht="12" hidden="1" x14ac:dyDescent="0.2">
      <c r="V122" s="126"/>
    </row>
    <row r="123" spans="22:22" ht="12" hidden="1" x14ac:dyDescent="0.2">
      <c r="V123" s="126"/>
    </row>
    <row r="124" spans="22:22" ht="12" hidden="1" x14ac:dyDescent="0.2">
      <c r="V124" s="126"/>
    </row>
    <row r="125" spans="22:22" ht="12" hidden="1" x14ac:dyDescent="0.2">
      <c r="V125" s="126"/>
    </row>
    <row r="126" spans="22:22" ht="12" hidden="1" x14ac:dyDescent="0.2">
      <c r="V126" s="126"/>
    </row>
    <row r="127" spans="22:22" ht="12" hidden="1" x14ac:dyDescent="0.2">
      <c r="V127" s="126"/>
    </row>
    <row r="128" spans="22:22" ht="12" hidden="1" x14ac:dyDescent="0.2">
      <c r="V128" s="126"/>
    </row>
    <row r="129" spans="22:22" ht="12" hidden="1" x14ac:dyDescent="0.2">
      <c r="V129" s="126"/>
    </row>
    <row r="130" spans="22:22" ht="12" hidden="1" x14ac:dyDescent="0.2">
      <c r="V130" s="126"/>
    </row>
    <row r="131" spans="22:22" ht="12" hidden="1" x14ac:dyDescent="0.2">
      <c r="V131" s="126"/>
    </row>
    <row r="132" spans="22:22" ht="12" hidden="1" x14ac:dyDescent="0.2">
      <c r="V132" s="126"/>
    </row>
    <row r="133" spans="22:22" ht="12" hidden="1" x14ac:dyDescent="0.2">
      <c r="V133" s="126"/>
    </row>
    <row r="134" spans="22:22" ht="12" hidden="1" x14ac:dyDescent="0.2">
      <c r="V134" s="126"/>
    </row>
    <row r="135" spans="22:22" ht="12" hidden="1" x14ac:dyDescent="0.2">
      <c r="V135" s="126"/>
    </row>
    <row r="136" spans="22:22" ht="12" hidden="1" x14ac:dyDescent="0.2">
      <c r="V136" s="126"/>
    </row>
    <row r="137" spans="22:22" ht="12" hidden="1" x14ac:dyDescent="0.2">
      <c r="V137" s="126"/>
    </row>
    <row r="138" spans="22:22" ht="12" hidden="1" x14ac:dyDescent="0.2">
      <c r="V138" s="126"/>
    </row>
    <row r="139" spans="22:22" ht="12" hidden="1" x14ac:dyDescent="0.2">
      <c r="V139" s="126"/>
    </row>
    <row r="140" spans="22:22" ht="12" hidden="1" x14ac:dyDescent="0.2">
      <c r="V140" s="126"/>
    </row>
    <row r="141" spans="22:22" ht="12" hidden="1" x14ac:dyDescent="0.2">
      <c r="V141" s="126"/>
    </row>
    <row r="142" spans="22:22" ht="12" hidden="1" x14ac:dyDescent="0.2">
      <c r="V142" s="126"/>
    </row>
    <row r="143" spans="22:22" ht="12" hidden="1" x14ac:dyDescent="0.2">
      <c r="V143" s="126"/>
    </row>
    <row r="144" spans="22:22" ht="12" hidden="1" x14ac:dyDescent="0.2">
      <c r="V144" s="126"/>
    </row>
    <row r="145" spans="22:22" ht="12" hidden="1" x14ac:dyDescent="0.2">
      <c r="V145" s="126"/>
    </row>
    <row r="146" spans="22:22" ht="12" hidden="1" x14ac:dyDescent="0.2">
      <c r="V146" s="126"/>
    </row>
    <row r="147" spans="22:22" ht="12" hidden="1" x14ac:dyDescent="0.2">
      <c r="V147" s="126"/>
    </row>
    <row r="148" spans="22:22" ht="12" hidden="1" x14ac:dyDescent="0.2">
      <c r="V148" s="126"/>
    </row>
    <row r="149" spans="22:22" ht="12" hidden="1" x14ac:dyDescent="0.2">
      <c r="V149" s="126"/>
    </row>
    <row r="150" spans="22:22" ht="12" hidden="1" x14ac:dyDescent="0.2">
      <c r="V150" s="126"/>
    </row>
    <row r="151" spans="22:22" ht="12" hidden="1" x14ac:dyDescent="0.2">
      <c r="V151" s="126"/>
    </row>
    <row r="152" spans="22:22" ht="12" hidden="1" x14ac:dyDescent="0.2">
      <c r="V152" s="126"/>
    </row>
    <row r="153" spans="22:22" ht="12" hidden="1" x14ac:dyDescent="0.2">
      <c r="V153" s="126"/>
    </row>
    <row r="154" spans="22:22" ht="12" hidden="1" x14ac:dyDescent="0.2">
      <c r="V154" s="126"/>
    </row>
    <row r="155" spans="22:22" ht="12" hidden="1" x14ac:dyDescent="0.2">
      <c r="V155" s="126"/>
    </row>
    <row r="156" spans="22:22" ht="12" hidden="1" x14ac:dyDescent="0.2">
      <c r="V156" s="126"/>
    </row>
    <row r="157" spans="22:22" ht="12" hidden="1" x14ac:dyDescent="0.2">
      <c r="V157" s="126"/>
    </row>
    <row r="158" spans="22:22" ht="12" hidden="1" x14ac:dyDescent="0.2">
      <c r="V158" s="126"/>
    </row>
    <row r="159" spans="22:22" ht="12" hidden="1" x14ac:dyDescent="0.2">
      <c r="V159" s="126"/>
    </row>
    <row r="160" spans="22:22" ht="12" hidden="1" x14ac:dyDescent="0.2">
      <c r="V160" s="126"/>
    </row>
    <row r="161" spans="22:22" ht="12" hidden="1" x14ac:dyDescent="0.2">
      <c r="V161" s="126"/>
    </row>
    <row r="162" spans="22:22" ht="12" hidden="1" x14ac:dyDescent="0.2">
      <c r="V162" s="126"/>
    </row>
    <row r="163" spans="22:22" ht="12" hidden="1" x14ac:dyDescent="0.2">
      <c r="V163" s="126"/>
    </row>
    <row r="164" spans="22:22" ht="12" hidden="1" x14ac:dyDescent="0.2">
      <c r="V164" s="126"/>
    </row>
    <row r="165" spans="22:22" ht="12" hidden="1" x14ac:dyDescent="0.2">
      <c r="V165" s="126"/>
    </row>
    <row r="166" spans="22:22" ht="12" hidden="1" x14ac:dyDescent="0.2">
      <c r="V166" s="126"/>
    </row>
    <row r="167" spans="22:22" ht="12" hidden="1" x14ac:dyDescent="0.2">
      <c r="V167" s="126"/>
    </row>
    <row r="168" spans="22:22" ht="12" hidden="1" x14ac:dyDescent="0.2">
      <c r="V168" s="126"/>
    </row>
    <row r="169" spans="22:22" ht="12" hidden="1" x14ac:dyDescent="0.2">
      <c r="V169" s="126"/>
    </row>
    <row r="170" spans="22:22" ht="12" hidden="1" x14ac:dyDescent="0.2">
      <c r="V170" s="126"/>
    </row>
    <row r="171" spans="22:22" ht="12" hidden="1" x14ac:dyDescent="0.2">
      <c r="V171" s="126"/>
    </row>
  </sheetData>
  <mergeCells count="2">
    <mergeCell ref="E7:J7"/>
    <mergeCell ref="A10:A14"/>
  </mergeCells>
  <conditionalFormatting sqref="E16:E17">
    <cfRule type="expression" dxfId="1" priority="2">
      <formula>$E$9&gt;0</formula>
    </cfRule>
  </conditionalFormatting>
  <conditionalFormatting sqref="E18:E23">
    <cfRule type="expression" dxfId="0" priority="1">
      <formula>$E$9=0</formula>
    </cfRule>
  </conditionalFormatting>
  <dataValidations count="1">
    <dataValidation type="list" allowBlank="1" showInputMessage="1" showErrorMessage="1" sqref="F3:I3 M3:P3" xr:uid="{27F38450-96EA-47D2-9B07-7C3D822AE08C}">
      <formula1>"Kromme,Lineair"</formula1>
    </dataValidation>
  </dataValidations>
  <pageMargins left="0.7" right="0.7" top="0.75" bottom="0.75" header="0.3" footer="0.3"/>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DF8829BB897614AA5094B471C13D1DE" ma:contentTypeVersion="2" ma:contentTypeDescription="Een nieuw document maken." ma:contentTypeScope="" ma:versionID="981d65e4767a430cef96c2167e3dfeef">
  <xsd:schema xmlns:xsd="http://www.w3.org/2001/XMLSchema" xmlns:xs="http://www.w3.org/2001/XMLSchema" xmlns:p="http://schemas.microsoft.com/office/2006/metadata/properties" xmlns:ns2="910c7077-243e-4f4a-a34d-eb61da3ef0b7" targetNamespace="http://schemas.microsoft.com/office/2006/metadata/properties" ma:root="true" ma:fieldsID="7a4087ac4447b49666a1b80f5f35b663" ns2:_="">
    <xsd:import namespace="910c7077-243e-4f4a-a34d-eb61da3ef0b7"/>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0c7077-243e-4f4a-a34d-eb61da3ef0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3B56D48-FD4E-47A1-AFDA-E82B1B5DC1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0c7077-243e-4f4a-a34d-eb61da3ef0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36BA28F-BB78-4C76-B62D-B33CD4D3B009}">
  <ds:schemaRefs>
    <ds:schemaRef ds:uri="http://schemas.microsoft.com/sharepoint/v3/contenttype/forms"/>
  </ds:schemaRefs>
</ds:datastoreItem>
</file>

<file path=customXml/itemProps3.xml><?xml version="1.0" encoding="utf-8"?>
<ds:datastoreItem xmlns:ds="http://schemas.openxmlformats.org/officeDocument/2006/customXml" ds:itemID="{509B64F3-A7DE-4B8F-9408-5C6C18CA37CF}">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Prijzenblad</vt:lpstr>
      <vt:lpstr>Scoregrafiek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adrie van bohemen</dc:creator>
  <cp:keywords/>
  <dc:description/>
  <cp:lastModifiedBy>Tim Welles</cp:lastModifiedBy>
  <cp:revision/>
  <dcterms:created xsi:type="dcterms:W3CDTF">2017-09-21T11:22:39Z</dcterms:created>
  <dcterms:modified xsi:type="dcterms:W3CDTF">2025-04-11T06:12:09Z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0x0101004DF8829BB897614AA5094B471C13D1DE</vt:lpwstr>
  </property>
</Properties>
</file>