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oosterhoffgroup.sharepoint.com/sites/2302100-bbn/Gedeelde documenten/General/Uitvoering/8. NvI 2e ronde/"/>
    </mc:Choice>
  </mc:AlternateContent>
  <xr:revisionPtr revIDLastSave="16" documentId="13_ncr:1_{9DFF1A6A-99B7-443D-B432-6F1A98567141}" xr6:coauthVersionLast="47" xr6:coauthVersionMax="47" xr10:uidLastSave="{B972E9E1-FF9D-41E1-846F-971F3835A95F}"/>
  <bookViews>
    <workbookView xWindow="-120" yWindow="-120" windowWidth="29040" windowHeight="17520" xr2:uid="{E2CB63A0-E1E0-49A8-ACF8-DB17CC6B9A0B}"/>
  </bookViews>
  <sheets>
    <sheet name="Instructie" sheetId="5" r:id="rId1"/>
    <sheet name="0. Verzamelblad" sheetId="4" r:id="rId2"/>
    <sheet name="1. Implementie en exit" sheetId="1" r:id="rId3"/>
    <sheet name="2. Storings-en correctief" sheetId="6" r:id="rId4"/>
    <sheet name="3. PP ond. en inspectie keuring" sheetId="3" r:id="rId5"/>
    <sheet name="4. Coordinatie samen derden" sheetId="32" r:id="rId6"/>
    <sheet name="Volt" sheetId="11" r:id="rId7"/>
    <sheet name="USG hoofd" sheetId="27" r:id="rId8"/>
    <sheet name="USG gymzaal" sheetId="28" r:id="rId9"/>
    <sheet name="Ithaka" sheetId="29" r:id="rId10"/>
    <sheet name="Academie 10" sheetId="30" r:id="rId11"/>
    <sheet name="UniC" sheetId="31" r:id="rId12"/>
  </sheets>
  <definedNames>
    <definedName name="_xlnm._FilterDatabase" localSheetId="10" hidden="1">'Academie 10'!$A$6:$N$216</definedName>
    <definedName name="_xlnm._FilterDatabase" localSheetId="9" hidden="1">Ithaka!$A$6:$N$130</definedName>
    <definedName name="_xlnm._FilterDatabase" localSheetId="11" hidden="1">UniC!$A$6:$N$93</definedName>
    <definedName name="_xlnm._FilterDatabase" localSheetId="8" hidden="1">'USG gymzaal'!$A$6:$N$39</definedName>
    <definedName name="_xlnm._FilterDatabase" localSheetId="7" hidden="1">'USG hoofd'!$A$6:$N$193</definedName>
    <definedName name="_xlnm._FilterDatabase" localSheetId="6" hidden="1">Volt!$A$6:$N$123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3" i="31" l="1"/>
  <c r="N216" i="30"/>
  <c r="C10" i="3" s="1"/>
  <c r="N193" i="27"/>
  <c r="C7" i="3" s="1"/>
  <c r="N123" i="11"/>
  <c r="C6" i="32"/>
  <c r="B9" i="4" s="1"/>
  <c r="F23" i="6"/>
  <c r="C8" i="3"/>
  <c r="C11" i="3"/>
  <c r="N130" i="29"/>
  <c r="C9" i="3" s="1"/>
  <c r="N39" i="28"/>
  <c r="B7" i="4"/>
  <c r="F20" i="6"/>
  <c r="F19" i="6"/>
  <c r="F18" i="6"/>
  <c r="F17" i="6"/>
  <c r="F21" i="6" l="1"/>
  <c r="C6" i="3" l="1"/>
  <c r="F10" i="6"/>
  <c r="F11" i="6"/>
  <c r="F9" i="6"/>
  <c r="F6" i="6"/>
  <c r="C8" i="1"/>
  <c r="B5" i="4" s="1"/>
  <c r="C12" i="3" l="1"/>
  <c r="B8" i="4" s="1"/>
  <c r="B10" i="4" s="1"/>
  <c r="F12" i="6"/>
  <c r="B6" i="4" s="1"/>
</calcChain>
</file>

<file path=xl/sharedStrings.xml><?xml version="1.0" encoding="utf-8"?>
<sst xmlns="http://schemas.openxmlformats.org/spreadsheetml/2006/main" count="7803" uniqueCount="940">
  <si>
    <t>Omschrijving:</t>
  </si>
  <si>
    <t>Instructie t.b.v. het invullen van het prijzenblad</t>
  </si>
  <si>
    <t xml:space="preserve">Datum: </t>
  </si>
  <si>
    <t>Storings- en klachtenonderhoud</t>
  </si>
  <si>
    <t>Correctief onderhoud</t>
  </si>
  <si>
    <t>Toelichting</t>
  </si>
  <si>
    <t xml:space="preserve">Naam: </t>
  </si>
  <si>
    <t>VERZAMELBLAD</t>
  </si>
  <si>
    <t>Werkzaamheden</t>
  </si>
  <si>
    <t>All-in prijs</t>
  </si>
  <si>
    <t>1. Implementatie en exitperiode</t>
  </si>
  <si>
    <t>2.1 Storingsonderhoud</t>
  </si>
  <si>
    <t>2.2 Correctief onderhoud</t>
  </si>
  <si>
    <t>Implementatie- en exitperiode</t>
  </si>
  <si>
    <t>Overdracht huidige naar nieuwe contractpartij incl. exitperiode</t>
  </si>
  <si>
    <t>Inrichting ERP systeem opdrachtnemer</t>
  </si>
  <si>
    <t>Benodigde werkzaamheden t.b.v. inrichten ERP systeem opdrachtnemer conform afspraken en verwachtingen zoals omschreven in de Technische vraagspecificatie.</t>
  </si>
  <si>
    <t>Koppeling FMIS systeem TOPdesk</t>
  </si>
  <si>
    <t>Benodigde werkzaamheden t.b.v. koppelen ERP systeem opdrachtnemer aan FMIS systeem TOPdesk van NUOVO voor minimaal een werkend systeem voor 24/7 storings- en klachtenonderhoud conform afspraken en verwachtingen zoals omschreven in de Technische vraagspecificatie.</t>
  </si>
  <si>
    <t>Totaal:</t>
  </si>
  <si>
    <t>24/7 Storings- en klachtenonderhoud
Correctief onderhoud</t>
  </si>
  <si>
    <t>Let op:</t>
  </si>
  <si>
    <t>Tijden</t>
  </si>
  <si>
    <t>€ per storing</t>
  </si>
  <si>
    <t>Hvh.</t>
  </si>
  <si>
    <t>- prijs per storing (P1 t/m P4) - regulier tarief incl. voorrijkosten</t>
  </si>
  <si>
    <t>storingen per kalenderjaar</t>
  </si>
  <si>
    <t>Opslag regulier tarief:</t>
  </si>
  <si>
    <t>- weekenden (zaterdag en zondag)</t>
  </si>
  <si>
    <t>- nationale feestdagen</t>
  </si>
  <si>
    <t>Totaal storings- en klachtenonderhoud:</t>
  </si>
  <si>
    <t>[2] toeslagpercentage</t>
  </si>
  <si>
    <t>fictieve inzet</t>
  </si>
  <si>
    <t>subtotaal</t>
  </si>
  <si>
    <t>- projectleider</t>
  </si>
  <si>
    <t>uur</t>
  </si>
  <si>
    <t>- werkvoorbereider</t>
  </si>
  <si>
    <t>- servicetechnicus</t>
  </si>
  <si>
    <t>- servicemonteur</t>
  </si>
  <si>
    <t>subTotaal - inzet specifieke medewerkers:</t>
  </si>
  <si>
    <t>Omschrijving</t>
  </si>
  <si>
    <t>Preventief- en periodiek onderhoud incl. inspecties en keuringen</t>
  </si>
  <si>
    <t>Naam</t>
  </si>
  <si>
    <t>Straat + huisnr.</t>
  </si>
  <si>
    <t>Keuring</t>
  </si>
  <si>
    <t>Laatst uitgevoerd:</t>
  </si>
  <si>
    <t>Meerjaarlijkse inspectie:</t>
  </si>
  <si>
    <t>- Scios Scope 1</t>
  </si>
  <si>
    <t>- Scios Scope 7a</t>
  </si>
  <si>
    <t>Status:</t>
  </si>
  <si>
    <t>Eigendom Nuovo</t>
  </si>
  <si>
    <t>Code</t>
  </si>
  <si>
    <t>Bouwdeel</t>
  </si>
  <si>
    <t>Hvh</t>
  </si>
  <si>
    <t>Ehd</t>
  </si>
  <si>
    <t>Locatie</t>
  </si>
  <si>
    <t>Conditie</t>
  </si>
  <si>
    <t>Notitie</t>
  </si>
  <si>
    <t>Fabricaat</t>
  </si>
  <si>
    <t>Type</t>
  </si>
  <si>
    <t>Serienummer</t>
  </si>
  <si>
    <t>Capaciteit</t>
  </si>
  <si>
    <t>Bouwjaar</t>
  </si>
  <si>
    <t>3131</t>
  </si>
  <si>
    <t>Paniekbeslag</t>
  </si>
  <si>
    <t>st</t>
  </si>
  <si>
    <t>Exterieur</t>
  </si>
  <si>
    <t>2 - Goede conditie</t>
  </si>
  <si>
    <t/>
  </si>
  <si>
    <t>Onbekend</t>
  </si>
  <si>
    <t>n.v.t.</t>
  </si>
  <si>
    <t>3210</t>
  </si>
  <si>
    <t>Rolluik elektrisch</t>
  </si>
  <si>
    <t>Interieur</t>
  </si>
  <si>
    <t>5121</t>
  </si>
  <si>
    <t>CV ketel wand HR incl. appendages, kanalenwerk en rookgasafvoer</t>
  </si>
  <si>
    <t>1 - Uitstekende conditie</t>
  </si>
  <si>
    <t>Remeha</t>
  </si>
  <si>
    <t>kW</t>
  </si>
  <si>
    <t>5220</t>
  </si>
  <si>
    <t>Binnen- en buitenriolering</t>
  </si>
  <si>
    <t>bvo</t>
  </si>
  <si>
    <t>Installatie</t>
  </si>
  <si>
    <t>9 - Niet te inspecteren</t>
  </si>
  <si>
    <t>5310</t>
  </si>
  <si>
    <t>Waterleidingnet</t>
  </si>
  <si>
    <t>5321</t>
  </si>
  <si>
    <t>Boiler elektrisch</t>
  </si>
  <si>
    <t>Daalderop</t>
  </si>
  <si>
    <t>07.04.28.045</t>
  </si>
  <si>
    <t>liter</t>
  </si>
  <si>
    <t>Boiler elektrisch close-up</t>
  </si>
  <si>
    <t>3 - Redelijke conditie</t>
  </si>
  <si>
    <t>Inventum</t>
  </si>
  <si>
    <t>07.02.26.631</t>
  </si>
  <si>
    <t>5411</t>
  </si>
  <si>
    <t>Gasleidingnet</t>
  </si>
  <si>
    <t>5610</t>
  </si>
  <si>
    <t>Circulatiepomp</t>
  </si>
  <si>
    <t>Grundfos</t>
  </si>
  <si>
    <t>dn</t>
  </si>
  <si>
    <t>Regelklep/stelmotor</t>
  </si>
  <si>
    <t>Siemens</t>
  </si>
  <si>
    <t>Expansievat</t>
  </si>
  <si>
    <t>Flamco</t>
  </si>
  <si>
    <t>Flexcon Premium</t>
  </si>
  <si>
    <t>SAS61.03</t>
  </si>
  <si>
    <t>Flexcon</t>
  </si>
  <si>
    <t>5611</t>
  </si>
  <si>
    <t>Radiatoren</t>
  </si>
  <si>
    <t>5770</t>
  </si>
  <si>
    <t>Airsock</t>
  </si>
  <si>
    <t>5771</t>
  </si>
  <si>
    <t>Luchtbehandelingskast V+WTW incl. appendages, kanalenwerk en roosters</t>
  </si>
  <si>
    <t>Binnenopstelling</t>
  </si>
  <si>
    <t>m3/h</t>
  </si>
  <si>
    <t>Priva</t>
  </si>
  <si>
    <t>5822</t>
  </si>
  <si>
    <t>Regeltechniek</t>
  </si>
  <si>
    <t>Blue ID</t>
  </si>
  <si>
    <t>6130</t>
  </si>
  <si>
    <t>Kanalisatie</t>
  </si>
  <si>
    <t>6150</t>
  </si>
  <si>
    <t>Laagspanning hoofdverdeelinrichting</t>
  </si>
  <si>
    <t>groepen</t>
  </si>
  <si>
    <t>6151</t>
  </si>
  <si>
    <t>Laagspanning verdeelinrichting</t>
  </si>
  <si>
    <t>6311</t>
  </si>
  <si>
    <t>Armaturen algemeen LED</t>
  </si>
  <si>
    <t>Diverse</t>
  </si>
  <si>
    <t>Watt</t>
  </si>
  <si>
    <t>Gevelarmatuur</t>
  </si>
  <si>
    <t>6320</t>
  </si>
  <si>
    <t>Vluchtverlichting armatuur (decentraal gevoed)</t>
  </si>
  <si>
    <t>Noodverlichting armatuur (decentraal gevoed)</t>
  </si>
  <si>
    <t>6511</t>
  </si>
  <si>
    <t>Kleefmagneten</t>
  </si>
  <si>
    <t>Brandmeld- en luid ontruimingsinstallatie</t>
  </si>
  <si>
    <t>GTV besturing</t>
  </si>
  <si>
    <t>GTV 25</t>
  </si>
  <si>
    <t>6513</t>
  </si>
  <si>
    <t>Brandblusser</t>
  </si>
  <si>
    <t>Brandslanghaspel</t>
  </si>
  <si>
    <t>m1</t>
  </si>
  <si>
    <t>6521</t>
  </si>
  <si>
    <t>Omroepinstallatie</t>
  </si>
  <si>
    <t>6539</t>
  </si>
  <si>
    <t>Noodstop t.b.v. machines</t>
  </si>
  <si>
    <t>pst</t>
  </si>
  <si>
    <t>6540</t>
  </si>
  <si>
    <t>Miva- toilet alarmering</t>
  </si>
  <si>
    <t>7411</t>
  </si>
  <si>
    <t>Sanitair</t>
  </si>
  <si>
    <t>7413</t>
  </si>
  <si>
    <t>Nooddouche</t>
  </si>
  <si>
    <t>3120</t>
  </si>
  <si>
    <t>Schuifdeur elektrisch</t>
  </si>
  <si>
    <t>3230</t>
  </si>
  <si>
    <t>Vrijloopdranger</t>
  </si>
  <si>
    <t>5150</t>
  </si>
  <si>
    <t>m2</t>
  </si>
  <si>
    <t>Installatie - dak</t>
  </si>
  <si>
    <t>5230</t>
  </si>
  <si>
    <t>De Melker</t>
  </si>
  <si>
    <t>5314</t>
  </si>
  <si>
    <t>Drukverhogende hydrofoorinstallatie</t>
  </si>
  <si>
    <t>DKVO 730</t>
  </si>
  <si>
    <t>pomps</t>
  </si>
  <si>
    <t>5320</t>
  </si>
  <si>
    <t>Tapwater circulatiepomp</t>
  </si>
  <si>
    <t>UP 20-30 N 150</t>
  </si>
  <si>
    <t>Boiler elektrisch close-in</t>
  </si>
  <si>
    <t>5322</t>
  </si>
  <si>
    <t>Voorraadboiler indirect verwarmd</t>
  </si>
  <si>
    <t>AO Smith</t>
  </si>
  <si>
    <t>5512</t>
  </si>
  <si>
    <t>Airco splitsysteem koeling</t>
  </si>
  <si>
    <t>Carrier</t>
  </si>
  <si>
    <t>SAS61</t>
  </si>
  <si>
    <t>Wilo</t>
  </si>
  <si>
    <t>Belimo</t>
  </si>
  <si>
    <t>MAGNA3 25-60 180</t>
  </si>
  <si>
    <t>Expansie automaat</t>
  </si>
  <si>
    <t>Flexcon VSV</t>
  </si>
  <si>
    <t>Biral</t>
  </si>
  <si>
    <t>Platenwisselaar</t>
  </si>
  <si>
    <t>Verdeler vloerverwarming</t>
  </si>
  <si>
    <t>5630</t>
  </si>
  <si>
    <t>Luchtverhitter indirect gestookt</t>
  </si>
  <si>
    <t>Biddle</t>
  </si>
  <si>
    <t>5721</t>
  </si>
  <si>
    <t>Mechanische ventilatie afzuiging</t>
  </si>
  <si>
    <t>Systemair</t>
  </si>
  <si>
    <t>Mechanische ventilatie pijpventilator</t>
  </si>
  <si>
    <t>J.E. Stork Air</t>
  </si>
  <si>
    <t>5731</t>
  </si>
  <si>
    <t>Mechanische dakventilator</t>
  </si>
  <si>
    <t>Ruck</t>
  </si>
  <si>
    <t>Luchtbehandelingskast V incl. appendages, kanalenwerk en roosters</t>
  </si>
  <si>
    <t>GEA Happel</t>
  </si>
  <si>
    <t>Buitenopstelling</t>
  </si>
  <si>
    <t>Luchtbehandelingskast incl. appendages, kanalenwerk en roosters</t>
  </si>
  <si>
    <t>4 - Matige conditie</t>
  </si>
  <si>
    <t>Installatie - TR begane grond</t>
  </si>
  <si>
    <t>PV-panelen</t>
  </si>
  <si>
    <t>Omvormer</t>
  </si>
  <si>
    <t>Huawei</t>
  </si>
  <si>
    <t>SUN2000-36KTL</t>
  </si>
  <si>
    <t>Smart logger</t>
  </si>
  <si>
    <t>Overspanningsbeveiliging pv panelen</t>
  </si>
  <si>
    <t>PV box</t>
  </si>
  <si>
    <t>Installatie - terrein</t>
  </si>
  <si>
    <t>6170</t>
  </si>
  <si>
    <t>Uitwendige bliksemafleidingsinstallatie</t>
  </si>
  <si>
    <t>Terreinverlichting lichtmast</t>
  </si>
  <si>
    <t>0</t>
  </si>
  <si>
    <t>Electro project</t>
  </si>
  <si>
    <t>Buffervoeding</t>
  </si>
  <si>
    <t>Pulsar</t>
  </si>
  <si>
    <t>RED POWER plus</t>
  </si>
  <si>
    <t>Schuifpoort elektrisch</t>
  </si>
  <si>
    <t>Dorma</t>
  </si>
  <si>
    <t>5110</t>
  </si>
  <si>
    <t>Ribbenbuiskachel elektrisch</t>
  </si>
  <si>
    <t>Verfafscheider</t>
  </si>
  <si>
    <t>07.02.26.634</t>
  </si>
  <si>
    <t>Daikin</t>
  </si>
  <si>
    <t>Redline LX 403</t>
  </si>
  <si>
    <t>Stadsverwarming</t>
  </si>
  <si>
    <t>MX 110 + WS</t>
  </si>
  <si>
    <t>Luchtklepaandrijving</t>
  </si>
  <si>
    <t>Wp</t>
  </si>
  <si>
    <t>6310</t>
  </si>
  <si>
    <t>Bedieningspaneel verlichting</t>
  </si>
  <si>
    <t>Hertek</t>
  </si>
  <si>
    <t>BSX-160E</t>
  </si>
  <si>
    <t>Droge blusleiding</t>
  </si>
  <si>
    <t>8 tappunten</t>
  </si>
  <si>
    <t>7210</t>
  </si>
  <si>
    <t>Compressor</t>
  </si>
  <si>
    <t>Installatie - TR</t>
  </si>
  <si>
    <t>NIBE</t>
  </si>
  <si>
    <t>SQS65</t>
  </si>
  <si>
    <t>Blue ID C4</t>
  </si>
  <si>
    <t>Sanitair douchekop inclusief sensor</t>
  </si>
  <si>
    <t>Assa Abloy</t>
  </si>
  <si>
    <t>07.04.28.041</t>
  </si>
  <si>
    <t>Installatie - TR stadsverwarming</t>
  </si>
  <si>
    <t>Mitsubishi</t>
  </si>
  <si>
    <t>SRC60ZSX-W1</t>
  </si>
  <si>
    <t>Trane</t>
  </si>
  <si>
    <t>Magna3 32-80 180</t>
  </si>
  <si>
    <t>SAX61</t>
  </si>
  <si>
    <t>Zehnder</t>
  </si>
  <si>
    <t>Luchtbehandelingskast V+K+WTW incl. appendages, kanalenwerk en roosters</t>
  </si>
  <si>
    <t>Bedieningspaneel verlichting en ventilatie</t>
  </si>
  <si>
    <t>6412</t>
  </si>
  <si>
    <t>Intercom installatie</t>
  </si>
  <si>
    <t>Weerstation</t>
  </si>
  <si>
    <t>7220</t>
  </si>
  <si>
    <t>Hijsmotor theater</t>
  </si>
  <si>
    <t>Installatie - gevel</t>
  </si>
  <si>
    <t>Mechanische ventilatie radiaal afzuiging</t>
  </si>
  <si>
    <t>Compri HX</t>
  </si>
  <si>
    <t>SIemens</t>
  </si>
  <si>
    <t>GTV-A 250</t>
  </si>
  <si>
    <t>EDR 10</t>
  </si>
  <si>
    <t>Magna3 65-60 F 340</t>
  </si>
  <si>
    <t>Magna3 40-60 F 220</t>
  </si>
  <si>
    <t>MXG461.50-30</t>
  </si>
  <si>
    <t>Wolf</t>
  </si>
  <si>
    <t>GTV-A 25</t>
  </si>
  <si>
    <t>Brandwerende rolschermen</t>
  </si>
  <si>
    <t>Quinta PRO 65</t>
  </si>
  <si>
    <t>Magna3 32-80 F 220</t>
  </si>
  <si>
    <t>AL-KO</t>
  </si>
  <si>
    <t>TOTAAL 2027 - 2030:</t>
  </si>
  <si>
    <t>excl. BTW</t>
  </si>
  <si>
    <t>Vuilwaterpomp</t>
  </si>
  <si>
    <t>Ajax</t>
  </si>
  <si>
    <t>7110</t>
  </si>
  <si>
    <t>kg</t>
  </si>
  <si>
    <t>Toshiba</t>
  </si>
  <si>
    <t>Colasit Holland B.V.</t>
  </si>
  <si>
    <t>5151</t>
  </si>
  <si>
    <t>Warmtepomp incl. leidingwerk, isolatie en appendages</t>
  </si>
  <si>
    <t>CMVpro 160</t>
  </si>
  <si>
    <t>Nood- en vluchtverlichting armatuur (decentraal gevoed)</t>
  </si>
  <si>
    <t>EATON</t>
  </si>
  <si>
    <t>binnen kantoortijden tussen 07:00 en 18:00</t>
  </si>
  <si>
    <t>Benodigde werkzaamheden voor een professionele en complete overgang van het overnemen en inrichten beheer en onderhoud E&amp;W installaties van de huidige contractpartij naar de nieuwe contractpartij.</t>
  </si>
  <si>
    <t>- buiten kantoortijden (tussen 18:00 en 07:00)</t>
  </si>
  <si>
    <t>[1] all-in uurtarief</t>
  </si>
  <si>
    <t>Bijlage 5.2 - Prijzenblad - perceel 2 complexe scholen</t>
  </si>
  <si>
    <t>Volt! Toekomstmakers</t>
  </si>
  <si>
    <t>Utrechts Stedelijk Gymnasium hoofdgebouw</t>
  </si>
  <si>
    <t>Utrechts Stedelijk Gymnasium gymzaal</t>
  </si>
  <si>
    <t>Ithaka</t>
  </si>
  <si>
    <t>Academie 10</t>
  </si>
  <si>
    <t>UniC</t>
  </si>
  <si>
    <t>Volt! Toekomstmakers - Oesterzwam 1 Vleuten</t>
  </si>
  <si>
    <t>3134</t>
  </si>
  <si>
    <t>Tourniquet elektrisch</t>
  </si>
  <si>
    <t>Boon Edam</t>
  </si>
  <si>
    <t>1008660010</t>
  </si>
  <si>
    <t>10002086</t>
  </si>
  <si>
    <t>Roldeur elektrisch</t>
  </si>
  <si>
    <t>Hermes</t>
  </si>
  <si>
    <t>LV115</t>
  </si>
  <si>
    <t>453532 RL2</t>
  </si>
  <si>
    <t>453532 RL1</t>
  </si>
  <si>
    <t>VDE</t>
  </si>
  <si>
    <t>Installatie - TR 1e verd.</t>
  </si>
  <si>
    <t>Quinta PRO 45</t>
  </si>
  <si>
    <t>1812818697980</t>
  </si>
  <si>
    <t>1725016880190</t>
  </si>
  <si>
    <t>Installatie - TR 3e verd.</t>
  </si>
  <si>
    <t>1817819024480</t>
  </si>
  <si>
    <t>1817819024450</t>
  </si>
  <si>
    <t>1817819024680</t>
  </si>
  <si>
    <t>1819419143780</t>
  </si>
  <si>
    <t>Luchtgordijn elektrisch</t>
  </si>
  <si>
    <t>Luchtgordijn t.p.v. tourniquet.</t>
  </si>
  <si>
    <t>HVAC</t>
  </si>
  <si>
    <t>OmniVent-C-1015/4-E</t>
  </si>
  <si>
    <t>Straatkolken</t>
  </si>
  <si>
    <t>Vetafscheidingsput</t>
  </si>
  <si>
    <t>Nering Bogel</t>
  </si>
  <si>
    <t>NEBOTIP 5575.136 400KN</t>
  </si>
  <si>
    <t>Duijvelaar</t>
  </si>
  <si>
    <t>HU 2 DPVE6/6B</t>
  </si>
  <si>
    <t>HU226602D64Q</t>
  </si>
  <si>
    <t>Alpha1 20-40 N150</t>
  </si>
  <si>
    <t>10001848</t>
  </si>
  <si>
    <t>10001851</t>
  </si>
  <si>
    <t>Close-up 15</t>
  </si>
  <si>
    <t>#KLB182670015</t>
  </si>
  <si>
    <t>07.14.28.053</t>
  </si>
  <si>
    <t>#GRB182350029</t>
  </si>
  <si>
    <t>#KLB182700062</t>
  </si>
  <si>
    <t>#KLB182670041</t>
  </si>
  <si>
    <t>#KLB182670045</t>
  </si>
  <si>
    <t>#KLB182670027</t>
  </si>
  <si>
    <t>IR-24-285 Innovo</t>
  </si>
  <si>
    <t>174406324602001</t>
  </si>
  <si>
    <t>5MXM90N2V1B</t>
  </si>
  <si>
    <t>J005868</t>
  </si>
  <si>
    <t>Magna1 25-40 180</t>
  </si>
  <si>
    <t>10000318</t>
  </si>
  <si>
    <t>10000322</t>
  </si>
  <si>
    <t>Magna1 25-60 180</t>
  </si>
  <si>
    <t>10000531</t>
  </si>
  <si>
    <t>Magna3 32-120 180</t>
  </si>
  <si>
    <t>10004547</t>
  </si>
  <si>
    <t>Afzuiging/filter lassen</t>
  </si>
  <si>
    <t>Nederman</t>
  </si>
  <si>
    <t>Afzuiging containerruimte</t>
  </si>
  <si>
    <t>CMVeco 250/225</t>
  </si>
  <si>
    <t>W-18-1461-07</t>
  </si>
  <si>
    <t>Afzuiging veiligheidskasten</t>
  </si>
  <si>
    <t>CMV 75</t>
  </si>
  <si>
    <t>W-18-1464-04</t>
  </si>
  <si>
    <t>Afzuiging soldeerdamp 3e verd.</t>
  </si>
  <si>
    <t>CMVeco 200/200</t>
  </si>
  <si>
    <t>W-18-1461-06</t>
  </si>
  <si>
    <t>Afzuiging soldeerdamp begane grond</t>
  </si>
  <si>
    <t>W-18-1461-02</t>
  </si>
  <si>
    <t>Afzuiging zuurkast</t>
  </si>
  <si>
    <t>W-18-1461-03</t>
  </si>
  <si>
    <t>Afzuiging spoelstraat</t>
  </si>
  <si>
    <t>W-18-1461-01</t>
  </si>
  <si>
    <t>Afzuiging afzuigkappen zorg</t>
  </si>
  <si>
    <t>CMVeco 315/315</t>
  </si>
  <si>
    <t>W-18-1461-05</t>
  </si>
  <si>
    <t>Afzuiging liftschacht</t>
  </si>
  <si>
    <t xml:space="preserve">AC RPM 19/24 </t>
  </si>
  <si>
    <t>Rookdetector kanalen</t>
  </si>
  <si>
    <t>Calectro</t>
  </si>
  <si>
    <t>Uniguard Superflow UG-3-A4O</t>
  </si>
  <si>
    <t>Binnenopstelling - School Profiellokaal</t>
  </si>
  <si>
    <t>AT4 12x12</t>
  </si>
  <si>
    <t>Luchthoeveelheidsregelaar VAV</t>
  </si>
  <si>
    <t>Trox</t>
  </si>
  <si>
    <t>Binnenopstelling - Gymzaal</t>
  </si>
  <si>
    <t>AT4 16x8</t>
  </si>
  <si>
    <t>Buitenopstelling - School Zuid</t>
  </si>
  <si>
    <t>AT4 20x24</t>
  </si>
  <si>
    <t>Buitenopstelling - School Noord</t>
  </si>
  <si>
    <t>Binnenopstelling - AV1 Profiellokaal</t>
  </si>
  <si>
    <t>AT4 12x8</t>
  </si>
  <si>
    <t>5810</t>
  </si>
  <si>
    <t>Frequentieregelaar t.b.v. LBK</t>
  </si>
  <si>
    <t>Danfoss</t>
  </si>
  <si>
    <t>VLT FC-102P1K1T4E55H1XG</t>
  </si>
  <si>
    <t>018426G378</t>
  </si>
  <si>
    <t>RK01</t>
  </si>
  <si>
    <t>RK02</t>
  </si>
  <si>
    <t>RK03</t>
  </si>
  <si>
    <t>6111</t>
  </si>
  <si>
    <t>Uninterrupted power supply installatie (UPS)</t>
  </si>
  <si>
    <t>UPS5000-A</t>
  </si>
  <si>
    <t>kVa</t>
  </si>
  <si>
    <t>HVK</t>
  </si>
  <si>
    <t>Talesun</t>
  </si>
  <si>
    <t>TP660P</t>
  </si>
  <si>
    <t>SUN2000-33KTL-A</t>
  </si>
  <si>
    <t>LK0-3
26 groepen
2 kracht</t>
  </si>
  <si>
    <t>LK0-4
4 groepen
1 kracht</t>
  </si>
  <si>
    <t>K0-3
18 groepen
16 kracht</t>
  </si>
  <si>
    <t>K0-2
10 groepen
7 kracht</t>
  </si>
  <si>
    <t>LK0-2
35 groepen</t>
  </si>
  <si>
    <t>K0-1
10 groepen
1 kracht</t>
  </si>
  <si>
    <t>LK0-1
37 groepen
1 kracht</t>
  </si>
  <si>
    <t>K0-4
16 groepen</t>
  </si>
  <si>
    <t>LK1-1
28 groepen</t>
  </si>
  <si>
    <t>K1-3
19 groepen</t>
  </si>
  <si>
    <t>LK1-2
35 groepen
4 kracht</t>
  </si>
  <si>
    <t>K1-1
34 groepen
7 kracht</t>
  </si>
  <si>
    <t>K2-1
7 groepen</t>
  </si>
  <si>
    <t>K2-2
7 groepen</t>
  </si>
  <si>
    <t>LK2-2
38 groepen</t>
  </si>
  <si>
    <t>LK3-2
56 groepen</t>
  </si>
  <si>
    <t>K-PV</t>
  </si>
  <si>
    <t>LK3-1
55 groepen</t>
  </si>
  <si>
    <t>K1-2
6 groepen
1 kracht</t>
  </si>
  <si>
    <t>LK2-1
34 groepen</t>
  </si>
  <si>
    <t>LRS Solutions</t>
  </si>
  <si>
    <t>Version 3.0</t>
  </si>
  <si>
    <t>2 armaturen per mast.</t>
  </si>
  <si>
    <t>6510</t>
  </si>
  <si>
    <t>Brandwerende afscheidingen, doorvoeren en kleppen</t>
  </si>
  <si>
    <t>- Gedeeltelijke bewaking
- Ruimtebewaking (in relatie tot onvluchten conform bouwbesluit artikel 6.20.5.)
- Niet-automatische bewaking
- Luidalarminstallatie type B
- Certificering: ja</t>
  </si>
  <si>
    <t>Penta 5875 + 2 luskaarten Penta 5075 BP0A</t>
  </si>
  <si>
    <t>Batterij Management systeem</t>
  </si>
  <si>
    <t>BMS Interface</t>
  </si>
  <si>
    <t>Rookaanzuigdetectiesysteem</t>
  </si>
  <si>
    <t>Kidde</t>
  </si>
  <si>
    <t>Senator 25</t>
  </si>
  <si>
    <t>4 tappunten t.p.v. trappenhuis + 1 tappunt buiten.</t>
  </si>
  <si>
    <t>Thies Clima</t>
  </si>
  <si>
    <t>Utrechts Stedelijk Gymnasium hoofdgebouw - Ina Boudier Bakkerlaan 7 Utrecht</t>
  </si>
  <si>
    <t>Installatie - TR buitenom</t>
  </si>
  <si>
    <t>Sinus Jevi</t>
  </si>
  <si>
    <t>WDH RVS 1500 T</t>
  </si>
  <si>
    <t>Elektrische stralingskachel</t>
  </si>
  <si>
    <t>Heller</t>
  </si>
  <si>
    <t>FSK 505</t>
  </si>
  <si>
    <t>Luchtgordijn indirecht gestookt</t>
  </si>
  <si>
    <t>Western Airconditioning</t>
  </si>
  <si>
    <t>Epsilon Echos HP 28 1P</t>
  </si>
  <si>
    <t>SB10167906</t>
  </si>
  <si>
    <t>Installatie - bouwdeel uitbreiding</t>
  </si>
  <si>
    <t>Ecoteq</t>
  </si>
  <si>
    <t>HQ-38</t>
  </si>
  <si>
    <t>38A25092032</t>
  </si>
  <si>
    <t>38A25092027</t>
  </si>
  <si>
    <t>38A13052021</t>
  </si>
  <si>
    <t>38A25092030</t>
  </si>
  <si>
    <t>5154</t>
  </si>
  <si>
    <t>Warmte-koude opslag installatie open bron</t>
  </si>
  <si>
    <t>Signaleringskast drukriool</t>
  </si>
  <si>
    <t>Homa</t>
  </si>
  <si>
    <t>Duijvelaar pompen</t>
  </si>
  <si>
    <t>1014012</t>
  </si>
  <si>
    <t>07.14.38.053</t>
  </si>
  <si>
    <t>#GRB240580090</t>
  </si>
  <si>
    <t>1014011</t>
  </si>
  <si>
    <t>07.02.26.034</t>
  </si>
  <si>
    <t>#KLB211200105</t>
  </si>
  <si>
    <t>Stiebel Eltron</t>
  </si>
  <si>
    <t>#KLB211410475</t>
  </si>
  <si>
    <t>#KLB211200117</t>
  </si>
  <si>
    <t>Voorraadboiler indirect verwarmd incl. appendages en kanalenwerk</t>
  </si>
  <si>
    <t>Buffervat koeling</t>
  </si>
  <si>
    <t>InterClima</t>
  </si>
  <si>
    <t>TLR-G2</t>
  </si>
  <si>
    <t>21/747-20/01</t>
  </si>
  <si>
    <t>Buffervat warm water</t>
  </si>
  <si>
    <t>TLR-G0</t>
  </si>
  <si>
    <t>21/747-10/01</t>
  </si>
  <si>
    <t>Installatie - dak bouwdeel B</t>
  </si>
  <si>
    <t>290400703CE</t>
  </si>
  <si>
    <t>Installatie - dak bouwdeel A</t>
  </si>
  <si>
    <t>Installatie - TR bouwdeel B</t>
  </si>
  <si>
    <t>38XPS050H7</t>
  </si>
  <si>
    <t>10AUI04987</t>
  </si>
  <si>
    <t>38NYV035H</t>
  </si>
  <si>
    <t>92100109</t>
  </si>
  <si>
    <t>ModulaA 32-8 180 RED</t>
  </si>
  <si>
    <t>1506100045</t>
  </si>
  <si>
    <t>NV24-MFT</t>
  </si>
  <si>
    <t>Verspreid door het gebouw zijn verdelers aanwezig - de verdelers zijn omtimmerd en niet toegankelijk zonder gereedschap.</t>
  </si>
  <si>
    <t>NV24A-MP-TPC</t>
  </si>
  <si>
    <t>Redline LXE 504</t>
  </si>
  <si>
    <t>Installatie - TR bouwdeel C</t>
  </si>
  <si>
    <t>Redline M14</t>
  </si>
  <si>
    <t>Installatie - TR bouwdeel A</t>
  </si>
  <si>
    <t>EBZ 35V/2-105</t>
  </si>
  <si>
    <t>ModulA 65-8 340 RED</t>
  </si>
  <si>
    <t>1410280034</t>
  </si>
  <si>
    <t>CME3-3 A-R-R-E-AVBE U-A-D-N</t>
  </si>
  <si>
    <t>SAX81</t>
  </si>
  <si>
    <t>Magna 40-100 F220</t>
  </si>
  <si>
    <t>MGE90SB 1-56C-HA-150</t>
  </si>
  <si>
    <t>10023474</t>
  </si>
  <si>
    <t>Yonos Maxo 40 / 0,5 - 12</t>
  </si>
  <si>
    <t>10006549</t>
  </si>
  <si>
    <t>Magna3 40-80 F 220</t>
  </si>
  <si>
    <t>10046129</t>
  </si>
  <si>
    <t>10023475</t>
  </si>
  <si>
    <t>10046122</t>
  </si>
  <si>
    <t>Flexconsole</t>
  </si>
  <si>
    <t>AME 435 QM</t>
  </si>
  <si>
    <t>082H0171</t>
  </si>
  <si>
    <t>Magna3 50-80 F 240</t>
  </si>
  <si>
    <t>10009888</t>
  </si>
  <si>
    <t>Magna3 65-150 F 340</t>
  </si>
  <si>
    <t>10032760</t>
  </si>
  <si>
    <t>10016232</t>
  </si>
  <si>
    <t>Van Meel</t>
  </si>
  <si>
    <t>120-2500-5</t>
  </si>
  <si>
    <t>Luchtzuiveringsunit</t>
  </si>
  <si>
    <t>Airpro</t>
  </si>
  <si>
    <t>24316</t>
  </si>
  <si>
    <t>24316-1019</t>
  </si>
  <si>
    <t>000954501806</t>
  </si>
  <si>
    <t>000953947101</t>
  </si>
  <si>
    <t>Unigard Superflow UG-3-A4O</t>
  </si>
  <si>
    <t>GCA 126. 1E</t>
  </si>
  <si>
    <t>GEB 136.1E</t>
  </si>
  <si>
    <t>AT4 20x20</t>
  </si>
  <si>
    <t>Inductie-unit</t>
  </si>
  <si>
    <t>AT4 16x16</t>
  </si>
  <si>
    <t>AT4 24x20</t>
  </si>
  <si>
    <t>Luchtbehandelingskast afvoer incl. appendages, kanalenwerk en roosters</t>
  </si>
  <si>
    <t>Binnenopstelling
Buitengebruik</t>
  </si>
  <si>
    <t>AT4 20x16</t>
  </si>
  <si>
    <t>Luchtbehandelingskast toevoer V incl. appendages, kanalenwerk en roosters</t>
  </si>
  <si>
    <t>AT4-F 16x8</t>
  </si>
  <si>
    <t>AT4-F 20x12</t>
  </si>
  <si>
    <t>Fancoilunit</t>
  </si>
  <si>
    <t>t.p.v. theaterzaal</t>
  </si>
  <si>
    <t>RK-1</t>
  </si>
  <si>
    <t>Installatie - bouwdeel C</t>
  </si>
  <si>
    <t>t.b.v. WKO</t>
  </si>
  <si>
    <t>Bedieningspaneel centraal</t>
  </si>
  <si>
    <t>Bedieningspaneel:
- verlichting
- storingen
- algemeen
- lestijdensignalering
- overwerktimer
- brandventilatie</t>
  </si>
  <si>
    <t>HKC-0-1 (bouwdeel C)
3 kracht</t>
  </si>
  <si>
    <t>HKA-0-1 (bouwdeel A)
5 kracht</t>
  </si>
  <si>
    <t>SUN2000-40KTL-M3</t>
  </si>
  <si>
    <t>ES2240060188</t>
  </si>
  <si>
    <t>ES2310103915</t>
  </si>
  <si>
    <t>ES2240060176</t>
  </si>
  <si>
    <t>HKL-PV
aantal groepen onbekend</t>
  </si>
  <si>
    <t>HKL
aantal groepen onbekend</t>
  </si>
  <si>
    <t>SmartLogger</t>
  </si>
  <si>
    <t>SUN2000-25KTL-M5</t>
  </si>
  <si>
    <t>HV2330734526</t>
  </si>
  <si>
    <t>SUN2000-20KTL-M5</t>
  </si>
  <si>
    <t>TA2320023108</t>
  </si>
  <si>
    <t>Installatie - dak uitbreiding</t>
  </si>
  <si>
    <t>KN-0-2
9 groepen
4 kracht</t>
  </si>
  <si>
    <t xml:space="preserve">KB-0-3
7 groepen
2 kracht
</t>
  </si>
  <si>
    <t xml:space="preserve">KC-0-3
9 groepen
2 kracht
</t>
  </si>
  <si>
    <t>KC-0-2
10 groepen
2 kracht</t>
  </si>
  <si>
    <t>KB-0-1
13 groepen
4 kracht</t>
  </si>
  <si>
    <t>KA-0-1
8 groepen
4 kracht</t>
  </si>
  <si>
    <t>LKB-2-1
58 groepen
2 kracht</t>
  </si>
  <si>
    <t>LKC-2-1
72 groepen
2 kracht</t>
  </si>
  <si>
    <t>KA-1-1
5 groepen</t>
  </si>
  <si>
    <t>KA-1-1
12 groepen
10 kracht</t>
  </si>
  <si>
    <t>LKA-2-1
70 groepen
2 kracht</t>
  </si>
  <si>
    <t>LKJ-0-1
4 kracht</t>
  </si>
  <si>
    <t>VK</t>
  </si>
  <si>
    <t>LK-E
37 groepen
12 kracht</t>
  </si>
  <si>
    <t>Terreinverlichting lichtmast enkel/dubbel</t>
  </si>
  <si>
    <t>- Gedeeltelijke bewaking
- Ruimtebewaking (in relatie tot onvluchten conform bouwbesluit artikel 6.20.5.)
- Niet-automatische bewaking
- Luidalarminstallatie slow-whoop toonsignaal type B
- Certificeren: nee</t>
  </si>
  <si>
    <t>Penta</t>
  </si>
  <si>
    <t>Alarmkiezer</t>
  </si>
  <si>
    <t>AT</t>
  </si>
  <si>
    <t>AD-8 PRO</t>
  </si>
  <si>
    <t>10261647</t>
  </si>
  <si>
    <t>B&amp;G Nederland</t>
  </si>
  <si>
    <t>A-liner 6</t>
  </si>
  <si>
    <t>10054639</t>
  </si>
  <si>
    <t>UP 20-45 N 150</t>
  </si>
  <si>
    <t>Redline M15</t>
  </si>
  <si>
    <t>Stralingspanelen</t>
  </si>
  <si>
    <t>incl. binnenunit</t>
  </si>
  <si>
    <t>Trox technik</t>
  </si>
  <si>
    <t>DRV-ECS180</t>
  </si>
  <si>
    <t>DX101734810-DEXFDRVEC</t>
  </si>
  <si>
    <t>Blue iD</t>
  </si>
  <si>
    <t>LKD-0-1
17 groepen
4 kracht</t>
  </si>
  <si>
    <t>Ithaka - Vader Rijndreef 7-9 Utrecht</t>
  </si>
  <si>
    <t>Roldeur handbediend</t>
  </si>
  <si>
    <t>Horman</t>
  </si>
  <si>
    <t>SPU30</t>
  </si>
  <si>
    <t>Falco</t>
  </si>
  <si>
    <t>Comfortline AZR</t>
  </si>
  <si>
    <t>CXWF080HCAS</t>
  </si>
  <si>
    <t>DE-6197-G0</t>
  </si>
  <si>
    <t>Warmte-koude opslag installatie gesloten bron</t>
  </si>
  <si>
    <t>HU3 Premium Line DPV6/3F</t>
  </si>
  <si>
    <t>SDAPL30060305FMD</t>
  </si>
  <si>
    <t>Installatie - KDV</t>
  </si>
  <si>
    <t>AXW 13</t>
  </si>
  <si>
    <t>110625.5849</t>
  </si>
  <si>
    <t>#KLB241900065</t>
  </si>
  <si>
    <t>032111248.0842</t>
  </si>
  <si>
    <t>110625.5816</t>
  </si>
  <si>
    <t>110625.5817</t>
  </si>
  <si>
    <t>110414.5674</t>
  </si>
  <si>
    <t>110625.5819</t>
  </si>
  <si>
    <t>#KLB240100087</t>
  </si>
  <si>
    <t>110414.5685</t>
  </si>
  <si>
    <t>110414.5652</t>
  </si>
  <si>
    <t>07.11.49.253</t>
  </si>
  <si>
    <t>1120010</t>
  </si>
  <si>
    <t>101249.8877</t>
  </si>
  <si>
    <t>110625.5820</t>
  </si>
  <si>
    <t>110414.5659</t>
  </si>
  <si>
    <t>110414.5657</t>
  </si>
  <si>
    <t>101249.8875</t>
  </si>
  <si>
    <t>101249.8871</t>
  </si>
  <si>
    <t>Installatie - kDV</t>
  </si>
  <si>
    <t>1120001</t>
  </si>
  <si>
    <t>Pacetti</t>
  </si>
  <si>
    <t>21/2424-10/01</t>
  </si>
  <si>
    <t>Installatie - dak hoog</t>
  </si>
  <si>
    <t>Tosihiba</t>
  </si>
  <si>
    <t>RAV-GM561ATP-E</t>
  </si>
  <si>
    <t>Installatie - dak laag</t>
  </si>
  <si>
    <t>ICT lokaal 2</t>
  </si>
  <si>
    <t>RAV-SM1103AT-E</t>
  </si>
  <si>
    <t>ICT lokaal 1</t>
  </si>
  <si>
    <t>10240704</t>
  </si>
  <si>
    <t>Magna4 40-100 F 220</t>
  </si>
  <si>
    <t>10034460</t>
  </si>
  <si>
    <t>A 16-2</t>
  </si>
  <si>
    <t>AV 230-3</t>
  </si>
  <si>
    <t>MGE132SG 2-FF265-JA-750</t>
  </si>
  <si>
    <t>98971272-V46</t>
  </si>
  <si>
    <t>MGE90SB 1-56C-IA-150</t>
  </si>
  <si>
    <t>99138037-V39</t>
  </si>
  <si>
    <t>10082473</t>
  </si>
  <si>
    <t>10082476</t>
  </si>
  <si>
    <t>10082466</t>
  </si>
  <si>
    <t>A15</t>
  </si>
  <si>
    <t>RV63PPS 160MD</t>
  </si>
  <si>
    <t>20611552/004/2722</t>
  </si>
  <si>
    <t>20611552/002/2722</t>
  </si>
  <si>
    <t>20611552/003/2722</t>
  </si>
  <si>
    <t>VDX 110 10V+WS</t>
  </si>
  <si>
    <t>000867017702</t>
  </si>
  <si>
    <t>810138904</t>
  </si>
  <si>
    <t>Ruck ventilatoren</t>
  </si>
  <si>
    <t>DVA 250 E2P</t>
  </si>
  <si>
    <t>110622-E00067-070</t>
  </si>
  <si>
    <t>810138907</t>
  </si>
  <si>
    <t>Buitenopstelling
Keuken</t>
  </si>
  <si>
    <t>CAIRplus 128.096AVVV</t>
  </si>
  <si>
    <t>7030.606065_059.0010</t>
  </si>
  <si>
    <t>Buitenopstelling
Bouwdeel A</t>
  </si>
  <si>
    <t>CAIRplus 160.160AVVV</t>
  </si>
  <si>
    <t>7030.604875_059.0100</t>
  </si>
  <si>
    <t>Buitenopstelling
Kinderdagverblijf</t>
  </si>
  <si>
    <t>CAIRplus 064.064AVVV</t>
  </si>
  <si>
    <t>Buitenopstelling
Bouwdeel B</t>
  </si>
  <si>
    <t>CAIRplus 188.160AVVV</t>
  </si>
  <si>
    <t>7020604876 0590200</t>
  </si>
  <si>
    <t>Buitenopstelling
Bouwdeel C</t>
  </si>
  <si>
    <t>CAIRplus 128.128AVVV</t>
  </si>
  <si>
    <t>7030.604875_059.0300</t>
  </si>
  <si>
    <t>LBK Kinderdagverblijf</t>
  </si>
  <si>
    <t>LBK Bouwdeel A</t>
  </si>
  <si>
    <t>LBK Bouwdeel B</t>
  </si>
  <si>
    <t>LBK Keuken</t>
  </si>
  <si>
    <t>LBK Bouwdeel C</t>
  </si>
  <si>
    <t>SUN2000-60KTL-M0</t>
  </si>
  <si>
    <t>LK-0-2
32 groepen</t>
  </si>
  <si>
    <t>LK-0-1
39 groepen
3 kracht</t>
  </si>
  <si>
    <t>LK-0-6
15 groepen
21 kracht</t>
  </si>
  <si>
    <t>LK-0-5
4 groepen
17 kracht</t>
  </si>
  <si>
    <t>LK-0-4
41 groepen</t>
  </si>
  <si>
    <t>LK-1-2
8 groepen</t>
  </si>
  <si>
    <t>LK-1-3
58 groepen</t>
  </si>
  <si>
    <t>LK-2-1
57 groepen</t>
  </si>
  <si>
    <t>LK-2-2
30 groepen
2 kracht</t>
  </si>
  <si>
    <t>LK2-3
8 groepen</t>
  </si>
  <si>
    <t>LK-0-3
34 groepen</t>
  </si>
  <si>
    <t>Philips</t>
  </si>
  <si>
    <t>2N</t>
  </si>
  <si>
    <t>- Ruimtebewaking (in relatie tot onvluchten conform bouwbesluit artikel 6.20.5.)
- Luidalarminstallatie slow whoopsignaal en gesproken bericht (A-installatie)
- Certificering: nee</t>
  </si>
  <si>
    <t>Brandmeldinstallatie</t>
  </si>
  <si>
    <t>- Volledige bewaking
- Risicoklasse C
- Slow whoop toonsignaal (B-installatie)</t>
  </si>
  <si>
    <t>Penta MX4400</t>
  </si>
  <si>
    <t>Creemeers Compressors</t>
  </si>
  <si>
    <t>RCA3/200 CD</t>
  </si>
  <si>
    <t>CAI485502</t>
  </si>
  <si>
    <t>bar</t>
  </si>
  <si>
    <t>Academie 10 - Berlijnplein 300 Utrecht</t>
  </si>
  <si>
    <t>Entree fietskelder</t>
  </si>
  <si>
    <t>0008-9285</t>
  </si>
  <si>
    <t>Zij-ingang</t>
  </si>
  <si>
    <t>0008-9287</t>
  </si>
  <si>
    <t>Installatie - TR fietskelder LBK</t>
  </si>
  <si>
    <t>TL 1</t>
  </si>
  <si>
    <t>5108927</t>
  </si>
  <si>
    <t>itho Daalderop</t>
  </si>
  <si>
    <t>#KLB231430178</t>
  </si>
  <si>
    <t>Close-in 10</t>
  </si>
  <si>
    <t>#KLB..........</t>
  </si>
  <si>
    <t>#KLB241690101</t>
  </si>
  <si>
    <t>Installatie - Gymzaal</t>
  </si>
  <si>
    <t>07.14.18.049</t>
  </si>
  <si>
    <t>#GRB231730162</t>
  </si>
  <si>
    <t>#GRB231730161</t>
  </si>
  <si>
    <t>#KLB231430193</t>
  </si>
  <si>
    <t>#KLB231430177</t>
  </si>
  <si>
    <t>#KLB231430212</t>
  </si>
  <si>
    <t>#KLB231430194</t>
  </si>
  <si>
    <t>#KLB230020005</t>
  </si>
  <si>
    <t>#KLB231650001</t>
  </si>
  <si>
    <t>#KLB231430181</t>
  </si>
  <si>
    <t>#KLB23165002</t>
  </si>
  <si>
    <t>#KLB231640012</t>
  </si>
  <si>
    <t>#KLB231640013</t>
  </si>
  <si>
    <t>#KLB231430184</t>
  </si>
  <si>
    <t>#KLB231430186</t>
  </si>
  <si>
    <t>#KLB230020004</t>
  </si>
  <si>
    <t>#KLB231780269</t>
  </si>
  <si>
    <t>#KLB231640036</t>
  </si>
  <si>
    <t>Installatie - Dak</t>
  </si>
  <si>
    <t>Mitsubishi Electric</t>
  </si>
  <si>
    <t>PUZ-ZM35 VKA2</t>
  </si>
  <si>
    <t>2ZU06087</t>
  </si>
  <si>
    <t>MUZ-AP20VG</t>
  </si>
  <si>
    <t>3001218</t>
  </si>
  <si>
    <t>PUZ-ZM60 VHA2</t>
  </si>
  <si>
    <t>3E01641</t>
  </si>
  <si>
    <t>3001228</t>
  </si>
  <si>
    <t>3001419</t>
  </si>
  <si>
    <t>SR24A-5</t>
  </si>
  <si>
    <t>NR24A-MPL-E1</t>
  </si>
  <si>
    <t>EP032R2+BAC</t>
  </si>
  <si>
    <t>EP080F+MP</t>
  </si>
  <si>
    <t>MAGNA3 25-80 180</t>
  </si>
  <si>
    <t>10083736</t>
  </si>
  <si>
    <t>MAGNA3 80-80 F 360</t>
  </si>
  <si>
    <t>10001762</t>
  </si>
  <si>
    <t>Installatie - TR fietskelder GBS</t>
  </si>
  <si>
    <t>DR24A-5</t>
  </si>
  <si>
    <t>MAGNA3 65-150 F340</t>
  </si>
  <si>
    <t>10041774</t>
  </si>
  <si>
    <t>EP015R2+BAC</t>
  </si>
  <si>
    <t>LR24A-MPL-E1</t>
  </si>
  <si>
    <t>10133778</t>
  </si>
  <si>
    <t>MAGNA3 65-100 F 340</t>
  </si>
  <si>
    <t>10008757</t>
  </si>
  <si>
    <t>MAGNA3 32-120 F 220</t>
  </si>
  <si>
    <t>10114324</t>
  </si>
  <si>
    <t>10114327</t>
  </si>
  <si>
    <t>EP025R2+BAC</t>
  </si>
  <si>
    <t>NR24A</t>
  </si>
  <si>
    <t>Installatie - TR dak</t>
  </si>
  <si>
    <t>10114841</t>
  </si>
  <si>
    <t>Installatie - TR gymzaal</t>
  </si>
  <si>
    <t>10133801</t>
  </si>
  <si>
    <t>SKD32.51</t>
  </si>
  <si>
    <t>10041775</t>
  </si>
  <si>
    <t>Flamcomat M10 G4</t>
  </si>
  <si>
    <t>28023133/06</t>
  </si>
  <si>
    <t>Flamcomat FG B-200</t>
  </si>
  <si>
    <t>EP050R2+BAC</t>
  </si>
  <si>
    <t>SR24A-MPL-E1</t>
  </si>
  <si>
    <t>Vloerverwarming verdeler incl. aansturing</t>
  </si>
  <si>
    <t>Verdeler 46</t>
  </si>
  <si>
    <t>Schutz</t>
  </si>
  <si>
    <t>Verdeler 45</t>
  </si>
  <si>
    <t>Verdeler 40</t>
  </si>
  <si>
    <t>Verdeler 41</t>
  </si>
  <si>
    <t>Verdeler 38</t>
  </si>
  <si>
    <t>Verdeler ?</t>
  </si>
  <si>
    <t>Verdeler 35</t>
  </si>
  <si>
    <t>Verdeler 33</t>
  </si>
  <si>
    <t>Verdeler 31</t>
  </si>
  <si>
    <t>Verdeler 32</t>
  </si>
  <si>
    <t>Verdeler 30</t>
  </si>
  <si>
    <t>Verdeler 39</t>
  </si>
  <si>
    <t>Verdeler 28</t>
  </si>
  <si>
    <t>Verdeler 27</t>
  </si>
  <si>
    <t>Verdeler 26</t>
  </si>
  <si>
    <t>Verdeler 25</t>
  </si>
  <si>
    <t>Verdeler 24</t>
  </si>
  <si>
    <t>Verdeler 23</t>
  </si>
  <si>
    <t>MAGNA3 65-60 F 340</t>
  </si>
  <si>
    <t>10018956</t>
  </si>
  <si>
    <t>Verdeler 22</t>
  </si>
  <si>
    <t>Verdeler 21</t>
  </si>
  <si>
    <t>Verdeler 17</t>
  </si>
  <si>
    <t>Verdeler 14</t>
  </si>
  <si>
    <t>Verdeler 16</t>
  </si>
  <si>
    <t>Verdeler 15</t>
  </si>
  <si>
    <t>Verdeler 4</t>
  </si>
  <si>
    <t>Verdeler 9</t>
  </si>
  <si>
    <t>Verdeler 3</t>
  </si>
  <si>
    <t>Verdeler 10</t>
  </si>
  <si>
    <t>Verdeler 2</t>
  </si>
  <si>
    <t>Installatie - Fietskelder</t>
  </si>
  <si>
    <t>304111.10B</t>
  </si>
  <si>
    <t>5760</t>
  </si>
  <si>
    <t>Pomp t.b.v. opblaasbare lichtkoepel incl. toebehoren</t>
  </si>
  <si>
    <t>SF24A-S2</t>
  </si>
  <si>
    <t>Luchtbehandelingskast V+K+WTW incl. ruimtebediening, appendages, kanalenwerk en roosters</t>
  </si>
  <si>
    <t>Robatherm</t>
  </si>
  <si>
    <t>T150 - 15/27</t>
  </si>
  <si>
    <t>T150 - 09/12</t>
  </si>
  <si>
    <t>T150 - 15/24</t>
  </si>
  <si>
    <t>RK-LBK1</t>
  </si>
  <si>
    <t>RK-LBK 3 t.b.v. LBK buitenopstelling</t>
  </si>
  <si>
    <t>GoodWe</t>
  </si>
  <si>
    <t>SEC1000</t>
  </si>
  <si>
    <t>91000SEC22BL0079</t>
  </si>
  <si>
    <t>HKL</t>
  </si>
  <si>
    <t>Hoofdebouw plat dak</t>
  </si>
  <si>
    <t>GW60KS-MT</t>
  </si>
  <si>
    <t>Vd.c.</t>
  </si>
  <si>
    <t>Hoofdgebouw schuin dak</t>
  </si>
  <si>
    <t>Bijgebouw/kassen</t>
  </si>
  <si>
    <t>LKK-A
max 25 groepen</t>
  </si>
  <si>
    <t>LKK-A K2</t>
  </si>
  <si>
    <t>LK4-C
max 50 groepen</t>
  </si>
  <si>
    <t>LK4-A
max 50 groepen</t>
  </si>
  <si>
    <t>LK3-C
max 50 groepen</t>
  </si>
  <si>
    <t>LK3-B
max 50 groepen</t>
  </si>
  <si>
    <t>LK3-A
max 50 groepen</t>
  </si>
  <si>
    <t>LK2-B
max 50 groepen</t>
  </si>
  <si>
    <t>LK2-A
max 50 groepen</t>
  </si>
  <si>
    <t>LK1-C
max 50 groepen</t>
  </si>
  <si>
    <t>LK1-B
max 50 groepen</t>
  </si>
  <si>
    <t>LK1-A
max 50 groepen</t>
  </si>
  <si>
    <t>LK0-B
max 25 groepen</t>
  </si>
  <si>
    <t>LK0-A
max 25 groepen</t>
  </si>
  <si>
    <t>LK0-C
max 25 groepen</t>
  </si>
  <si>
    <t>LK4-B
max 50 groepen</t>
  </si>
  <si>
    <t>LK2-C
max 50 groepen</t>
  </si>
  <si>
    <t>Comelit</t>
  </si>
  <si>
    <t>Brandwerende afscheidingen en doorvoeren</t>
  </si>
  <si>
    <t>Aspiratierookmelder</t>
  </si>
  <si>
    <t>Senator 200</t>
  </si>
  <si>
    <t>230940714014</t>
  </si>
  <si>
    <t>220950711032</t>
  </si>
  <si>
    <t>Hoeveelheden onbekend</t>
  </si>
  <si>
    <t>- Gedeeltelijke bewaking
- Ruimtebewaking (in relatie tot onvluchten conform bouwbesluit artikel 6.20.5.)
- Niet-automatische bewaking
- Luidalarminstallatie type B
- Certificering: onbekend</t>
  </si>
  <si>
    <t>Fire Screen</t>
  </si>
  <si>
    <t>Firescreen Radiation EW60</t>
  </si>
  <si>
    <t>Glasvezel BMC</t>
  </si>
  <si>
    <t>7510</t>
  </si>
  <si>
    <t>Beregeningsinstallatie totaal</t>
  </si>
  <si>
    <t>UniC - van Bijnkershoeklaan 2 Utrecht</t>
  </si>
  <si>
    <t>30RW-090-A0010_PEE</t>
  </si>
  <si>
    <t>12X911790</t>
  </si>
  <si>
    <t>Straatkolken/putten</t>
  </si>
  <si>
    <t>- draingoot 1 stuks
- straatkolken 10 stuks
- vetafscheider 1 stuks</t>
  </si>
  <si>
    <t>DRV 919-2 120</t>
  </si>
  <si>
    <t>HU2 DPVE4-20 DPC DOL</t>
  </si>
  <si>
    <t>#KLB150630040</t>
  </si>
  <si>
    <t>1007031</t>
  </si>
  <si>
    <t>2338024</t>
  </si>
  <si>
    <t>091147.2202</t>
  </si>
  <si>
    <t>100205.0527</t>
  </si>
  <si>
    <t>100518.1393</t>
  </si>
  <si>
    <t>100518.1398</t>
  </si>
  <si>
    <t>Buffervat warmtepomp</t>
  </si>
  <si>
    <t>02AVI00851</t>
  </si>
  <si>
    <t>02AVI00111</t>
  </si>
  <si>
    <t>02AVI00852</t>
  </si>
  <si>
    <t>TPE 50-180/2-S A-F-A-BUBE</t>
  </si>
  <si>
    <t>MGE80A 2-56C-HA</t>
  </si>
  <si>
    <t>99137986</t>
  </si>
  <si>
    <t>Acvatix SQX62</t>
  </si>
  <si>
    <t>MGE112MC4--G3</t>
  </si>
  <si>
    <t>86906313-V05</t>
  </si>
  <si>
    <t>MG71A2-14FT85-B</t>
  </si>
  <si>
    <t>NV24-3</t>
  </si>
  <si>
    <t>UPS 32-100 180</t>
  </si>
  <si>
    <t>95906500</t>
  </si>
  <si>
    <t>Warmtewisselaar</t>
  </si>
  <si>
    <t>MGE80A 2-FT100-HA</t>
  </si>
  <si>
    <t>98362343</t>
  </si>
  <si>
    <t>Acvatix SKD60</t>
  </si>
  <si>
    <t>Rucon</t>
  </si>
  <si>
    <t>RV63 M1600</t>
  </si>
  <si>
    <t>219945/002/2210</t>
  </si>
  <si>
    <t>VDA 250/4 EC+WS</t>
  </si>
  <si>
    <t>MPS 250 E2</t>
  </si>
  <si>
    <t>100316-F00017-557</t>
  </si>
  <si>
    <t>CAIRplus 188.188IVVV</t>
  </si>
  <si>
    <t>7020.155881.0010</t>
  </si>
  <si>
    <t>FC-102P18KT4E55H1</t>
  </si>
  <si>
    <t>044525G257</t>
  </si>
  <si>
    <t>FC-102P22KT4E55H1</t>
  </si>
  <si>
    <t>129117G465</t>
  </si>
  <si>
    <t>SUN200-33KTL-A</t>
  </si>
  <si>
    <t>LK0-1
27 groepen
6 kracht</t>
  </si>
  <si>
    <t>LK0-2
8 groepen
6 kracht</t>
  </si>
  <si>
    <t xml:space="preserve">LK1-1
59 groepen
10 kracht
</t>
  </si>
  <si>
    <t>LK2-1
59 groepen
13 kracht</t>
  </si>
  <si>
    <t xml:space="preserve">LK3-NU
27 groepen
</t>
  </si>
  <si>
    <t>PV panelen</t>
  </si>
  <si>
    <t>LK3-1
41 groepen
9 kracht</t>
  </si>
  <si>
    <t>6371</t>
  </si>
  <si>
    <t>Gevelbelettering</t>
  </si>
  <si>
    <t>- Ruimtebewaking (ruimtelijke bewaking voor het sturen van de kleefmagneten en ontgrendeldrangers in de brand en rookscheidingen volgens bijlage C van de NEN2535
- Niet-automatische bewaking
- Luidalarminstallatie type B
- Certficeren: onbekend</t>
  </si>
  <si>
    <t>PROLYFT</t>
  </si>
  <si>
    <t>onbekend (aanname 2025)</t>
  </si>
  <si>
    <t xml:space="preserve">Voor dit onderdeel van het prijzenblad wordt u gevraagd een fictief voorbeeld van correctief onderhoud te calculeren. Hiervoor is een fictief voorbeeld voorgeschreven waarin de inzet van specifieke medewerkers wordt toegepast. U voltooit het fictief voorbeeld door de volgende all-in uurtarieven in te voeren [1] en [2].
[1] uurtarief per specifieke medewerker, van toepassing zijnde binnen kantoortijden.
[2] toeslag per specifieke medewerker, van toepassing zijnde buiten kantoortijden.
</t>
  </si>
  <si>
    <t>Oesterzwam 1</t>
  </si>
  <si>
    <t>Ina Boudier Bakkerlaan 7</t>
  </si>
  <si>
    <t>Ina Boudier Bakkerlaan 2</t>
  </si>
  <si>
    <t>Vader Rijndreef 7-9</t>
  </si>
  <si>
    <t>Berlijnplein 300</t>
  </si>
  <si>
    <t>Van Bijnkershoeklaan 2</t>
  </si>
  <si>
    <t>Utrechts Stedelijk Gymnasium gymzaal - Ina Boudier Bakkerlaan 2 Utrecht</t>
  </si>
  <si>
    <r>
      <t>Totaal: x</t>
    </r>
    <r>
      <rPr>
        <b/>
        <sz val="14"/>
        <color rgb="FFFF0000"/>
        <rFont val="Calibri"/>
        <family val="2"/>
      </rPr>
      <t xml:space="preserve"> 25</t>
    </r>
    <r>
      <rPr>
        <b/>
        <sz val="14"/>
        <color theme="0"/>
        <rFont val="Calibri"/>
        <family val="2"/>
      </rPr>
      <t xml:space="preserve"> fictieve voorbeeld storingen incl. correctieve vervolghandeling:</t>
    </r>
  </si>
  <si>
    <t>4. Coordinatie samenwerking met derden</t>
  </si>
  <si>
    <t>3. Preventief en periodiek onderhoud incl. inspecties en keuringen</t>
  </si>
  <si>
    <t>De inschrijvende partij vult in de navolgende groene tabbladen een open begroting per object en per asset in, met daarin een all-inbedrag voor het gevraagde preventieve en periodieke onderhoud, inclusief inspecties en keuringen. De open begrotingen per object worden vervolgens bij elkaar opgeteld in onderstaand overzicht.
De genoemde minimale werkzaamheden en verantwoordelijkheden in hoofdstuk 4 van de Technische Vraagspecificatie maken onlosmakelijk onderdeel uit van de hieronder ingevulde all-inprijzen.</t>
  </si>
  <si>
    <t>Coordinatie samenwerking met derden</t>
  </si>
  <si>
    <t>Taken en verantwoordelijkheden zoals beschreven in de technische vraagspecificatie paragraaf 2.9 en bijlage 3.</t>
  </si>
  <si>
    <t>-</t>
  </si>
  <si>
    <t>Storingen, klachten en correctief onderhoud aan assets van een object inclusief terrein die niet op de assetlijst bijlage 2.2 staan vermeld, dienen ook door de contractpartij te worden opgepakt en afgehandeld conform de regels die beschreven staan in de Technische vraagspecificatie.
Kosten die voortvloeien uit storingen of gebreken die verband houden met het gebouwbeheersysteem (GBS) zijn niet voor rekening van NUOVO. De contractpartij is verantwoordelijk voor een correcte aansluiting op en het juist functioneren van het GBS binnen de scope van de opgedragen werkzaamheden. Eventuele herstelwerkzaamheden of kosten als gevolg van onjuist gebruik, foutieve instellingen of nalatigheid in relatie tot het GBS komen volledig voor rekening van de contractpartij.</t>
  </si>
  <si>
    <t>Inzet van medewerker:</t>
  </si>
  <si>
    <r>
      <t xml:space="preserve">Prijspeil en Indexatie
</t>
    </r>
    <r>
      <rPr>
        <sz val="11"/>
        <color rgb="FF000000"/>
        <rFont val="Calibri"/>
        <family val="2"/>
      </rPr>
      <t xml:space="preserve">- prijspeil: 1 januari 2026, exclusief BTW
- indexatie: eerste indexatie vindt plaats vanaf 2028
</t>
    </r>
    <r>
      <rPr>
        <b/>
        <sz val="11"/>
        <color rgb="FF000000"/>
        <rFont val="Calibri"/>
        <family val="2"/>
      </rPr>
      <t xml:space="preserve">
Algemene opzet prijzenblad
</t>
    </r>
    <r>
      <rPr>
        <sz val="11"/>
        <color rgb="FF000000"/>
        <rFont val="Calibri"/>
        <family val="2"/>
      </rPr>
      <t>Het prijzenblad bestaat uit vier deelbladen waarop per onderdeel de all-in prijzen voor kalenderjaar 2027 moeten worden ingevuld. Deze prijzen worden op een verzamelblad (tabblad 0.) samengebracht om de volledige inschrijfsom voor de periode 2027 t/m 2030 (vier jaar) te bepalen. Deze totale inschrijfprijs geldt voor de beoordeling zoals opgenomen in de technische vraagspecificatie.</t>
    </r>
    <r>
      <rPr>
        <b/>
        <sz val="11"/>
        <color rgb="FF000000"/>
        <rFont val="Calibri"/>
        <family val="2"/>
      </rPr>
      <t xml:space="preserve">
Overzicht tabbladen en onderdelen
Tabblad         Omschrijving
</t>
    </r>
    <r>
      <rPr>
        <sz val="11"/>
        <color rgb="FF000000"/>
        <rFont val="Calibri"/>
        <family val="2"/>
      </rPr>
      <t xml:space="preserve">0.                      Verzamelblad    
1.                      implementatieperiode en exitperiode
2.1                    Storings- en klachtenonderhoud
2.2                    Correctief onderhoud
3.                      Preventief en periodiek onderhoud incl. inspecties en keuringen
4.                      Coordinatie samenwerking met derden
</t>
    </r>
    <r>
      <rPr>
        <b/>
        <sz val="11"/>
        <color rgb="FF000000"/>
        <rFont val="Calibri"/>
        <family val="2"/>
      </rPr>
      <t xml:space="preserve">
Instructie per tabblad
</t>
    </r>
    <r>
      <rPr>
        <u/>
        <sz val="11"/>
        <color rgb="FF000000"/>
        <rFont val="Calibri"/>
        <family val="2"/>
      </rPr>
      <t>Tabblad 1 - implementatie- en exitkosten</t>
    </r>
    <r>
      <rPr>
        <b/>
        <sz val="11"/>
        <color rgb="FF000000"/>
        <rFont val="Calibri"/>
        <family val="2"/>
      </rPr>
      <t xml:space="preserve">
</t>
    </r>
    <r>
      <rPr>
        <sz val="11"/>
        <color rgb="FF000000"/>
        <rFont val="Calibri"/>
        <family val="2"/>
      </rPr>
      <t xml:space="preserve">- eenmalige kosten, niet herhaald per jaar;
- worden apart opgenomen op het verzamelblad:
- maakt onderdeel uit van het contract.
</t>
    </r>
    <r>
      <rPr>
        <b/>
        <sz val="11"/>
        <color rgb="FF000000"/>
        <rFont val="Calibri"/>
        <family val="2"/>
      </rPr>
      <t xml:space="preserve">
</t>
    </r>
    <r>
      <rPr>
        <u/>
        <sz val="11"/>
        <color rgb="FF000000"/>
        <rFont val="Calibri"/>
        <family val="2"/>
      </rPr>
      <t>Tabbladen 2.1 en 2.2 - storings,- klachten- en correctief onderhoud</t>
    </r>
    <r>
      <rPr>
        <b/>
        <sz val="11"/>
        <color rgb="FF000000"/>
        <rFont val="Calibri"/>
        <family val="2"/>
      </rPr>
      <t xml:space="preserve">
</t>
    </r>
    <r>
      <rPr>
        <sz val="11"/>
        <color rgb="FF000000"/>
        <rFont val="Calibri"/>
        <family val="2"/>
      </rPr>
      <t xml:space="preserve">- gebaseerd op fictieve voorbeelden om onderlinge vergelijking tussen inschrijvers mogelijk te maken;
- ingevulde prijzen worden op het verzamelblad 0. vermenigvuldigd met vier (voor 4 jaar);
- voor het contract gelden de daadwerkelijke aantallen storingen/werkzaamheden, niet de fictieve;
- wordt jaarlijks verlengd gedurende de contractperiode;
- maakt onderdeel uit van het contract.
</t>
    </r>
    <r>
      <rPr>
        <b/>
        <sz val="11"/>
        <color rgb="FF000000"/>
        <rFont val="Calibri"/>
        <family val="2"/>
      </rPr>
      <t xml:space="preserve">
</t>
    </r>
    <r>
      <rPr>
        <u/>
        <sz val="11"/>
        <color rgb="FF000000"/>
        <rFont val="Calibri"/>
        <family val="2"/>
      </rPr>
      <t>Tabblad 3 - preventief en periodiek onderhoud incl. inspecties en keuringen</t>
    </r>
    <r>
      <rPr>
        <b/>
        <sz val="11"/>
        <color rgb="FF000000"/>
        <rFont val="Calibri"/>
        <family val="2"/>
      </rPr>
      <t xml:space="preserve">
</t>
    </r>
    <r>
      <rPr>
        <sz val="11"/>
        <color rgb="FF000000"/>
        <rFont val="Calibri"/>
        <family val="2"/>
      </rPr>
      <t xml:space="preserve">- tabblad 3 wordt automatisch gevuld op basis van ingevoerde prijzen op de groene tabbladen (open begroting per object per asset);
- ingevulde prijzen worden op het verzamelblad 0. vermenigvuldigd met vier (voor 4 jaar);
- wordt jaarlijks verlengd gedurende de contractperiode;
- maakt onderdeel uit van het contract;
- kosten voor jaarlijkse inspecties en keuringen maken onderdeel uit van het preventief en periodiek onderhoud;
- voor werkzaamheden die bijvoorbeeld eens per vier jaar worden uitgevoerd (zoals bij meerjaarlijkse inspecties/keuringen), geldt:
   - de gegadigde vult een kwart van de all-in prijs in.
   - op het verzamelblad 0. wordt deze kwartprijs vermenigvuldigd met factor 4.
   - zo wordt een realistische prijs over een periode van 4 jaar berekend voor de beoordeling.
</t>
    </r>
    <r>
      <rPr>
        <b/>
        <sz val="11"/>
        <color rgb="FF000000"/>
        <rFont val="Calibri"/>
        <family val="2"/>
      </rPr>
      <t xml:space="preserve">
</t>
    </r>
    <r>
      <rPr>
        <u/>
        <sz val="11"/>
        <color rgb="FF000000"/>
        <rFont val="Calibri"/>
        <family val="2"/>
      </rPr>
      <t xml:space="preserve">Tabblad 4 - coordinatie samenwerking met derden
</t>
    </r>
    <r>
      <rPr>
        <sz val="11"/>
        <color rgb="FF000000"/>
        <rFont val="Calibri"/>
        <family val="2"/>
      </rPr>
      <t xml:space="preserve">- inschrijver vult een all-in prijs in voor taken en verantwoordelijk zoals beschreven in de technische vraagspecificatie;
- wordt jaarlijks verlengd gedurende de contractperiode;
- ingevulde prijzen worden op het verzamelblad vermenigvuldigd 0. met vier (voor 4 jaar);
- maakt onderdeel uit van het contract.
</t>
    </r>
    <r>
      <rPr>
        <b/>
        <sz val="11"/>
        <color rgb="FF000000"/>
        <rFont val="Calibri"/>
        <family val="2"/>
      </rPr>
      <t xml:space="preserve">
Vulinstructies
</t>
    </r>
    <r>
      <rPr>
        <sz val="11"/>
        <color rgb="FF000000"/>
        <rFont val="Calibri"/>
        <family val="2"/>
      </rPr>
      <t>- alleen de groene cellen mogen worden ingevuld;
- grijze, witte en blauwe cellen zijn beveiligd en worden automatisch gevuld;
- tabblad 3 wordt automatisch gevuld op basis van de ingevoerde all-in prijzen in de groene tabbladen per object (open begroting).</t>
    </r>
  </si>
  <si>
    <t>Meerjaarlijkse inspectie/keuring: Scios Scope 1 [invullen 25% van de totaal prijs]</t>
  </si>
  <si>
    <t>Meerjaarlijkse inspectie/keuring: Scios Scope 7a [invullen 25% van de totaal prijs]</t>
  </si>
  <si>
    <t>Meerjaarlijks onderhoud: Warmte-koude opslag installatie open bron: jutteren bronpaar incl. meetrapportage en verslaglegging [invullen 25% van de totaal prijs]</t>
  </si>
  <si>
    <t>Meerjaarlijks onderhoud: Airsock [invullen 50% van de totaal prijs]</t>
  </si>
  <si>
    <t>Open begroting - Preventief- en periodiek onderhoud incl. inspecties en keuringen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</si>
</sst>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quot;€&quot;\ * #,##0_ ;_ &quot;€&quot;\ * \-#,##0_ ;_ &quot;€&quot;\ * &quot;-&quot;??_ ;_ @_ "/>
  </numFmts>
  <fonts count="21" x14ac:knownFonts="1">
    <font>
      <sz val="11"/>
      <color theme="1"/>
      <name val="Aptos Narrow"/>
      <family val="2"/>
      <scheme val="minor"/>
    </font>
    <font>
      <b/>
      <sz val="26"/>
      <color theme="1"/>
      <name val="Calibri"/>
      <family val="2"/>
    </font>
    <font>
      <sz val="11"/>
      <color theme="1"/>
      <name val="Poppins"/>
    </font>
    <font>
      <b/>
      <sz val="14"/>
      <color theme="1"/>
      <name val="Calibri"/>
      <family val="2"/>
    </font>
    <font>
      <sz val="14"/>
      <color theme="1"/>
      <name val="Calibri"/>
      <family val="2"/>
    </font>
    <font>
      <sz val="11"/>
      <color theme="1"/>
      <name val="Calibri"/>
      <family val="2"/>
    </font>
    <font>
      <sz val="11"/>
      <color theme="0"/>
      <name val="Calibri"/>
      <family val="2"/>
    </font>
    <font>
      <b/>
      <sz val="14"/>
      <color theme="0"/>
      <name val="Calibri"/>
      <family val="2"/>
    </font>
    <font>
      <b/>
      <sz val="11"/>
      <color theme="1"/>
      <name val="Calibri"/>
      <family val="2"/>
    </font>
    <font>
      <sz val="11"/>
      <color rgb="FF000000"/>
      <name val="Calibri"/>
      <family val="2"/>
    </font>
    <font>
      <sz val="11"/>
      <color theme="1"/>
      <name val="Aptos Narrow"/>
      <family val="2"/>
      <scheme val="minor"/>
    </font>
    <font>
      <sz val="14"/>
      <color theme="0"/>
      <name val="Calibri"/>
      <family val="2"/>
    </font>
    <font>
      <sz val="10"/>
      <color rgb="FF000000"/>
      <name val="Aptos Narrow"/>
      <family val="2"/>
      <scheme val="minor"/>
    </font>
    <font>
      <sz val="10"/>
      <color theme="1"/>
      <name val="Aptos Narrow"/>
      <family val="2"/>
      <scheme val="minor"/>
    </font>
    <font>
      <b/>
      <sz val="11"/>
      <color rgb="FF000000"/>
      <name val="Calibri"/>
      <family val="2"/>
    </font>
    <font>
      <sz val="11"/>
      <name val="Calibri"/>
      <family val="2"/>
    </font>
    <font>
      <b/>
      <sz val="14"/>
      <color rgb="FFFF0000"/>
      <name val="Calibri"/>
      <family val="2"/>
    </font>
    <font>
      <sz val="12"/>
      <color theme="1"/>
      <name val="Calibri"/>
      <family val="2"/>
    </font>
    <font>
      <b/>
      <sz val="12"/>
      <color theme="1"/>
      <name val="Calibri"/>
      <family val="2"/>
    </font>
    <font>
      <b/>
      <sz val="11"/>
      <name val="Calibri"/>
      <family val="2"/>
    </font>
    <font>
      <u/>
      <sz val="11"/>
      <color rgb="FF00000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9"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10" fillId="0" borderId="0" applyFont="0" applyFill="0" applyBorder="0" applyAlignment="0" applyProtection="0"/>
  </cellStyleXfs>
  <cellXfs count="144">
    <xf numFmtId="0" fontId="0" fillId="0" borderId="0" xfId="0"/>
    <xf numFmtId="0" fontId="1" fillId="2" borderId="1" xfId="0" applyFont="1" applyFill="1" applyBorder="1"/>
    <xf numFmtId="0" fontId="0" fillId="2" borderId="2" xfId="0" applyFill="1" applyBorder="1"/>
    <xf numFmtId="0" fontId="2" fillId="2" borderId="2" xfId="0" applyFont="1" applyFill="1" applyBorder="1"/>
    <xf numFmtId="0" fontId="2" fillId="2" borderId="3" xfId="0" applyFont="1" applyFill="1" applyBorder="1"/>
    <xf numFmtId="0" fontId="2" fillId="0" borderId="0" xfId="0" applyFont="1" applyAlignment="1">
      <alignment wrapText="1"/>
    </xf>
    <xf numFmtId="0" fontId="2" fillId="0" borderId="0" xfId="0" applyFont="1"/>
    <xf numFmtId="0" fontId="3" fillId="2" borderId="4" xfId="0" applyFont="1" applyFill="1" applyBorder="1" applyAlignment="1">
      <alignment horizontal="left"/>
    </xf>
    <xf numFmtId="0" fontId="4" fillId="2" borderId="0" xfId="0" applyFont="1" applyFill="1"/>
    <xf numFmtId="0" fontId="2" fillId="2" borderId="5" xfId="0" applyFont="1" applyFill="1" applyBorder="1"/>
    <xf numFmtId="0" fontId="3" fillId="2" borderId="4" xfId="0" applyFont="1" applyFill="1" applyBorder="1"/>
    <xf numFmtId="14" fontId="4" fillId="2" borderId="0" xfId="0" applyNumberFormat="1" applyFont="1" applyFill="1" applyAlignment="1">
      <alignment horizontal="left"/>
    </xf>
    <xf numFmtId="164" fontId="0" fillId="0" borderId="0" xfId="0" applyNumberFormat="1"/>
    <xf numFmtId="0" fontId="7" fillId="3" borderId="7" xfId="0" applyFont="1" applyFill="1" applyBorder="1" applyAlignment="1">
      <alignment horizontal="right"/>
    </xf>
    <xf numFmtId="0" fontId="7" fillId="3" borderId="4" xfId="0" applyFont="1" applyFill="1" applyBorder="1" applyAlignment="1">
      <alignment vertical="center"/>
    </xf>
    <xf numFmtId="0" fontId="7" fillId="3" borderId="5" xfId="0" applyFont="1" applyFill="1" applyBorder="1" applyAlignment="1">
      <alignment horizontal="right" vertical="center"/>
    </xf>
    <xf numFmtId="0" fontId="5" fillId="2" borderId="2" xfId="0" applyFont="1" applyFill="1" applyBorder="1"/>
    <xf numFmtId="0" fontId="5" fillId="2" borderId="3" xfId="0" applyFont="1" applyFill="1" applyBorder="1"/>
    <xf numFmtId="0" fontId="5" fillId="2" borderId="5" xfId="0" applyFont="1" applyFill="1" applyBorder="1"/>
    <xf numFmtId="0" fontId="6" fillId="3" borderId="6" xfId="0" applyFont="1" applyFill="1" applyBorder="1"/>
    <xf numFmtId="164" fontId="7" fillId="3" borderId="8" xfId="0" applyNumberFormat="1" applyFont="1" applyFill="1" applyBorder="1"/>
    <xf numFmtId="0" fontId="5" fillId="0" borderId="0" xfId="0" applyFont="1"/>
    <xf numFmtId="0" fontId="3" fillId="2" borderId="4" xfId="0" applyFont="1" applyFill="1" applyBorder="1" applyAlignment="1">
      <alignment horizontal="left" vertical="center"/>
    </xf>
    <xf numFmtId="0" fontId="7" fillId="3" borderId="10" xfId="0" applyFont="1" applyFill="1" applyBorder="1"/>
    <xf numFmtId="0" fontId="7" fillId="3" borderId="9" xfId="0" applyFont="1" applyFill="1" applyBorder="1"/>
    <xf numFmtId="0" fontId="7" fillId="3" borderId="11" xfId="0" applyFont="1" applyFill="1" applyBorder="1"/>
    <xf numFmtId="0" fontId="11" fillId="3" borderId="0" xfId="0" applyFont="1" applyFill="1"/>
    <xf numFmtId="0" fontId="2" fillId="2" borderId="0" xfId="0" applyFont="1" applyFill="1"/>
    <xf numFmtId="0" fontId="7" fillId="3" borderId="4" xfId="0" applyFont="1" applyFill="1" applyBorder="1"/>
    <xf numFmtId="0" fontId="7" fillId="3" borderId="0" xfId="0" applyFont="1" applyFill="1"/>
    <xf numFmtId="0" fontId="7" fillId="3" borderId="5" xfId="0" applyFont="1" applyFill="1" applyBorder="1"/>
    <xf numFmtId="0" fontId="7" fillId="3" borderId="0" xfId="0" applyFont="1" applyFill="1" applyAlignment="1">
      <alignment horizontal="right"/>
    </xf>
    <xf numFmtId="164" fontId="7" fillId="3" borderId="5" xfId="0" applyNumberFormat="1" applyFont="1" applyFill="1" applyBorder="1"/>
    <xf numFmtId="0" fontId="11" fillId="3" borderId="4" xfId="0" applyFont="1" applyFill="1" applyBorder="1"/>
    <xf numFmtId="164" fontId="11" fillId="3" borderId="5" xfId="0" applyNumberFormat="1" applyFont="1" applyFill="1" applyBorder="1"/>
    <xf numFmtId="0" fontId="7" fillId="3" borderId="6" xfId="0" applyFont="1" applyFill="1" applyBorder="1"/>
    <xf numFmtId="0" fontId="3" fillId="2" borderId="0" xfId="0" quotePrefix="1" applyFont="1" applyFill="1" applyAlignment="1">
      <alignment vertical="center" wrapText="1"/>
    </xf>
    <xf numFmtId="0" fontId="7" fillId="3" borderId="6" xfId="0" applyFont="1" applyFill="1" applyBorder="1" applyAlignment="1">
      <alignment horizontal="right"/>
    </xf>
    <xf numFmtId="164" fontId="7" fillId="3" borderId="7" xfId="0" applyNumberFormat="1" applyFont="1" applyFill="1" applyBorder="1"/>
    <xf numFmtId="0" fontId="7" fillId="3" borderId="7" xfId="0" applyFont="1" applyFill="1" applyBorder="1"/>
    <xf numFmtId="0" fontId="7" fillId="3" borderId="8" xfId="0" applyFont="1" applyFill="1" applyBorder="1"/>
    <xf numFmtId="165" fontId="13" fillId="0" borderId="0" xfId="1" applyNumberFormat="1" applyFont="1" applyFill="1" applyBorder="1" applyAlignment="1">
      <alignment horizontal="right"/>
    </xf>
    <xf numFmtId="49" fontId="12" fillId="0" borderId="0" xfId="0" quotePrefix="1" applyNumberFormat="1" applyFont="1" applyAlignment="1">
      <alignment vertical="top" wrapText="1" readingOrder="1"/>
    </xf>
    <xf numFmtId="0" fontId="0" fillId="3" borderId="4" xfId="0" applyFill="1" applyBorder="1"/>
    <xf numFmtId="0" fontId="0" fillId="3" borderId="0" xfId="0" applyFill="1"/>
    <xf numFmtId="0" fontId="0" fillId="3" borderId="5" xfId="0" applyFill="1" applyBorder="1"/>
    <xf numFmtId="49" fontId="12" fillId="3" borderId="6" xfId="0" quotePrefix="1" applyNumberFormat="1" applyFont="1" applyFill="1" applyBorder="1" applyAlignment="1">
      <alignment vertical="top" wrapText="1" readingOrder="1"/>
    </xf>
    <xf numFmtId="49" fontId="12" fillId="3" borderId="7" xfId="0" quotePrefix="1" applyNumberFormat="1" applyFont="1" applyFill="1" applyBorder="1" applyAlignment="1">
      <alignment vertical="top" wrapText="1" readingOrder="1"/>
    </xf>
    <xf numFmtId="49" fontId="12" fillId="3" borderId="8" xfId="0" quotePrefix="1" applyNumberFormat="1" applyFont="1" applyFill="1" applyBorder="1" applyAlignment="1">
      <alignment vertical="top" wrapText="1" readingOrder="1"/>
    </xf>
    <xf numFmtId="0" fontId="5" fillId="4" borderId="10" xfId="0" applyFont="1" applyFill="1" applyBorder="1" applyAlignment="1">
      <alignment horizontal="left" vertical="center" wrapText="1"/>
    </xf>
    <xf numFmtId="0" fontId="7" fillId="3" borderId="0" xfId="0" applyFont="1" applyFill="1" applyAlignment="1">
      <alignment vertical="center"/>
    </xf>
    <xf numFmtId="0" fontId="8" fillId="4" borderId="9" xfId="0" applyFont="1" applyFill="1" applyBorder="1" applyAlignment="1">
      <alignment horizontal="left" vertical="center" wrapText="1"/>
    </xf>
    <xf numFmtId="0" fontId="8" fillId="4" borderId="9" xfId="0" applyFont="1" applyFill="1" applyBorder="1" applyAlignment="1">
      <alignment horizontal="left" vertical="center"/>
    </xf>
    <xf numFmtId="0" fontId="0" fillId="4" borderId="9" xfId="0" applyFill="1" applyBorder="1"/>
    <xf numFmtId="0" fontId="3" fillId="2" borderId="4" xfId="0" applyFont="1" applyFill="1" applyBorder="1" applyAlignment="1">
      <alignment vertical="center"/>
    </xf>
    <xf numFmtId="0" fontId="7" fillId="3" borderId="5" xfId="0" applyFont="1" applyFill="1" applyBorder="1" applyAlignment="1">
      <alignment vertical="center"/>
    </xf>
    <xf numFmtId="164" fontId="0" fillId="4" borderId="10" xfId="0" applyNumberFormat="1" applyFill="1" applyBorder="1"/>
    <xf numFmtId="0" fontId="5" fillId="4" borderId="10" xfId="0" applyFont="1" applyFill="1" applyBorder="1" applyAlignment="1">
      <alignment wrapText="1"/>
    </xf>
    <xf numFmtId="0" fontId="5" fillId="4" borderId="10" xfId="0" applyFont="1" applyFill="1" applyBorder="1"/>
    <xf numFmtId="164" fontId="5" fillId="4" borderId="10" xfId="0" applyNumberFormat="1" applyFont="1" applyFill="1" applyBorder="1"/>
    <xf numFmtId="0" fontId="5" fillId="4" borderId="10" xfId="0" applyFont="1" applyFill="1" applyBorder="1" applyAlignment="1">
      <alignment vertical="center" wrapText="1"/>
    </xf>
    <xf numFmtId="0" fontId="5" fillId="4" borderId="10" xfId="0" applyFont="1" applyFill="1" applyBorder="1" applyAlignment="1">
      <alignment vertical="center"/>
    </xf>
    <xf numFmtId="164" fontId="5" fillId="4" borderId="10" xfId="0" applyNumberFormat="1" applyFont="1" applyFill="1" applyBorder="1" applyAlignment="1">
      <alignment vertical="center"/>
    </xf>
    <xf numFmtId="0" fontId="4" fillId="2" borderId="0" xfId="0" quotePrefix="1" applyFont="1" applyFill="1" applyAlignment="1">
      <alignment horizontal="left" vertical="center" wrapText="1"/>
    </xf>
    <xf numFmtId="14" fontId="4" fillId="2" borderId="0" xfId="0" applyNumberFormat="1" applyFont="1" applyFill="1" applyAlignment="1">
      <alignment horizontal="left" vertical="center"/>
    </xf>
    <xf numFmtId="0" fontId="8" fillId="4" borderId="10" xfId="0" applyFont="1" applyFill="1" applyBorder="1" applyAlignment="1">
      <alignment horizontal="right"/>
    </xf>
    <xf numFmtId="0" fontId="5" fillId="4" borderId="9" xfId="0" quotePrefix="1" applyFont="1" applyFill="1" applyBorder="1" applyAlignment="1">
      <alignment vertical="center" wrapText="1"/>
    </xf>
    <xf numFmtId="164" fontId="5" fillId="4" borderId="11" xfId="0" applyNumberFormat="1" applyFont="1" applyFill="1" applyBorder="1" applyAlignment="1">
      <alignment vertical="center"/>
    </xf>
    <xf numFmtId="0" fontId="5" fillId="4" borderId="9" xfId="0" quotePrefix="1" applyFont="1" applyFill="1" applyBorder="1"/>
    <xf numFmtId="164" fontId="5" fillId="4" borderId="11" xfId="0" applyNumberFormat="1" applyFont="1" applyFill="1" applyBorder="1"/>
    <xf numFmtId="0" fontId="8" fillId="4" borderId="9" xfId="0" quotePrefix="1" applyFont="1" applyFill="1" applyBorder="1" applyAlignment="1">
      <alignment vertical="center"/>
    </xf>
    <xf numFmtId="0" fontId="5" fillId="4" borderId="9" xfId="0" quotePrefix="1" applyFont="1" applyFill="1" applyBorder="1" applyAlignment="1">
      <alignment vertical="center"/>
    </xf>
    <xf numFmtId="0" fontId="8" fillId="4" borderId="9" xfId="0" applyFont="1" applyFill="1" applyBorder="1"/>
    <xf numFmtId="0" fontId="8" fillId="4" borderId="11" xfId="0" applyFont="1" applyFill="1" applyBorder="1" applyAlignment="1">
      <alignment horizontal="right"/>
    </xf>
    <xf numFmtId="0" fontId="5" fillId="4" borderId="9" xfId="0" quotePrefix="1" applyFont="1" applyFill="1" applyBorder="1" applyAlignment="1">
      <alignment horizontal="left"/>
    </xf>
    <xf numFmtId="44" fontId="7" fillId="3" borderId="14" xfId="0" applyNumberFormat="1" applyFont="1" applyFill="1" applyBorder="1"/>
    <xf numFmtId="0" fontId="17" fillId="2" borderId="2" xfId="0" applyFont="1" applyFill="1" applyBorder="1" applyAlignment="1">
      <alignment wrapText="1"/>
    </xf>
    <xf numFmtId="0" fontId="18" fillId="2" borderId="2" xfId="0" applyFont="1" applyFill="1" applyBorder="1" applyAlignment="1">
      <alignment horizontal="right"/>
    </xf>
    <xf numFmtId="0" fontId="18" fillId="2" borderId="0" xfId="0" applyFont="1" applyFill="1" applyAlignment="1">
      <alignment wrapText="1"/>
    </xf>
    <xf numFmtId="0" fontId="17" fillId="2" borderId="15" xfId="0" applyFont="1" applyFill="1" applyBorder="1" applyAlignment="1">
      <alignment wrapText="1"/>
    </xf>
    <xf numFmtId="0" fontId="17" fillId="2" borderId="0" xfId="0" quotePrefix="1" applyFont="1" applyFill="1" applyAlignment="1">
      <alignment horizontal="left"/>
    </xf>
    <xf numFmtId="0" fontId="17" fillId="2" borderId="15" xfId="0" quotePrefix="1" applyFont="1" applyFill="1" applyBorder="1" applyAlignment="1">
      <alignment horizontal="left"/>
    </xf>
    <xf numFmtId="0" fontId="18" fillId="2" borderId="2" xfId="0" applyFont="1" applyFill="1" applyBorder="1" applyAlignment="1">
      <alignment horizontal="left"/>
    </xf>
    <xf numFmtId="0" fontId="7" fillId="3" borderId="0" xfId="0" applyFont="1" applyFill="1" applyAlignment="1">
      <alignment vertical="center" wrapText="1"/>
    </xf>
    <xf numFmtId="0" fontId="9" fillId="4" borderId="10" xfId="0" applyFont="1" applyFill="1" applyBorder="1" applyAlignment="1">
      <alignment horizontal="left"/>
    </xf>
    <xf numFmtId="0" fontId="17" fillId="2" borderId="0" xfId="0" applyFont="1" applyFill="1" applyAlignment="1">
      <alignment wrapText="1"/>
    </xf>
    <xf numFmtId="0" fontId="17" fillId="2" borderId="0" xfId="0" applyFont="1" applyFill="1"/>
    <xf numFmtId="0" fontId="2" fillId="2" borderId="0" xfId="0" applyFont="1" applyFill="1" applyAlignment="1">
      <alignment wrapText="1"/>
    </xf>
    <xf numFmtId="0" fontId="9" fillId="4" borderId="9" xfId="0" applyFont="1" applyFill="1" applyBorder="1" applyAlignment="1">
      <alignment horizontal="left"/>
    </xf>
    <xf numFmtId="44" fontId="5" fillId="4" borderId="11" xfId="0" applyNumberFormat="1" applyFont="1" applyFill="1" applyBorder="1"/>
    <xf numFmtId="0" fontId="0" fillId="3" borderId="6" xfId="0" applyFill="1" applyBorder="1"/>
    <xf numFmtId="0" fontId="0" fillId="3" borderId="7" xfId="0" applyFill="1" applyBorder="1"/>
    <xf numFmtId="44" fontId="7" fillId="3" borderId="8" xfId="0" applyNumberFormat="1" applyFont="1" applyFill="1" applyBorder="1"/>
    <xf numFmtId="0" fontId="15" fillId="4" borderId="9" xfId="0" applyFont="1" applyFill="1" applyBorder="1" applyAlignment="1">
      <alignment horizontal="left"/>
    </xf>
    <xf numFmtId="0" fontId="15" fillId="4" borderId="10" xfId="0" applyFont="1" applyFill="1" applyBorder="1" applyAlignment="1">
      <alignment horizontal="left"/>
    </xf>
    <xf numFmtId="4" fontId="15" fillId="4" borderId="10" xfId="0" applyNumberFormat="1" applyFont="1" applyFill="1" applyBorder="1" applyAlignment="1">
      <alignment horizontal="right"/>
    </xf>
    <xf numFmtId="0" fontId="15" fillId="4" borderId="10" xfId="0" quotePrefix="1" applyFont="1" applyFill="1" applyBorder="1" applyAlignment="1">
      <alignment horizontal="left"/>
    </xf>
    <xf numFmtId="1" fontId="15" fillId="4" borderId="10" xfId="0" applyNumberFormat="1" applyFont="1" applyFill="1" applyBorder="1" applyAlignment="1">
      <alignment horizontal="right"/>
    </xf>
    <xf numFmtId="0" fontId="15" fillId="4" borderId="10" xfId="0" applyFont="1" applyFill="1" applyBorder="1" applyAlignment="1">
      <alignment horizontal="left" wrapText="1"/>
    </xf>
    <xf numFmtId="0" fontId="15" fillId="4" borderId="10" xfId="0" quotePrefix="1" applyFont="1" applyFill="1" applyBorder="1" applyAlignment="1">
      <alignment horizontal="left" wrapText="1"/>
    </xf>
    <xf numFmtId="0" fontId="4" fillId="2" borderId="0" xfId="0" quotePrefix="1" applyFont="1" applyFill="1" applyAlignment="1">
      <alignment vertical="center" wrapText="1"/>
    </xf>
    <xf numFmtId="0" fontId="19" fillId="4" borderId="10" xfId="0" applyFont="1" applyFill="1" applyBorder="1" applyAlignment="1">
      <alignment vertical="center"/>
    </xf>
    <xf numFmtId="0" fontId="19" fillId="4" borderId="10" xfId="0" applyFont="1" applyFill="1" applyBorder="1"/>
    <xf numFmtId="14" fontId="17" fillId="2" borderId="0" xfId="0" quotePrefix="1" applyNumberFormat="1" applyFont="1" applyFill="1" applyAlignment="1">
      <alignment horizontal="left"/>
    </xf>
    <xf numFmtId="14" fontId="17" fillId="2" borderId="0" xfId="0" applyNumberFormat="1" applyFont="1" applyFill="1" applyAlignment="1">
      <alignment horizontal="right"/>
    </xf>
    <xf numFmtId="14" fontId="17" fillId="2" borderId="15" xfId="0" quotePrefix="1" applyNumberFormat="1" applyFont="1" applyFill="1" applyBorder="1" applyAlignment="1">
      <alignment horizontal="left"/>
    </xf>
    <xf numFmtId="14" fontId="17" fillId="2" borderId="15" xfId="0" applyNumberFormat="1" applyFont="1" applyFill="1" applyBorder="1" applyAlignment="1">
      <alignment horizontal="right"/>
    </xf>
    <xf numFmtId="0" fontId="3" fillId="2" borderId="0" xfId="0" quotePrefix="1" applyFont="1" applyFill="1" applyAlignment="1">
      <alignment wrapText="1"/>
    </xf>
    <xf numFmtId="0" fontId="0" fillId="4" borderId="0" xfId="0" applyFill="1" applyAlignment="1">
      <alignment horizontal="center"/>
    </xf>
    <xf numFmtId="0" fontId="0" fillId="4" borderId="5" xfId="0" applyFill="1" applyBorder="1" applyAlignment="1">
      <alignment horizontal="center"/>
    </xf>
    <xf numFmtId="4" fontId="15" fillId="4" borderId="10" xfId="0" quotePrefix="1" applyNumberFormat="1" applyFont="1" applyFill="1" applyBorder="1" applyAlignment="1">
      <alignment horizontal="right"/>
    </xf>
    <xf numFmtId="164" fontId="5" fillId="5" borderId="11" xfId="0" applyNumberFormat="1" applyFont="1" applyFill="1" applyBorder="1" applyAlignment="1" applyProtection="1">
      <alignment vertical="center"/>
      <protection locked="0"/>
    </xf>
    <xf numFmtId="164" fontId="5" fillId="5" borderId="10" xfId="0" applyNumberFormat="1" applyFont="1" applyFill="1" applyBorder="1" applyAlignment="1" applyProtection="1">
      <alignment vertical="center"/>
      <protection locked="0"/>
    </xf>
    <xf numFmtId="10" fontId="5" fillId="5" borderId="10" xfId="0" applyNumberFormat="1" applyFont="1" applyFill="1" applyBorder="1" applyAlignment="1" applyProtection="1">
      <alignment vertical="center" wrapText="1"/>
      <protection locked="0"/>
    </xf>
    <xf numFmtId="164" fontId="5" fillId="5" borderId="10" xfId="0" applyNumberFormat="1" applyFont="1" applyFill="1" applyBorder="1" applyProtection="1">
      <protection locked="0"/>
    </xf>
    <xf numFmtId="10" fontId="5" fillId="5" borderId="10" xfId="0" applyNumberFormat="1" applyFont="1" applyFill="1" applyBorder="1" applyProtection="1">
      <protection locked="0"/>
    </xf>
    <xf numFmtId="44" fontId="15" fillId="5" borderId="11" xfId="0" applyNumberFormat="1" applyFont="1" applyFill="1" applyBorder="1" applyAlignment="1" applyProtection="1">
      <alignment horizontal="right"/>
      <protection locked="0"/>
    </xf>
    <xf numFmtId="44" fontId="15" fillId="5" borderId="18" xfId="0" applyNumberFormat="1" applyFont="1" applyFill="1" applyBorder="1" applyAlignment="1" applyProtection="1">
      <alignment horizontal="right"/>
      <protection locked="0"/>
    </xf>
    <xf numFmtId="49" fontId="14" fillId="4" borderId="4" xfId="0" quotePrefix="1" applyNumberFormat="1" applyFont="1" applyFill="1" applyBorder="1" applyAlignment="1">
      <alignment horizontal="left" wrapText="1" readingOrder="1"/>
    </xf>
    <xf numFmtId="49" fontId="14" fillId="4" borderId="0" xfId="0" quotePrefix="1" applyNumberFormat="1" applyFont="1" applyFill="1" applyAlignment="1">
      <alignment horizontal="left" readingOrder="1"/>
    </xf>
    <xf numFmtId="49" fontId="14" fillId="4" borderId="5" xfId="0" quotePrefix="1" applyNumberFormat="1" applyFont="1" applyFill="1" applyBorder="1" applyAlignment="1">
      <alignment horizontal="left" readingOrder="1"/>
    </xf>
    <xf numFmtId="49" fontId="14" fillId="4" borderId="4" xfId="0" quotePrefix="1" applyNumberFormat="1" applyFont="1" applyFill="1" applyBorder="1" applyAlignment="1">
      <alignment horizontal="left" readingOrder="1"/>
    </xf>
    <xf numFmtId="0" fontId="0" fillId="4" borderId="10" xfId="0" applyFill="1" applyBorder="1" applyAlignment="1">
      <alignment horizontal="center"/>
    </xf>
    <xf numFmtId="0" fontId="0" fillId="4" borderId="11" xfId="0" applyFill="1" applyBorder="1" applyAlignment="1">
      <alignment horizontal="center"/>
    </xf>
    <xf numFmtId="0" fontId="0" fillId="4" borderId="16" xfId="0" applyFill="1" applyBorder="1" applyAlignment="1">
      <alignment horizontal="center"/>
    </xf>
    <xf numFmtId="0" fontId="0" fillId="4" borderId="17" xfId="0" applyFill="1" applyBorder="1" applyAlignment="1">
      <alignment horizontal="center"/>
    </xf>
    <xf numFmtId="0" fontId="5" fillId="4" borderId="4" xfId="0" applyFont="1" applyFill="1" applyBorder="1" applyAlignment="1">
      <alignment horizontal="center"/>
    </xf>
    <xf numFmtId="0" fontId="5" fillId="4" borderId="0" xfId="0" applyFont="1" applyFill="1" applyAlignment="1">
      <alignment horizontal="center"/>
    </xf>
    <xf numFmtId="0" fontId="5" fillId="4" borderId="5" xfId="0" applyFont="1" applyFill="1" applyBorder="1" applyAlignment="1">
      <alignment horizontal="center"/>
    </xf>
    <xf numFmtId="0" fontId="7" fillId="3" borderId="7" xfId="0" applyFont="1" applyFill="1" applyBorder="1" applyAlignment="1">
      <alignment horizontal="right"/>
    </xf>
    <xf numFmtId="0" fontId="4" fillId="2" borderId="0" xfId="0" quotePrefix="1" applyFont="1" applyFill="1" applyAlignment="1">
      <alignment horizontal="left" vertical="center" wrapText="1"/>
    </xf>
    <xf numFmtId="0" fontId="3" fillId="2" borderId="0" xfId="0" quotePrefix="1" applyFont="1" applyFill="1" applyAlignment="1">
      <alignment horizontal="left" vertical="center" wrapText="1"/>
    </xf>
    <xf numFmtId="0" fontId="11" fillId="3" borderId="19" xfId="0" applyFont="1" applyFill="1" applyBorder="1" applyAlignment="1">
      <alignment horizontal="right"/>
    </xf>
    <xf numFmtId="0" fontId="0" fillId="4" borderId="4" xfId="0" applyFill="1" applyBorder="1" applyAlignment="1">
      <alignment horizontal="center"/>
    </xf>
    <xf numFmtId="0" fontId="0" fillId="4" borderId="0" xfId="0" applyFill="1" applyAlignment="1">
      <alignment horizontal="center"/>
    </xf>
    <xf numFmtId="0" fontId="0" fillId="4" borderId="5" xfId="0" applyFill="1" applyBorder="1" applyAlignment="1">
      <alignment horizontal="center"/>
    </xf>
    <xf numFmtId="0" fontId="5" fillId="4" borderId="4" xfId="0" applyFont="1" applyFill="1" applyBorder="1" applyAlignment="1">
      <alignment horizontal="left" vertical="top" wrapText="1"/>
    </xf>
    <xf numFmtId="0" fontId="5" fillId="4" borderId="0" xfId="0" applyFont="1" applyFill="1" applyAlignment="1">
      <alignment horizontal="left" vertical="top" wrapText="1"/>
    </xf>
    <xf numFmtId="0" fontId="5" fillId="4" borderId="5" xfId="0" applyFont="1" applyFill="1" applyBorder="1" applyAlignment="1">
      <alignment horizontal="left" vertical="top" wrapText="1"/>
    </xf>
    <xf numFmtId="0" fontId="7" fillId="3" borderId="12" xfId="0" applyFont="1" applyFill="1" applyBorder="1" applyAlignment="1">
      <alignment horizontal="right"/>
    </xf>
    <xf numFmtId="0" fontId="7" fillId="3" borderId="13" xfId="0" applyFont="1" applyFill="1" applyBorder="1" applyAlignment="1">
      <alignment horizontal="right"/>
    </xf>
    <xf numFmtId="0" fontId="1" fillId="2" borderId="1" xfId="0" applyFont="1" applyFill="1" applyBorder="1" applyAlignment="1">
      <alignment horizontal="left"/>
    </xf>
    <xf numFmtId="0" fontId="1" fillId="2" borderId="2" xfId="0" applyFont="1" applyFill="1" applyBorder="1" applyAlignment="1">
      <alignment horizontal="left"/>
    </xf>
    <xf numFmtId="44" fontId="15" fillId="4" borderId="11" xfId="0" applyNumberFormat="1" applyFont="1" applyFill="1" applyBorder="1" applyAlignment="1" applyProtection="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314325</xdr:colOff>
      <xdr:row>0</xdr:row>
      <xdr:rowOff>47625</xdr:rowOff>
    </xdr:from>
    <xdr:to>
      <xdr:col>7</xdr:col>
      <xdr:colOff>57312</xdr:colOff>
      <xdr:row>1</xdr:row>
      <xdr:rowOff>319950</xdr:rowOff>
    </xdr:to>
    <xdr:pic>
      <xdr:nvPicPr>
        <xdr:cNvPr id="2" name="Afbeelding 1">
          <a:extLst>
            <a:ext uri="{FF2B5EF4-FFF2-40B4-BE49-F238E27FC236}">
              <a16:creationId xmlns:a16="http://schemas.microsoft.com/office/drawing/2014/main" id="{40F1E1CF-57EC-427F-8B83-758B7D68EC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8334375" y="47625"/>
          <a:ext cx="1590837" cy="720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6153F6AA-A8B2-4E79-AD97-80FDF04BA29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5850850" y="104775"/>
          <a:ext cx="1603018" cy="72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968FE281-4E00-4D56-AE26-61041ECDDE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5850850" y="104775"/>
          <a:ext cx="1603018" cy="72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180A6BE5-D7CA-426F-9E2D-015353EBBA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5755600" y="104775"/>
          <a:ext cx="1603018"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323850</xdr:colOff>
      <xdr:row>0</xdr:row>
      <xdr:rowOff>95250</xdr:rowOff>
    </xdr:from>
    <xdr:to>
      <xdr:col>6</xdr:col>
      <xdr:colOff>85887</xdr:colOff>
      <xdr:row>1</xdr:row>
      <xdr:rowOff>367575</xdr:rowOff>
    </xdr:to>
    <xdr:pic>
      <xdr:nvPicPr>
        <xdr:cNvPr id="2" name="Afbeelding 1">
          <a:extLst>
            <a:ext uri="{FF2B5EF4-FFF2-40B4-BE49-F238E27FC236}">
              <a16:creationId xmlns:a16="http://schemas.microsoft.com/office/drawing/2014/main" id="{A0E2EC9A-8196-4862-8055-F6736437E2A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8467725" y="95250"/>
          <a:ext cx="1590837" cy="7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1685925</xdr:colOff>
      <xdr:row>0</xdr:row>
      <xdr:rowOff>95251</xdr:rowOff>
    </xdr:from>
    <xdr:to>
      <xdr:col>3</xdr:col>
      <xdr:colOff>47787</xdr:colOff>
      <xdr:row>1</xdr:row>
      <xdr:rowOff>367576</xdr:rowOff>
    </xdr:to>
    <xdr:pic>
      <xdr:nvPicPr>
        <xdr:cNvPr id="2" name="Afbeelding 1">
          <a:extLst>
            <a:ext uri="{FF2B5EF4-FFF2-40B4-BE49-F238E27FC236}">
              <a16:creationId xmlns:a16="http://schemas.microsoft.com/office/drawing/2014/main" id="{D1D5E6DA-F566-4F6D-87E7-A4E9F6E3333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8829675" y="95251"/>
          <a:ext cx="1590837" cy="72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2696134</xdr:colOff>
      <xdr:row>0</xdr:row>
      <xdr:rowOff>103094</xdr:rowOff>
    </xdr:from>
    <xdr:to>
      <xdr:col>6</xdr:col>
      <xdr:colOff>2019</xdr:colOff>
      <xdr:row>1</xdr:row>
      <xdr:rowOff>381680</xdr:rowOff>
    </xdr:to>
    <xdr:pic>
      <xdr:nvPicPr>
        <xdr:cNvPr id="2" name="Afbeelding 1">
          <a:extLst>
            <a:ext uri="{FF2B5EF4-FFF2-40B4-BE49-F238E27FC236}">
              <a16:creationId xmlns:a16="http://schemas.microsoft.com/office/drawing/2014/main" id="{0D40FA9B-47EF-4A69-871A-0F59C2BCA22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0047193" y="103094"/>
          <a:ext cx="1597738" cy="72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409575</xdr:colOff>
      <xdr:row>0</xdr:row>
      <xdr:rowOff>85725</xdr:rowOff>
    </xdr:from>
    <xdr:to>
      <xdr:col>3</xdr:col>
      <xdr:colOff>26113</xdr:colOff>
      <xdr:row>1</xdr:row>
      <xdr:rowOff>358050</xdr:rowOff>
    </xdr:to>
    <xdr:pic>
      <xdr:nvPicPr>
        <xdr:cNvPr id="2" name="Afbeelding 1">
          <a:extLst>
            <a:ext uri="{FF2B5EF4-FFF2-40B4-BE49-F238E27FC236}">
              <a16:creationId xmlns:a16="http://schemas.microsoft.com/office/drawing/2014/main" id="{D9206C96-E23A-4331-8CE4-1866A440B38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9305925" y="85725"/>
          <a:ext cx="1597738" cy="72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1685925</xdr:colOff>
      <xdr:row>0</xdr:row>
      <xdr:rowOff>95251</xdr:rowOff>
    </xdr:from>
    <xdr:to>
      <xdr:col>3</xdr:col>
      <xdr:colOff>47787</xdr:colOff>
      <xdr:row>1</xdr:row>
      <xdr:rowOff>367576</xdr:rowOff>
    </xdr:to>
    <xdr:pic>
      <xdr:nvPicPr>
        <xdr:cNvPr id="2" name="Afbeelding 1">
          <a:extLst>
            <a:ext uri="{FF2B5EF4-FFF2-40B4-BE49-F238E27FC236}">
              <a16:creationId xmlns:a16="http://schemas.microsoft.com/office/drawing/2014/main" id="{649DE4EC-2D21-42F5-A51F-9C3F2D34D8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8829675" y="95251"/>
          <a:ext cx="1590837" cy="72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10946FAB-EEAE-4438-9486-4B7BEA299F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9707225" y="104775"/>
          <a:ext cx="1603018" cy="72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674FA509-1A26-47CA-A2FE-AF1CCDD77B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5193625" y="104775"/>
          <a:ext cx="1603018" cy="72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A5998441-F0C3-4E53-8613-CC1B66E7ABE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5850850" y="104775"/>
          <a:ext cx="1603018" cy="7200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34605-F8C1-4A57-8C3C-27216F69167C}">
  <dimension ref="A1:N7"/>
  <sheetViews>
    <sheetView tabSelected="1" zoomScaleNormal="100" workbookViewId="0">
      <selection activeCell="K6" sqref="K6"/>
    </sheetView>
  </sheetViews>
  <sheetFormatPr defaultRowHeight="15" x14ac:dyDescent="0.25"/>
  <cols>
    <col min="1" max="1" width="29.5703125" customWidth="1"/>
    <col min="2" max="2" width="63.28515625" customWidth="1"/>
    <col min="7" max="7" width="18.5703125" customWidth="1"/>
  </cols>
  <sheetData>
    <row r="1" spans="1:14" ht="35.25" x14ac:dyDescent="0.6">
      <c r="A1" s="1" t="s">
        <v>293</v>
      </c>
      <c r="B1" s="2"/>
      <c r="C1" s="3"/>
      <c r="D1" s="3"/>
      <c r="E1" s="3"/>
      <c r="F1" s="3"/>
      <c r="G1" s="4"/>
      <c r="H1" s="5"/>
      <c r="I1" s="6"/>
      <c r="J1" s="6"/>
      <c r="K1" s="6"/>
      <c r="L1" s="6"/>
      <c r="M1" s="6"/>
      <c r="N1" s="6"/>
    </row>
    <row r="2" spans="1:14" ht="54.75" customHeight="1" x14ac:dyDescent="0.6">
      <c r="A2" s="22" t="s">
        <v>0</v>
      </c>
      <c r="B2" s="100" t="s">
        <v>1</v>
      </c>
      <c r="C2" s="27"/>
      <c r="D2" s="27"/>
      <c r="E2" s="27"/>
      <c r="F2" s="27"/>
      <c r="G2" s="9"/>
      <c r="H2" s="5"/>
      <c r="I2" s="6"/>
      <c r="J2" s="6"/>
      <c r="K2" s="6"/>
      <c r="L2" s="6"/>
      <c r="M2" s="6"/>
      <c r="N2" s="6"/>
    </row>
    <row r="3" spans="1:14" ht="23.25" x14ac:dyDescent="0.6">
      <c r="A3" s="10" t="s">
        <v>2</v>
      </c>
      <c r="B3" s="11">
        <v>45931</v>
      </c>
      <c r="C3" s="27"/>
      <c r="D3" s="27"/>
      <c r="E3" s="27"/>
      <c r="F3" s="27"/>
      <c r="G3" s="9"/>
      <c r="H3" s="5"/>
      <c r="I3" s="6"/>
      <c r="J3" s="6"/>
      <c r="K3" s="6"/>
      <c r="L3" s="6"/>
      <c r="M3" s="6"/>
      <c r="N3" s="6"/>
    </row>
    <row r="4" spans="1:14" x14ac:dyDescent="0.25">
      <c r="A4" s="43"/>
      <c r="B4" s="44"/>
      <c r="C4" s="44"/>
      <c r="D4" s="44"/>
      <c r="E4" s="44"/>
      <c r="F4" s="44"/>
      <c r="G4" s="45"/>
    </row>
    <row r="5" spans="1:14" ht="375.75" customHeight="1" x14ac:dyDescent="0.25">
      <c r="A5" s="118" t="s">
        <v>934</v>
      </c>
      <c r="B5" s="119"/>
      <c r="C5" s="119"/>
      <c r="D5" s="119"/>
      <c r="E5" s="119"/>
      <c r="F5" s="119"/>
      <c r="G5" s="120"/>
      <c r="H5" s="41"/>
    </row>
    <row r="6" spans="1:14" ht="409.5" customHeight="1" x14ac:dyDescent="0.25">
      <c r="A6" s="121"/>
      <c r="B6" s="119"/>
      <c r="C6" s="119"/>
      <c r="D6" s="119"/>
      <c r="E6" s="119"/>
      <c r="F6" s="119"/>
      <c r="G6" s="120"/>
      <c r="H6" s="41"/>
    </row>
    <row r="7" spans="1:14" ht="15.75" thickBot="1" x14ac:dyDescent="0.3">
      <c r="A7" s="46"/>
      <c r="B7" s="47"/>
      <c r="C7" s="47"/>
      <c r="D7" s="47"/>
      <c r="E7" s="47"/>
      <c r="F7" s="47"/>
      <c r="G7" s="48"/>
      <c r="H7" s="42"/>
    </row>
  </sheetData>
  <sheetProtection algorithmName="SHA-512" hashValue="eR/kyY3033V6Hy+Jxu0TVrRy1FO+FAxl0B98Kljln5IHePIkyBML/YFC1Tlyh7AUnliZpY55ypnazfy2zIKmFw==" saltValue="G1Xqj83ArqbSuXd9O92YNg==" spinCount="100000" sheet="1" objects="1" scenarios="1" selectLockedCells="1" selectUnlockedCells="1"/>
  <mergeCells count="1">
    <mergeCell ref="A5:G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50367-78E7-4E30-9FB5-F51A9A6BAF72}">
  <sheetPr>
    <tabColor theme="6"/>
  </sheetPr>
  <dimension ref="A1:N130"/>
  <sheetViews>
    <sheetView topLeftCell="C1" zoomScaleNormal="100" workbookViewId="0">
      <selection activeCell="N25" sqref="N25"/>
    </sheetView>
  </sheetViews>
  <sheetFormatPr defaultRowHeight="15" x14ac:dyDescent="0.25"/>
  <cols>
    <col min="1" max="1" width="17" bestFit="1" customWidth="1"/>
    <col min="2" max="2" width="111.28515625" bestFit="1" customWidth="1"/>
    <col min="3" max="3" width="8.140625" bestFit="1" customWidth="1"/>
    <col min="4" max="4" width="7.7109375" bestFit="1" customWidth="1"/>
    <col min="5" max="5" width="26.7109375" bestFit="1" customWidth="1"/>
    <col min="6" max="6" width="22.5703125" bestFit="1" customWidth="1"/>
    <col min="7" max="7" width="67.28515625" bestFit="1" customWidth="1"/>
    <col min="8" max="8" width="23" bestFit="1" customWidth="1"/>
    <col min="9" max="9" width="25.85546875" bestFit="1" customWidth="1"/>
    <col min="10" max="10" width="20.42578125" bestFit="1" customWidth="1"/>
    <col min="11" max="11" width="15" bestFit="1" customWidth="1"/>
    <col min="12" max="12" width="8.42578125" bestFit="1" customWidth="1"/>
    <col min="13" max="13" width="14.28515625" bestFit="1" customWidth="1"/>
    <col min="14" max="14" width="28.140625" customWidth="1"/>
  </cols>
  <sheetData>
    <row r="1" spans="1:14" ht="35.25" x14ac:dyDescent="0.6">
      <c r="A1" s="141" t="s">
        <v>293</v>
      </c>
      <c r="B1" s="142"/>
      <c r="C1" s="3"/>
      <c r="D1" s="3"/>
      <c r="E1" s="3"/>
      <c r="F1" s="3"/>
      <c r="G1" s="76"/>
      <c r="H1" s="82" t="s">
        <v>44</v>
      </c>
      <c r="I1" s="77" t="s">
        <v>45</v>
      </c>
      <c r="J1" s="3"/>
      <c r="K1" s="3"/>
      <c r="L1" s="3"/>
      <c r="M1" s="3"/>
      <c r="N1" s="4"/>
    </row>
    <row r="2" spans="1:14" ht="23.25" x14ac:dyDescent="0.6">
      <c r="A2" s="7" t="s">
        <v>6</v>
      </c>
      <c r="B2" s="8" t="s">
        <v>939</v>
      </c>
      <c r="C2" s="27"/>
      <c r="D2" s="27"/>
      <c r="E2" s="27"/>
      <c r="F2" s="27"/>
      <c r="G2" s="78" t="s">
        <v>46</v>
      </c>
      <c r="H2" s="103" t="s">
        <v>70</v>
      </c>
      <c r="I2" s="104" t="s">
        <v>70</v>
      </c>
      <c r="J2" s="27"/>
      <c r="K2" s="27"/>
      <c r="L2" s="27"/>
      <c r="M2" s="27"/>
      <c r="N2" s="9"/>
    </row>
    <row r="3" spans="1:14" ht="23.25" x14ac:dyDescent="0.6">
      <c r="A3" s="7" t="s">
        <v>0</v>
      </c>
      <c r="B3" s="8" t="s">
        <v>594</v>
      </c>
      <c r="C3" s="27"/>
      <c r="D3" s="27"/>
      <c r="E3" s="27"/>
      <c r="F3" s="27"/>
      <c r="G3" s="79"/>
      <c r="H3" s="105" t="s">
        <v>70</v>
      </c>
      <c r="I3" s="106" t="s">
        <v>70</v>
      </c>
      <c r="J3" s="27"/>
      <c r="K3" s="27"/>
      <c r="L3" s="27"/>
      <c r="M3" s="27"/>
      <c r="N3" s="9"/>
    </row>
    <row r="4" spans="1:14" ht="23.25" x14ac:dyDescent="0.6">
      <c r="A4" s="7" t="s">
        <v>49</v>
      </c>
      <c r="B4" s="8" t="s">
        <v>50</v>
      </c>
      <c r="C4" s="27"/>
      <c r="D4" s="27"/>
      <c r="E4" s="27"/>
      <c r="F4" s="27"/>
      <c r="G4" s="85"/>
      <c r="H4" s="86"/>
      <c r="I4" s="86"/>
      <c r="J4" s="27"/>
      <c r="K4" s="27"/>
      <c r="L4" s="27"/>
      <c r="M4" s="27"/>
      <c r="N4" s="9"/>
    </row>
    <row r="5" spans="1:14" ht="23.25" x14ac:dyDescent="0.6">
      <c r="A5" s="10" t="s">
        <v>2</v>
      </c>
      <c r="B5" s="11">
        <v>45931</v>
      </c>
      <c r="C5" s="27"/>
      <c r="D5" s="27"/>
      <c r="E5" s="27"/>
      <c r="F5" s="27"/>
      <c r="G5" s="87"/>
      <c r="H5" s="27"/>
      <c r="I5" s="27"/>
      <c r="J5" s="27"/>
      <c r="K5" s="27"/>
      <c r="L5" s="27"/>
      <c r="M5" s="27"/>
      <c r="N5" s="9"/>
    </row>
    <row r="6" spans="1:14" ht="18.75" x14ac:dyDescent="0.25">
      <c r="A6" s="14" t="s">
        <v>51</v>
      </c>
      <c r="B6" s="50" t="s">
        <v>52</v>
      </c>
      <c r="C6" s="50" t="s">
        <v>53</v>
      </c>
      <c r="D6" s="50" t="s">
        <v>54</v>
      </c>
      <c r="E6" s="50" t="s">
        <v>55</v>
      </c>
      <c r="F6" s="50" t="s">
        <v>56</v>
      </c>
      <c r="G6" s="83" t="s">
        <v>57</v>
      </c>
      <c r="H6" s="50" t="s">
        <v>58</v>
      </c>
      <c r="I6" s="50" t="s">
        <v>59</v>
      </c>
      <c r="J6" s="50" t="s">
        <v>60</v>
      </c>
      <c r="K6" s="50" t="s">
        <v>61</v>
      </c>
      <c r="L6" s="50" t="s">
        <v>54</v>
      </c>
      <c r="M6" s="50" t="s">
        <v>62</v>
      </c>
      <c r="N6" s="55" t="s">
        <v>9</v>
      </c>
    </row>
    <row r="7" spans="1:14" x14ac:dyDescent="0.25">
      <c r="A7" s="93" t="s">
        <v>155</v>
      </c>
      <c r="B7" s="94" t="s">
        <v>156</v>
      </c>
      <c r="C7" s="95">
        <v>1</v>
      </c>
      <c r="D7" s="94" t="s">
        <v>65</v>
      </c>
      <c r="E7" s="94" t="s">
        <v>66</v>
      </c>
      <c r="F7" s="94" t="s">
        <v>67</v>
      </c>
      <c r="G7" s="96" t="s">
        <v>68</v>
      </c>
      <c r="H7" s="94" t="s">
        <v>245</v>
      </c>
      <c r="I7" s="94" t="s">
        <v>69</v>
      </c>
      <c r="J7" s="94" t="s">
        <v>69</v>
      </c>
      <c r="K7" s="95">
        <v>0</v>
      </c>
      <c r="L7" s="94" t="s">
        <v>70</v>
      </c>
      <c r="M7" s="97">
        <v>2011</v>
      </c>
      <c r="N7" s="117">
        <v>0</v>
      </c>
    </row>
    <row r="8" spans="1:14" x14ac:dyDescent="0.25">
      <c r="A8" s="93" t="s">
        <v>63</v>
      </c>
      <c r="B8" s="94" t="s">
        <v>64</v>
      </c>
      <c r="C8" s="95">
        <v>32</v>
      </c>
      <c r="D8" s="94" t="s">
        <v>65</v>
      </c>
      <c r="E8" s="94" t="s">
        <v>73</v>
      </c>
      <c r="F8" s="94" t="s">
        <v>76</v>
      </c>
      <c r="G8" s="96" t="s">
        <v>68</v>
      </c>
      <c r="H8" s="94" t="s">
        <v>69</v>
      </c>
      <c r="I8" s="94" t="s">
        <v>69</v>
      </c>
      <c r="J8" s="94" t="s">
        <v>70</v>
      </c>
      <c r="K8" s="95">
        <v>0</v>
      </c>
      <c r="L8" s="94" t="s">
        <v>70</v>
      </c>
      <c r="M8" s="97">
        <v>2011</v>
      </c>
      <c r="N8" s="117">
        <v>0</v>
      </c>
    </row>
    <row r="9" spans="1:14" x14ac:dyDescent="0.25">
      <c r="A9" s="93" t="s">
        <v>71</v>
      </c>
      <c r="B9" s="94" t="s">
        <v>72</v>
      </c>
      <c r="C9" s="95">
        <v>1</v>
      </c>
      <c r="D9" s="94" t="s">
        <v>65</v>
      </c>
      <c r="E9" s="94" t="s">
        <v>73</v>
      </c>
      <c r="F9" s="94" t="s">
        <v>67</v>
      </c>
      <c r="G9" s="96" t="s">
        <v>68</v>
      </c>
      <c r="H9" s="94" t="s">
        <v>69</v>
      </c>
      <c r="I9" s="94" t="s">
        <v>69</v>
      </c>
      <c r="J9" s="94" t="s">
        <v>69</v>
      </c>
      <c r="K9" s="95">
        <v>0</v>
      </c>
      <c r="L9" s="94" t="s">
        <v>70</v>
      </c>
      <c r="M9" s="97">
        <v>2011</v>
      </c>
      <c r="N9" s="117">
        <v>0</v>
      </c>
    </row>
    <row r="10" spans="1:14" x14ac:dyDescent="0.25">
      <c r="A10" s="93" t="s">
        <v>157</v>
      </c>
      <c r="B10" s="94" t="s">
        <v>595</v>
      </c>
      <c r="C10" s="95">
        <v>1</v>
      </c>
      <c r="D10" s="94" t="s">
        <v>65</v>
      </c>
      <c r="E10" s="94" t="s">
        <v>82</v>
      </c>
      <c r="F10" s="94" t="s">
        <v>67</v>
      </c>
      <c r="G10" s="96" t="s">
        <v>68</v>
      </c>
      <c r="H10" s="94" t="s">
        <v>596</v>
      </c>
      <c r="I10" s="94" t="s">
        <v>597</v>
      </c>
      <c r="J10" s="94" t="s">
        <v>69</v>
      </c>
      <c r="K10" s="95">
        <v>0</v>
      </c>
      <c r="L10" s="94" t="s">
        <v>70</v>
      </c>
      <c r="M10" s="97">
        <v>1995</v>
      </c>
      <c r="N10" s="117">
        <v>0</v>
      </c>
    </row>
    <row r="11" spans="1:14" x14ac:dyDescent="0.25">
      <c r="A11" s="93" t="s">
        <v>157</v>
      </c>
      <c r="B11" s="94" t="s">
        <v>158</v>
      </c>
      <c r="C11" s="95">
        <v>2</v>
      </c>
      <c r="D11" s="94" t="s">
        <v>65</v>
      </c>
      <c r="E11" s="94" t="s">
        <v>82</v>
      </c>
      <c r="F11" s="94" t="s">
        <v>92</v>
      </c>
      <c r="G11" s="96" t="s">
        <v>68</v>
      </c>
      <c r="H11" s="94" t="s">
        <v>69</v>
      </c>
      <c r="I11" s="94" t="s">
        <v>69</v>
      </c>
      <c r="J11" s="94" t="s">
        <v>69</v>
      </c>
      <c r="K11" s="95">
        <v>0</v>
      </c>
      <c r="L11" s="94" t="s">
        <v>70</v>
      </c>
      <c r="M11" s="97">
        <v>2011</v>
      </c>
      <c r="N11" s="117">
        <v>0</v>
      </c>
    </row>
    <row r="12" spans="1:14" x14ac:dyDescent="0.25">
      <c r="A12" s="93" t="s">
        <v>74</v>
      </c>
      <c r="B12" s="94" t="s">
        <v>228</v>
      </c>
      <c r="C12" s="95">
        <v>1</v>
      </c>
      <c r="D12" s="94" t="s">
        <v>148</v>
      </c>
      <c r="E12" s="94" t="s">
        <v>82</v>
      </c>
      <c r="F12" s="94" t="s">
        <v>76</v>
      </c>
      <c r="G12" s="96" t="s">
        <v>68</v>
      </c>
      <c r="H12" s="94" t="s">
        <v>69</v>
      </c>
      <c r="I12" s="94" t="s">
        <v>69</v>
      </c>
      <c r="J12" s="94" t="s">
        <v>69</v>
      </c>
      <c r="K12" s="95">
        <v>0</v>
      </c>
      <c r="L12" s="94" t="s">
        <v>78</v>
      </c>
      <c r="M12" s="97">
        <v>0</v>
      </c>
      <c r="N12" s="117">
        <v>0</v>
      </c>
    </row>
    <row r="13" spans="1:14" x14ac:dyDescent="0.25">
      <c r="A13" s="93" t="s">
        <v>159</v>
      </c>
      <c r="B13" s="94" t="s">
        <v>321</v>
      </c>
      <c r="C13" s="95">
        <v>1</v>
      </c>
      <c r="D13" s="94" t="s">
        <v>65</v>
      </c>
      <c r="E13" s="94" t="s">
        <v>82</v>
      </c>
      <c r="F13" s="94" t="s">
        <v>92</v>
      </c>
      <c r="G13" s="96" t="s">
        <v>68</v>
      </c>
      <c r="H13" s="94" t="s">
        <v>598</v>
      </c>
      <c r="I13" s="94" t="s">
        <v>599</v>
      </c>
      <c r="J13" s="94" t="s">
        <v>69</v>
      </c>
      <c r="K13" s="95">
        <v>3400</v>
      </c>
      <c r="L13" s="94" t="s">
        <v>115</v>
      </c>
      <c r="M13" s="97">
        <v>2011</v>
      </c>
      <c r="N13" s="117">
        <v>0</v>
      </c>
    </row>
    <row r="14" spans="1:14" x14ac:dyDescent="0.25">
      <c r="A14" s="93" t="s">
        <v>159</v>
      </c>
      <c r="B14" s="94" t="s">
        <v>321</v>
      </c>
      <c r="C14" s="95">
        <v>1</v>
      </c>
      <c r="D14" s="94" t="s">
        <v>65</v>
      </c>
      <c r="E14" s="94" t="s">
        <v>82</v>
      </c>
      <c r="F14" s="94" t="s">
        <v>92</v>
      </c>
      <c r="G14" s="96" t="s">
        <v>68</v>
      </c>
      <c r="H14" s="94" t="s">
        <v>598</v>
      </c>
      <c r="I14" s="94" t="s">
        <v>599</v>
      </c>
      <c r="J14" s="94" t="s">
        <v>69</v>
      </c>
      <c r="K14" s="95">
        <v>3400</v>
      </c>
      <c r="L14" s="94" t="s">
        <v>115</v>
      </c>
      <c r="M14" s="97">
        <v>2011</v>
      </c>
      <c r="N14" s="117">
        <v>0</v>
      </c>
    </row>
    <row r="15" spans="1:14" x14ac:dyDescent="0.25">
      <c r="A15" s="93" t="s">
        <v>284</v>
      </c>
      <c r="B15" s="94" t="s">
        <v>285</v>
      </c>
      <c r="C15" s="95">
        <v>1</v>
      </c>
      <c r="D15" s="94" t="s">
        <v>65</v>
      </c>
      <c r="E15" s="94" t="s">
        <v>441</v>
      </c>
      <c r="F15" s="94" t="s">
        <v>76</v>
      </c>
      <c r="G15" s="96" t="s">
        <v>68</v>
      </c>
      <c r="H15" s="94" t="s">
        <v>250</v>
      </c>
      <c r="I15" s="94" t="s">
        <v>600</v>
      </c>
      <c r="J15" s="94" t="s">
        <v>601</v>
      </c>
      <c r="K15" s="95">
        <v>33.700000000000003</v>
      </c>
      <c r="L15" s="94" t="s">
        <v>78</v>
      </c>
      <c r="M15" s="97">
        <v>2021</v>
      </c>
      <c r="N15" s="117">
        <v>0</v>
      </c>
    </row>
    <row r="16" spans="1:14" x14ac:dyDescent="0.25">
      <c r="A16" s="93" t="s">
        <v>458</v>
      </c>
      <c r="B16" s="94" t="s">
        <v>602</v>
      </c>
      <c r="C16" s="95">
        <v>1</v>
      </c>
      <c r="D16" s="94" t="s">
        <v>148</v>
      </c>
      <c r="E16" s="94" t="s">
        <v>82</v>
      </c>
      <c r="F16" s="94" t="s">
        <v>83</v>
      </c>
      <c r="G16" s="96" t="s">
        <v>68</v>
      </c>
      <c r="H16" s="94" t="s">
        <v>69</v>
      </c>
      <c r="I16" s="94" t="s">
        <v>69</v>
      </c>
      <c r="J16" s="94" t="s">
        <v>69</v>
      </c>
      <c r="K16" s="95">
        <v>0</v>
      </c>
      <c r="L16" s="94" t="s">
        <v>78</v>
      </c>
      <c r="M16" s="97">
        <v>0</v>
      </c>
      <c r="N16" s="117">
        <v>0</v>
      </c>
    </row>
    <row r="17" spans="1:14" x14ac:dyDescent="0.25">
      <c r="A17" s="93" t="s">
        <v>79</v>
      </c>
      <c r="B17" s="94" t="s">
        <v>80</v>
      </c>
      <c r="C17" s="95">
        <v>8454</v>
      </c>
      <c r="D17" s="94" t="s">
        <v>81</v>
      </c>
      <c r="E17" s="94" t="s">
        <v>82</v>
      </c>
      <c r="F17" s="94" t="s">
        <v>83</v>
      </c>
      <c r="G17" s="96" t="s">
        <v>68</v>
      </c>
      <c r="H17" s="94" t="s">
        <v>70</v>
      </c>
      <c r="I17" s="94" t="s">
        <v>70</v>
      </c>
      <c r="J17" s="94" t="s">
        <v>70</v>
      </c>
      <c r="K17" s="95">
        <v>0</v>
      </c>
      <c r="L17" s="94" t="s">
        <v>70</v>
      </c>
      <c r="M17" s="97">
        <v>1996</v>
      </c>
      <c r="N17" s="117">
        <v>0</v>
      </c>
    </row>
    <row r="18" spans="1:14" x14ac:dyDescent="0.25">
      <c r="A18" s="93" t="s">
        <v>79</v>
      </c>
      <c r="B18" s="94" t="s">
        <v>325</v>
      </c>
      <c r="C18" s="95">
        <v>11</v>
      </c>
      <c r="D18" s="94" t="s">
        <v>65</v>
      </c>
      <c r="E18" s="94" t="s">
        <v>82</v>
      </c>
      <c r="F18" s="94" t="s">
        <v>83</v>
      </c>
      <c r="G18" s="96" t="s">
        <v>68</v>
      </c>
      <c r="H18" s="94" t="s">
        <v>70</v>
      </c>
      <c r="I18" s="94" t="s">
        <v>70</v>
      </c>
      <c r="J18" s="94" t="s">
        <v>70</v>
      </c>
      <c r="K18" s="95">
        <v>0</v>
      </c>
      <c r="L18" s="94" t="s">
        <v>70</v>
      </c>
      <c r="M18" s="97">
        <v>1996</v>
      </c>
      <c r="N18" s="117">
        <v>0</v>
      </c>
    </row>
    <row r="19" spans="1:14" x14ac:dyDescent="0.25">
      <c r="A19" s="93" t="s">
        <v>84</v>
      </c>
      <c r="B19" s="94" t="s">
        <v>85</v>
      </c>
      <c r="C19" s="95">
        <v>8454</v>
      </c>
      <c r="D19" s="94" t="s">
        <v>81</v>
      </c>
      <c r="E19" s="94" t="s">
        <v>82</v>
      </c>
      <c r="F19" s="94" t="s">
        <v>83</v>
      </c>
      <c r="G19" s="96" t="s">
        <v>68</v>
      </c>
      <c r="H19" s="94" t="s">
        <v>70</v>
      </c>
      <c r="I19" s="94" t="s">
        <v>70</v>
      </c>
      <c r="J19" s="94" t="s">
        <v>70</v>
      </c>
      <c r="K19" s="95">
        <v>0</v>
      </c>
      <c r="L19" s="94" t="s">
        <v>70</v>
      </c>
      <c r="M19" s="97">
        <v>1996</v>
      </c>
      <c r="N19" s="117">
        <v>0</v>
      </c>
    </row>
    <row r="20" spans="1:14" x14ac:dyDescent="0.25">
      <c r="A20" s="93" t="s">
        <v>164</v>
      </c>
      <c r="B20" s="94" t="s">
        <v>165</v>
      </c>
      <c r="C20" s="95">
        <v>1</v>
      </c>
      <c r="D20" s="94" t="s">
        <v>65</v>
      </c>
      <c r="E20" s="94" t="s">
        <v>441</v>
      </c>
      <c r="F20" s="94" t="s">
        <v>67</v>
      </c>
      <c r="G20" s="96" t="s">
        <v>68</v>
      </c>
      <c r="H20" s="94" t="s">
        <v>329</v>
      </c>
      <c r="I20" s="94" t="s">
        <v>603</v>
      </c>
      <c r="J20" s="94" t="s">
        <v>604</v>
      </c>
      <c r="K20" s="95">
        <v>3</v>
      </c>
      <c r="L20" s="94" t="s">
        <v>167</v>
      </c>
      <c r="M20" s="97">
        <v>2019</v>
      </c>
      <c r="N20" s="117">
        <v>0</v>
      </c>
    </row>
    <row r="21" spans="1:14" x14ac:dyDescent="0.25">
      <c r="A21" s="93" t="s">
        <v>168</v>
      </c>
      <c r="B21" s="94" t="s">
        <v>169</v>
      </c>
      <c r="C21" s="95">
        <v>1</v>
      </c>
      <c r="D21" s="94" t="s">
        <v>65</v>
      </c>
      <c r="E21" s="94" t="s">
        <v>605</v>
      </c>
      <c r="F21" s="94" t="s">
        <v>76</v>
      </c>
      <c r="G21" s="96" t="s">
        <v>68</v>
      </c>
      <c r="H21" s="94" t="s">
        <v>184</v>
      </c>
      <c r="I21" s="94" t="s">
        <v>606</v>
      </c>
      <c r="J21" s="94" t="s">
        <v>69</v>
      </c>
      <c r="K21" s="95">
        <v>0</v>
      </c>
      <c r="L21" s="94" t="s">
        <v>100</v>
      </c>
      <c r="M21" s="97">
        <v>0</v>
      </c>
      <c r="N21" s="117">
        <v>0</v>
      </c>
    </row>
    <row r="22" spans="1:14" x14ac:dyDescent="0.25">
      <c r="A22" s="93" t="s">
        <v>86</v>
      </c>
      <c r="B22" s="94" t="s">
        <v>91</v>
      </c>
      <c r="C22" s="95">
        <v>1</v>
      </c>
      <c r="D22" s="94" t="s">
        <v>65</v>
      </c>
      <c r="E22" s="94" t="s">
        <v>82</v>
      </c>
      <c r="F22" s="94" t="s">
        <v>92</v>
      </c>
      <c r="G22" s="96" t="s">
        <v>68</v>
      </c>
      <c r="H22" s="94" t="s">
        <v>88</v>
      </c>
      <c r="I22" s="94" t="s">
        <v>225</v>
      </c>
      <c r="J22" s="94" t="s">
        <v>607</v>
      </c>
      <c r="K22" s="95">
        <v>15</v>
      </c>
      <c r="L22" s="94" t="s">
        <v>90</v>
      </c>
      <c r="M22" s="97">
        <v>2011</v>
      </c>
      <c r="N22" s="117">
        <v>0</v>
      </c>
    </row>
    <row r="23" spans="1:14" x14ac:dyDescent="0.25">
      <c r="A23" s="93" t="s">
        <v>86</v>
      </c>
      <c r="B23" s="94" t="s">
        <v>91</v>
      </c>
      <c r="C23" s="95">
        <v>1</v>
      </c>
      <c r="D23" s="94" t="s">
        <v>65</v>
      </c>
      <c r="E23" s="94" t="s">
        <v>82</v>
      </c>
      <c r="F23" s="94" t="s">
        <v>76</v>
      </c>
      <c r="G23" s="96" t="s">
        <v>68</v>
      </c>
      <c r="H23" s="94" t="s">
        <v>88</v>
      </c>
      <c r="I23" s="94" t="s">
        <v>467</v>
      </c>
      <c r="J23" s="94" t="s">
        <v>608</v>
      </c>
      <c r="K23" s="95">
        <v>15</v>
      </c>
      <c r="L23" s="94" t="s">
        <v>90</v>
      </c>
      <c r="M23" s="97">
        <v>2024</v>
      </c>
      <c r="N23" s="117">
        <v>0</v>
      </c>
    </row>
    <row r="24" spans="1:14" x14ac:dyDescent="0.25">
      <c r="A24" s="93" t="s">
        <v>86</v>
      </c>
      <c r="B24" s="94" t="s">
        <v>87</v>
      </c>
      <c r="C24" s="95">
        <v>1</v>
      </c>
      <c r="D24" s="94" t="s">
        <v>65</v>
      </c>
      <c r="E24" s="94" t="s">
        <v>82</v>
      </c>
      <c r="F24" s="94" t="s">
        <v>92</v>
      </c>
      <c r="G24" s="96" t="s">
        <v>68</v>
      </c>
      <c r="H24" s="94" t="s">
        <v>88</v>
      </c>
      <c r="I24" s="94" t="s">
        <v>337</v>
      </c>
      <c r="J24" s="94" t="s">
        <v>609</v>
      </c>
      <c r="K24" s="95">
        <v>120</v>
      </c>
      <c r="L24" s="94" t="s">
        <v>90</v>
      </c>
      <c r="M24" s="97">
        <v>2003</v>
      </c>
      <c r="N24" s="117">
        <v>0</v>
      </c>
    </row>
    <row r="25" spans="1:14" x14ac:dyDescent="0.25">
      <c r="A25" s="93" t="s">
        <v>86</v>
      </c>
      <c r="B25" s="94" t="s">
        <v>171</v>
      </c>
      <c r="C25" s="95">
        <v>1</v>
      </c>
      <c r="D25" s="94" t="s">
        <v>65</v>
      </c>
      <c r="E25" s="94" t="s">
        <v>82</v>
      </c>
      <c r="F25" s="94" t="s">
        <v>92</v>
      </c>
      <c r="G25" s="96" t="s">
        <v>68</v>
      </c>
      <c r="H25" s="94" t="s">
        <v>88</v>
      </c>
      <c r="I25" s="94" t="s">
        <v>225</v>
      </c>
      <c r="J25" s="94" t="s">
        <v>610</v>
      </c>
      <c r="K25" s="95">
        <v>15</v>
      </c>
      <c r="L25" s="94" t="s">
        <v>90</v>
      </c>
      <c r="M25" s="97">
        <v>2011</v>
      </c>
      <c r="N25" s="117">
        <v>0</v>
      </c>
    </row>
    <row r="26" spans="1:14" x14ac:dyDescent="0.25">
      <c r="A26" s="93" t="s">
        <v>86</v>
      </c>
      <c r="B26" s="94" t="s">
        <v>171</v>
      </c>
      <c r="C26" s="95">
        <v>1</v>
      </c>
      <c r="D26" s="94" t="s">
        <v>65</v>
      </c>
      <c r="E26" s="94" t="s">
        <v>82</v>
      </c>
      <c r="F26" s="94" t="s">
        <v>92</v>
      </c>
      <c r="G26" s="96" t="s">
        <v>68</v>
      </c>
      <c r="H26" s="94" t="s">
        <v>88</v>
      </c>
      <c r="I26" s="94" t="s">
        <v>225</v>
      </c>
      <c r="J26" s="94" t="s">
        <v>611</v>
      </c>
      <c r="K26" s="95">
        <v>15</v>
      </c>
      <c r="L26" s="94" t="s">
        <v>90</v>
      </c>
      <c r="M26" s="97">
        <v>2011</v>
      </c>
      <c r="N26" s="117">
        <v>0</v>
      </c>
    </row>
    <row r="27" spans="1:14" x14ac:dyDescent="0.25">
      <c r="A27" s="93" t="s">
        <v>86</v>
      </c>
      <c r="B27" s="94" t="s">
        <v>91</v>
      </c>
      <c r="C27" s="95">
        <v>1</v>
      </c>
      <c r="D27" s="94" t="s">
        <v>65</v>
      </c>
      <c r="E27" s="94" t="s">
        <v>82</v>
      </c>
      <c r="F27" s="94" t="s">
        <v>92</v>
      </c>
      <c r="G27" s="96" t="s">
        <v>68</v>
      </c>
      <c r="H27" s="94" t="s">
        <v>88</v>
      </c>
      <c r="I27" s="94" t="s">
        <v>467</v>
      </c>
      <c r="J27" s="94" t="s">
        <v>612</v>
      </c>
      <c r="K27" s="95">
        <v>15</v>
      </c>
      <c r="L27" s="94" t="s">
        <v>90</v>
      </c>
      <c r="M27" s="97">
        <v>2011</v>
      </c>
      <c r="N27" s="117">
        <v>0</v>
      </c>
    </row>
    <row r="28" spans="1:14" x14ac:dyDescent="0.25">
      <c r="A28" s="93" t="s">
        <v>86</v>
      </c>
      <c r="B28" s="94" t="s">
        <v>91</v>
      </c>
      <c r="C28" s="95">
        <v>1</v>
      </c>
      <c r="D28" s="94" t="s">
        <v>65</v>
      </c>
      <c r="E28" s="94" t="s">
        <v>82</v>
      </c>
      <c r="F28" s="94" t="s">
        <v>92</v>
      </c>
      <c r="G28" s="96" t="s">
        <v>68</v>
      </c>
      <c r="H28" s="94" t="s">
        <v>88</v>
      </c>
      <c r="I28" s="94" t="s">
        <v>467</v>
      </c>
      <c r="J28" s="94" t="s">
        <v>613</v>
      </c>
      <c r="K28" s="95">
        <v>15</v>
      </c>
      <c r="L28" s="94" t="s">
        <v>90</v>
      </c>
      <c r="M28" s="97">
        <v>2011</v>
      </c>
      <c r="N28" s="117">
        <v>0</v>
      </c>
    </row>
    <row r="29" spans="1:14" x14ac:dyDescent="0.25">
      <c r="A29" s="93" t="s">
        <v>86</v>
      </c>
      <c r="B29" s="94" t="s">
        <v>171</v>
      </c>
      <c r="C29" s="95">
        <v>1</v>
      </c>
      <c r="D29" s="94" t="s">
        <v>65</v>
      </c>
      <c r="E29" s="94" t="s">
        <v>82</v>
      </c>
      <c r="F29" s="94" t="s">
        <v>76</v>
      </c>
      <c r="G29" s="96" t="s">
        <v>68</v>
      </c>
      <c r="H29" s="94" t="s">
        <v>88</v>
      </c>
      <c r="I29" s="94" t="s">
        <v>94</v>
      </c>
      <c r="J29" s="94" t="s">
        <v>614</v>
      </c>
      <c r="K29" s="95">
        <v>10</v>
      </c>
      <c r="L29" s="94" t="s">
        <v>90</v>
      </c>
      <c r="M29" s="97">
        <v>2024</v>
      </c>
      <c r="N29" s="117">
        <v>0</v>
      </c>
    </row>
    <row r="30" spans="1:14" x14ac:dyDescent="0.25">
      <c r="A30" s="93" t="s">
        <v>86</v>
      </c>
      <c r="B30" s="94" t="s">
        <v>91</v>
      </c>
      <c r="C30" s="95">
        <v>1</v>
      </c>
      <c r="D30" s="94" t="s">
        <v>65</v>
      </c>
      <c r="E30" s="94" t="s">
        <v>82</v>
      </c>
      <c r="F30" s="94" t="s">
        <v>92</v>
      </c>
      <c r="G30" s="96" t="s">
        <v>68</v>
      </c>
      <c r="H30" s="94" t="s">
        <v>88</v>
      </c>
      <c r="I30" s="94" t="s">
        <v>467</v>
      </c>
      <c r="J30" s="94" t="s">
        <v>615</v>
      </c>
      <c r="K30" s="95">
        <v>15</v>
      </c>
      <c r="L30" s="94" t="s">
        <v>90</v>
      </c>
      <c r="M30" s="97">
        <v>2011</v>
      </c>
      <c r="N30" s="117">
        <v>0</v>
      </c>
    </row>
    <row r="31" spans="1:14" x14ac:dyDescent="0.25">
      <c r="A31" s="93" t="s">
        <v>86</v>
      </c>
      <c r="B31" s="94" t="s">
        <v>91</v>
      </c>
      <c r="C31" s="95">
        <v>1</v>
      </c>
      <c r="D31" s="94" t="s">
        <v>65</v>
      </c>
      <c r="E31" s="94" t="s">
        <v>82</v>
      </c>
      <c r="F31" s="94" t="s">
        <v>92</v>
      </c>
      <c r="G31" s="96" t="s">
        <v>68</v>
      </c>
      <c r="H31" s="94" t="s">
        <v>88</v>
      </c>
      <c r="I31" s="94" t="s">
        <v>467</v>
      </c>
      <c r="J31" s="94" t="s">
        <v>616</v>
      </c>
      <c r="K31" s="95">
        <v>15</v>
      </c>
      <c r="L31" s="94" t="s">
        <v>90</v>
      </c>
      <c r="M31" s="97">
        <v>2011</v>
      </c>
      <c r="N31" s="117">
        <v>0</v>
      </c>
    </row>
    <row r="32" spans="1:14" x14ac:dyDescent="0.25">
      <c r="A32" s="93" t="s">
        <v>86</v>
      </c>
      <c r="B32" s="94" t="s">
        <v>87</v>
      </c>
      <c r="C32" s="95">
        <v>1</v>
      </c>
      <c r="D32" s="94" t="s">
        <v>65</v>
      </c>
      <c r="E32" s="94" t="s">
        <v>82</v>
      </c>
      <c r="F32" s="94" t="s">
        <v>92</v>
      </c>
      <c r="G32" s="96" t="s">
        <v>68</v>
      </c>
      <c r="H32" s="94" t="s">
        <v>88</v>
      </c>
      <c r="I32" s="94" t="s">
        <v>617</v>
      </c>
      <c r="J32" s="94" t="s">
        <v>618</v>
      </c>
      <c r="K32" s="95">
        <v>120</v>
      </c>
      <c r="L32" s="94" t="s">
        <v>90</v>
      </c>
      <c r="M32" s="97">
        <v>2011</v>
      </c>
      <c r="N32" s="117">
        <v>0</v>
      </c>
    </row>
    <row r="33" spans="1:14" x14ac:dyDescent="0.25">
      <c r="A33" s="93" t="s">
        <v>86</v>
      </c>
      <c r="B33" s="94" t="s">
        <v>91</v>
      </c>
      <c r="C33" s="95">
        <v>1</v>
      </c>
      <c r="D33" s="94" t="s">
        <v>65</v>
      </c>
      <c r="E33" s="94" t="s">
        <v>82</v>
      </c>
      <c r="F33" s="94" t="s">
        <v>92</v>
      </c>
      <c r="G33" s="96" t="s">
        <v>68</v>
      </c>
      <c r="H33" s="94" t="s">
        <v>88</v>
      </c>
      <c r="I33" s="94" t="s">
        <v>617</v>
      </c>
      <c r="J33" s="94" t="s">
        <v>619</v>
      </c>
      <c r="K33" s="95">
        <v>15</v>
      </c>
      <c r="L33" s="94" t="s">
        <v>90</v>
      </c>
      <c r="M33" s="97">
        <v>2011</v>
      </c>
      <c r="N33" s="117">
        <v>0</v>
      </c>
    </row>
    <row r="34" spans="1:14" x14ac:dyDescent="0.25">
      <c r="A34" s="93" t="s">
        <v>86</v>
      </c>
      <c r="B34" s="94" t="s">
        <v>171</v>
      </c>
      <c r="C34" s="95">
        <v>1</v>
      </c>
      <c r="D34" s="94" t="s">
        <v>65</v>
      </c>
      <c r="E34" s="94" t="s">
        <v>82</v>
      </c>
      <c r="F34" s="94" t="s">
        <v>92</v>
      </c>
      <c r="G34" s="96" t="s">
        <v>68</v>
      </c>
      <c r="H34" s="94" t="s">
        <v>88</v>
      </c>
      <c r="I34" s="94" t="s">
        <v>225</v>
      </c>
      <c r="J34" s="94" t="s">
        <v>620</v>
      </c>
      <c r="K34" s="95">
        <v>15</v>
      </c>
      <c r="L34" s="94" t="s">
        <v>90</v>
      </c>
      <c r="M34" s="97">
        <v>2011</v>
      </c>
      <c r="N34" s="117">
        <v>0</v>
      </c>
    </row>
    <row r="35" spans="1:14" x14ac:dyDescent="0.25">
      <c r="A35" s="93" t="s">
        <v>86</v>
      </c>
      <c r="B35" s="94" t="s">
        <v>91</v>
      </c>
      <c r="C35" s="95">
        <v>1</v>
      </c>
      <c r="D35" s="94" t="s">
        <v>65</v>
      </c>
      <c r="E35" s="94" t="s">
        <v>82</v>
      </c>
      <c r="F35" s="94" t="s">
        <v>92</v>
      </c>
      <c r="G35" s="96" t="s">
        <v>68</v>
      </c>
      <c r="H35" s="94" t="s">
        <v>88</v>
      </c>
      <c r="I35" s="94" t="s">
        <v>467</v>
      </c>
      <c r="J35" s="94" t="s">
        <v>621</v>
      </c>
      <c r="K35" s="95">
        <v>15</v>
      </c>
      <c r="L35" s="94" t="s">
        <v>90</v>
      </c>
      <c r="M35" s="97">
        <v>2011</v>
      </c>
      <c r="N35" s="117">
        <v>0</v>
      </c>
    </row>
    <row r="36" spans="1:14" x14ac:dyDescent="0.25">
      <c r="A36" s="93" t="s">
        <v>86</v>
      </c>
      <c r="B36" s="94" t="s">
        <v>91</v>
      </c>
      <c r="C36" s="95">
        <v>1</v>
      </c>
      <c r="D36" s="94" t="s">
        <v>65</v>
      </c>
      <c r="E36" s="94" t="s">
        <v>82</v>
      </c>
      <c r="F36" s="94" t="s">
        <v>92</v>
      </c>
      <c r="G36" s="96" t="s">
        <v>68</v>
      </c>
      <c r="H36" s="94" t="s">
        <v>88</v>
      </c>
      <c r="I36" s="94" t="s">
        <v>467</v>
      </c>
      <c r="J36" s="94" t="s">
        <v>622</v>
      </c>
      <c r="K36" s="95">
        <v>15</v>
      </c>
      <c r="L36" s="94" t="s">
        <v>90</v>
      </c>
      <c r="M36" s="97">
        <v>2011</v>
      </c>
      <c r="N36" s="117">
        <v>0</v>
      </c>
    </row>
    <row r="37" spans="1:14" x14ac:dyDescent="0.25">
      <c r="A37" s="93" t="s">
        <v>86</v>
      </c>
      <c r="B37" s="94" t="s">
        <v>171</v>
      </c>
      <c r="C37" s="95">
        <v>1</v>
      </c>
      <c r="D37" s="94" t="s">
        <v>65</v>
      </c>
      <c r="E37" s="94" t="s">
        <v>82</v>
      </c>
      <c r="F37" s="94" t="s">
        <v>92</v>
      </c>
      <c r="G37" s="96" t="s">
        <v>68</v>
      </c>
      <c r="H37" s="94" t="s">
        <v>88</v>
      </c>
      <c r="I37" s="94" t="s">
        <v>225</v>
      </c>
      <c r="J37" s="94" t="s">
        <v>623</v>
      </c>
      <c r="K37" s="95">
        <v>15</v>
      </c>
      <c r="L37" s="94" t="s">
        <v>90</v>
      </c>
      <c r="M37" s="97">
        <v>2011</v>
      </c>
      <c r="N37" s="117">
        <v>0</v>
      </c>
    </row>
    <row r="38" spans="1:14" x14ac:dyDescent="0.25">
      <c r="A38" s="93" t="s">
        <v>86</v>
      </c>
      <c r="B38" s="94" t="s">
        <v>171</v>
      </c>
      <c r="C38" s="95">
        <v>1</v>
      </c>
      <c r="D38" s="94" t="s">
        <v>65</v>
      </c>
      <c r="E38" s="94" t="s">
        <v>82</v>
      </c>
      <c r="F38" s="94" t="s">
        <v>92</v>
      </c>
      <c r="G38" s="96" t="s">
        <v>68</v>
      </c>
      <c r="H38" s="94" t="s">
        <v>88</v>
      </c>
      <c r="I38" s="94" t="s">
        <v>225</v>
      </c>
      <c r="J38" s="94" t="s">
        <v>624</v>
      </c>
      <c r="K38" s="95">
        <v>15</v>
      </c>
      <c r="L38" s="94" t="s">
        <v>90</v>
      </c>
      <c r="M38" s="97">
        <v>2010</v>
      </c>
      <c r="N38" s="117">
        <v>0</v>
      </c>
    </row>
    <row r="39" spans="1:14" x14ac:dyDescent="0.25">
      <c r="A39" s="93" t="s">
        <v>86</v>
      </c>
      <c r="B39" s="94" t="s">
        <v>87</v>
      </c>
      <c r="C39" s="95">
        <v>1</v>
      </c>
      <c r="D39" s="94" t="s">
        <v>65</v>
      </c>
      <c r="E39" s="94" t="s">
        <v>625</v>
      </c>
      <c r="F39" s="94" t="s">
        <v>92</v>
      </c>
      <c r="G39" s="96" t="s">
        <v>68</v>
      </c>
      <c r="H39" s="94" t="s">
        <v>88</v>
      </c>
      <c r="I39" s="94" t="s">
        <v>617</v>
      </c>
      <c r="J39" s="94" t="s">
        <v>626</v>
      </c>
      <c r="K39" s="95">
        <v>120</v>
      </c>
      <c r="L39" s="94" t="s">
        <v>90</v>
      </c>
      <c r="M39" s="97">
        <v>2011</v>
      </c>
      <c r="N39" s="117">
        <v>0</v>
      </c>
    </row>
    <row r="40" spans="1:14" x14ac:dyDescent="0.25">
      <c r="A40" s="93" t="s">
        <v>172</v>
      </c>
      <c r="B40" s="94" t="s">
        <v>473</v>
      </c>
      <c r="C40" s="95">
        <v>1</v>
      </c>
      <c r="D40" s="94" t="s">
        <v>65</v>
      </c>
      <c r="E40" s="94" t="s">
        <v>441</v>
      </c>
      <c r="F40" s="94" t="s">
        <v>76</v>
      </c>
      <c r="G40" s="96" t="s">
        <v>68</v>
      </c>
      <c r="H40" s="94" t="s">
        <v>627</v>
      </c>
      <c r="I40" s="94" t="s">
        <v>475</v>
      </c>
      <c r="J40" s="94" t="s">
        <v>628</v>
      </c>
      <c r="K40" s="95">
        <v>1500</v>
      </c>
      <c r="L40" s="94" t="s">
        <v>90</v>
      </c>
      <c r="M40" s="97">
        <v>2021</v>
      </c>
      <c r="N40" s="117">
        <v>0</v>
      </c>
    </row>
    <row r="41" spans="1:14" x14ac:dyDescent="0.25">
      <c r="A41" s="93" t="s">
        <v>175</v>
      </c>
      <c r="B41" s="94" t="s">
        <v>176</v>
      </c>
      <c r="C41" s="95">
        <v>1</v>
      </c>
      <c r="D41" s="94" t="s">
        <v>65</v>
      </c>
      <c r="E41" s="94" t="s">
        <v>629</v>
      </c>
      <c r="F41" s="94" t="s">
        <v>76</v>
      </c>
      <c r="G41" s="96" t="s">
        <v>68</v>
      </c>
      <c r="H41" s="94" t="s">
        <v>630</v>
      </c>
      <c r="I41" s="94" t="s">
        <v>631</v>
      </c>
      <c r="J41" s="94" t="s">
        <v>69</v>
      </c>
      <c r="K41" s="95">
        <v>5</v>
      </c>
      <c r="L41" s="94" t="s">
        <v>78</v>
      </c>
      <c r="M41" s="97">
        <v>2020</v>
      </c>
      <c r="N41" s="117">
        <v>0</v>
      </c>
    </row>
    <row r="42" spans="1:14" x14ac:dyDescent="0.25">
      <c r="A42" s="93" t="s">
        <v>175</v>
      </c>
      <c r="B42" s="94" t="s">
        <v>176</v>
      </c>
      <c r="C42" s="95">
        <v>1</v>
      </c>
      <c r="D42" s="94" t="s">
        <v>65</v>
      </c>
      <c r="E42" s="94" t="s">
        <v>632</v>
      </c>
      <c r="F42" s="94" t="s">
        <v>92</v>
      </c>
      <c r="G42" s="94" t="s">
        <v>633</v>
      </c>
      <c r="H42" s="94" t="s">
        <v>282</v>
      </c>
      <c r="I42" s="94" t="s">
        <v>634</v>
      </c>
      <c r="J42" s="94" t="s">
        <v>69</v>
      </c>
      <c r="K42" s="95">
        <v>10</v>
      </c>
      <c r="L42" s="94" t="s">
        <v>78</v>
      </c>
      <c r="M42" s="97">
        <v>2011</v>
      </c>
      <c r="N42" s="117">
        <v>0</v>
      </c>
    </row>
    <row r="43" spans="1:14" x14ac:dyDescent="0.25">
      <c r="A43" s="93" t="s">
        <v>175</v>
      </c>
      <c r="B43" s="94" t="s">
        <v>176</v>
      </c>
      <c r="C43" s="95">
        <v>1</v>
      </c>
      <c r="D43" s="94" t="s">
        <v>65</v>
      </c>
      <c r="E43" s="94" t="s">
        <v>632</v>
      </c>
      <c r="F43" s="94" t="s">
        <v>92</v>
      </c>
      <c r="G43" s="94" t="s">
        <v>635</v>
      </c>
      <c r="H43" s="94" t="s">
        <v>282</v>
      </c>
      <c r="I43" s="94" t="s">
        <v>634</v>
      </c>
      <c r="J43" s="94" t="s">
        <v>636</v>
      </c>
      <c r="K43" s="95">
        <v>10</v>
      </c>
      <c r="L43" s="94" t="s">
        <v>78</v>
      </c>
      <c r="M43" s="97">
        <v>2011</v>
      </c>
      <c r="N43" s="117">
        <v>0</v>
      </c>
    </row>
    <row r="44" spans="1:14" x14ac:dyDescent="0.25">
      <c r="A44" s="93" t="s">
        <v>97</v>
      </c>
      <c r="B44" s="94" t="s">
        <v>98</v>
      </c>
      <c r="C44" s="95">
        <v>1</v>
      </c>
      <c r="D44" s="94" t="s">
        <v>65</v>
      </c>
      <c r="E44" s="94" t="s">
        <v>441</v>
      </c>
      <c r="F44" s="94" t="s">
        <v>76</v>
      </c>
      <c r="G44" s="96" t="s">
        <v>68</v>
      </c>
      <c r="H44" s="94" t="s">
        <v>99</v>
      </c>
      <c r="I44" s="94" t="s">
        <v>637</v>
      </c>
      <c r="J44" s="94" t="s">
        <v>638</v>
      </c>
      <c r="K44" s="95">
        <v>40</v>
      </c>
      <c r="L44" s="94" t="s">
        <v>100</v>
      </c>
      <c r="M44" s="97">
        <v>2021</v>
      </c>
      <c r="N44" s="117">
        <v>0</v>
      </c>
    </row>
    <row r="45" spans="1:14" x14ac:dyDescent="0.25">
      <c r="A45" s="93" t="s">
        <v>97</v>
      </c>
      <c r="B45" s="94" t="s">
        <v>101</v>
      </c>
      <c r="C45" s="95">
        <v>1</v>
      </c>
      <c r="D45" s="94" t="s">
        <v>65</v>
      </c>
      <c r="E45" s="94" t="s">
        <v>441</v>
      </c>
      <c r="F45" s="94" t="s">
        <v>76</v>
      </c>
      <c r="G45" s="96" t="s">
        <v>68</v>
      </c>
      <c r="H45" s="94" t="s">
        <v>102</v>
      </c>
      <c r="I45" s="94" t="s">
        <v>269</v>
      </c>
      <c r="J45" s="94" t="s">
        <v>69</v>
      </c>
      <c r="K45" s="95">
        <v>0</v>
      </c>
      <c r="L45" s="94" t="s">
        <v>70</v>
      </c>
      <c r="M45" s="97">
        <v>2021</v>
      </c>
      <c r="N45" s="117">
        <v>0</v>
      </c>
    </row>
    <row r="46" spans="1:14" x14ac:dyDescent="0.25">
      <c r="A46" s="93" t="s">
        <v>97</v>
      </c>
      <c r="B46" s="94" t="s">
        <v>98</v>
      </c>
      <c r="C46" s="95">
        <v>1</v>
      </c>
      <c r="D46" s="94" t="s">
        <v>65</v>
      </c>
      <c r="E46" s="94" t="s">
        <v>441</v>
      </c>
      <c r="F46" s="94" t="s">
        <v>92</v>
      </c>
      <c r="G46" s="96" t="s">
        <v>68</v>
      </c>
      <c r="H46" s="94" t="s">
        <v>184</v>
      </c>
      <c r="I46" s="94" t="s">
        <v>639</v>
      </c>
      <c r="J46" s="94" t="s">
        <v>69</v>
      </c>
      <c r="K46" s="95">
        <v>0</v>
      </c>
      <c r="L46" s="94" t="s">
        <v>100</v>
      </c>
      <c r="M46" s="97">
        <v>0</v>
      </c>
      <c r="N46" s="117">
        <v>0</v>
      </c>
    </row>
    <row r="47" spans="1:14" x14ac:dyDescent="0.25">
      <c r="A47" s="93" t="s">
        <v>97</v>
      </c>
      <c r="B47" s="94" t="s">
        <v>101</v>
      </c>
      <c r="C47" s="95">
        <v>1</v>
      </c>
      <c r="D47" s="94" t="s">
        <v>65</v>
      </c>
      <c r="E47" s="94" t="s">
        <v>203</v>
      </c>
      <c r="F47" s="94" t="s">
        <v>76</v>
      </c>
      <c r="G47" s="96" t="s">
        <v>68</v>
      </c>
      <c r="H47" s="94" t="s">
        <v>180</v>
      </c>
      <c r="I47" s="94" t="s">
        <v>640</v>
      </c>
      <c r="J47" s="94" t="s">
        <v>69</v>
      </c>
      <c r="K47" s="95">
        <v>0</v>
      </c>
      <c r="L47" s="94" t="s">
        <v>70</v>
      </c>
      <c r="M47" s="97">
        <v>0</v>
      </c>
      <c r="N47" s="117">
        <v>0</v>
      </c>
    </row>
    <row r="48" spans="1:14" x14ac:dyDescent="0.25">
      <c r="A48" s="93" t="s">
        <v>97</v>
      </c>
      <c r="B48" s="94" t="s">
        <v>103</v>
      </c>
      <c r="C48" s="95">
        <v>1</v>
      </c>
      <c r="D48" s="94" t="s">
        <v>65</v>
      </c>
      <c r="E48" s="94" t="s">
        <v>203</v>
      </c>
      <c r="F48" s="94" t="s">
        <v>92</v>
      </c>
      <c r="G48" s="96" t="s">
        <v>68</v>
      </c>
      <c r="H48" s="94" t="s">
        <v>104</v>
      </c>
      <c r="I48" s="94" t="s">
        <v>107</v>
      </c>
      <c r="J48" s="94" t="s">
        <v>69</v>
      </c>
      <c r="K48" s="95">
        <v>110</v>
      </c>
      <c r="L48" s="94" t="s">
        <v>90</v>
      </c>
      <c r="M48" s="97">
        <v>2011</v>
      </c>
      <c r="N48" s="117">
        <v>0</v>
      </c>
    </row>
    <row r="49" spans="1:14" x14ac:dyDescent="0.25">
      <c r="A49" s="93" t="s">
        <v>97</v>
      </c>
      <c r="B49" s="94" t="s">
        <v>98</v>
      </c>
      <c r="C49" s="95">
        <v>1</v>
      </c>
      <c r="D49" s="94" t="s">
        <v>65</v>
      </c>
      <c r="E49" s="94" t="s">
        <v>203</v>
      </c>
      <c r="F49" s="94" t="s">
        <v>76</v>
      </c>
      <c r="G49" s="96" t="s">
        <v>68</v>
      </c>
      <c r="H49" s="94" t="s">
        <v>99</v>
      </c>
      <c r="I49" s="94" t="s">
        <v>641</v>
      </c>
      <c r="J49" s="94" t="s">
        <v>642</v>
      </c>
      <c r="K49" s="95">
        <v>0</v>
      </c>
      <c r="L49" s="94" t="s">
        <v>100</v>
      </c>
      <c r="M49" s="97">
        <v>2023</v>
      </c>
      <c r="N49" s="117">
        <v>0</v>
      </c>
    </row>
    <row r="50" spans="1:14" x14ac:dyDescent="0.25">
      <c r="A50" s="93" t="s">
        <v>97</v>
      </c>
      <c r="B50" s="94" t="s">
        <v>185</v>
      </c>
      <c r="C50" s="95">
        <v>1</v>
      </c>
      <c r="D50" s="94" t="s">
        <v>65</v>
      </c>
      <c r="E50" s="94" t="s">
        <v>203</v>
      </c>
      <c r="F50" s="94" t="s">
        <v>92</v>
      </c>
      <c r="G50" s="96" t="s">
        <v>68</v>
      </c>
      <c r="H50" s="94" t="s">
        <v>69</v>
      </c>
      <c r="I50" s="94" t="s">
        <v>69</v>
      </c>
      <c r="J50" s="94" t="s">
        <v>69</v>
      </c>
      <c r="K50" s="95">
        <v>0</v>
      </c>
      <c r="L50" s="94" t="s">
        <v>78</v>
      </c>
      <c r="M50" s="97">
        <v>0</v>
      </c>
      <c r="N50" s="117">
        <v>0</v>
      </c>
    </row>
    <row r="51" spans="1:14" x14ac:dyDescent="0.25">
      <c r="A51" s="93" t="s">
        <v>97</v>
      </c>
      <c r="B51" s="94" t="s">
        <v>98</v>
      </c>
      <c r="C51" s="95">
        <v>1</v>
      </c>
      <c r="D51" s="94" t="s">
        <v>65</v>
      </c>
      <c r="E51" s="94" t="s">
        <v>203</v>
      </c>
      <c r="F51" s="94" t="s">
        <v>76</v>
      </c>
      <c r="G51" s="96" t="s">
        <v>68</v>
      </c>
      <c r="H51" s="94" t="s">
        <v>99</v>
      </c>
      <c r="I51" s="94" t="s">
        <v>643</v>
      </c>
      <c r="J51" s="94" t="s">
        <v>644</v>
      </c>
      <c r="K51" s="95">
        <v>0</v>
      </c>
      <c r="L51" s="94" t="s">
        <v>100</v>
      </c>
      <c r="M51" s="97">
        <v>2022</v>
      </c>
      <c r="N51" s="117">
        <v>0</v>
      </c>
    </row>
    <row r="52" spans="1:14" x14ac:dyDescent="0.25">
      <c r="A52" s="93" t="s">
        <v>97</v>
      </c>
      <c r="B52" s="94" t="s">
        <v>98</v>
      </c>
      <c r="C52" s="95">
        <v>1</v>
      </c>
      <c r="D52" s="94" t="s">
        <v>65</v>
      </c>
      <c r="E52" s="94" t="s">
        <v>203</v>
      </c>
      <c r="F52" s="94" t="s">
        <v>76</v>
      </c>
      <c r="G52" s="96" t="s">
        <v>68</v>
      </c>
      <c r="H52" s="94" t="s">
        <v>99</v>
      </c>
      <c r="I52" s="94" t="s">
        <v>251</v>
      </c>
      <c r="J52" s="94" t="s">
        <v>645</v>
      </c>
      <c r="K52" s="95">
        <v>32</v>
      </c>
      <c r="L52" s="94" t="s">
        <v>100</v>
      </c>
      <c r="M52" s="97">
        <v>2022</v>
      </c>
      <c r="N52" s="117">
        <v>0</v>
      </c>
    </row>
    <row r="53" spans="1:14" x14ac:dyDescent="0.25">
      <c r="A53" s="93" t="s">
        <v>97</v>
      </c>
      <c r="B53" s="94" t="s">
        <v>98</v>
      </c>
      <c r="C53" s="95">
        <v>1</v>
      </c>
      <c r="D53" s="94" t="s">
        <v>65</v>
      </c>
      <c r="E53" s="94" t="s">
        <v>203</v>
      </c>
      <c r="F53" s="94" t="s">
        <v>76</v>
      </c>
      <c r="G53" s="96" t="s">
        <v>68</v>
      </c>
      <c r="H53" s="94" t="s">
        <v>99</v>
      </c>
      <c r="I53" s="94" t="s">
        <v>251</v>
      </c>
      <c r="J53" s="94" t="s">
        <v>646</v>
      </c>
      <c r="K53" s="95">
        <v>32</v>
      </c>
      <c r="L53" s="94" t="s">
        <v>100</v>
      </c>
      <c r="M53" s="97">
        <v>2022</v>
      </c>
      <c r="N53" s="117">
        <v>0</v>
      </c>
    </row>
    <row r="54" spans="1:14" x14ac:dyDescent="0.25">
      <c r="A54" s="93" t="s">
        <v>97</v>
      </c>
      <c r="B54" s="94" t="s">
        <v>98</v>
      </c>
      <c r="C54" s="95">
        <v>1</v>
      </c>
      <c r="D54" s="94" t="s">
        <v>65</v>
      </c>
      <c r="E54" s="94" t="s">
        <v>203</v>
      </c>
      <c r="F54" s="94" t="s">
        <v>76</v>
      </c>
      <c r="G54" s="96" t="s">
        <v>68</v>
      </c>
      <c r="H54" s="94" t="s">
        <v>99</v>
      </c>
      <c r="I54" s="94" t="s">
        <v>251</v>
      </c>
      <c r="J54" s="94" t="s">
        <v>647</v>
      </c>
      <c r="K54" s="95">
        <v>32</v>
      </c>
      <c r="L54" s="94" t="s">
        <v>100</v>
      </c>
      <c r="M54" s="97">
        <v>2022</v>
      </c>
      <c r="N54" s="117">
        <v>0</v>
      </c>
    </row>
    <row r="55" spans="1:14" x14ac:dyDescent="0.25">
      <c r="A55" s="93" t="s">
        <v>97</v>
      </c>
      <c r="B55" s="94" t="s">
        <v>98</v>
      </c>
      <c r="C55" s="95">
        <v>1</v>
      </c>
      <c r="D55" s="94" t="s">
        <v>65</v>
      </c>
      <c r="E55" s="94" t="s">
        <v>203</v>
      </c>
      <c r="F55" s="94" t="s">
        <v>92</v>
      </c>
      <c r="G55" s="96" t="s">
        <v>68</v>
      </c>
      <c r="H55" s="94" t="s">
        <v>184</v>
      </c>
      <c r="I55" s="94" t="s">
        <v>648</v>
      </c>
      <c r="J55" s="94" t="s">
        <v>69</v>
      </c>
      <c r="K55" s="95">
        <v>0</v>
      </c>
      <c r="L55" s="94" t="s">
        <v>100</v>
      </c>
      <c r="M55" s="97">
        <v>0</v>
      </c>
      <c r="N55" s="117">
        <v>0</v>
      </c>
    </row>
    <row r="56" spans="1:14" x14ac:dyDescent="0.25">
      <c r="A56" s="93" t="s">
        <v>97</v>
      </c>
      <c r="B56" s="94" t="s">
        <v>98</v>
      </c>
      <c r="C56" s="95">
        <v>1</v>
      </c>
      <c r="D56" s="94" t="s">
        <v>65</v>
      </c>
      <c r="E56" s="94" t="s">
        <v>203</v>
      </c>
      <c r="F56" s="94" t="s">
        <v>92</v>
      </c>
      <c r="G56" s="96" t="s">
        <v>68</v>
      </c>
      <c r="H56" s="94" t="s">
        <v>184</v>
      </c>
      <c r="I56" s="94" t="s">
        <v>648</v>
      </c>
      <c r="J56" s="94" t="s">
        <v>69</v>
      </c>
      <c r="K56" s="95">
        <v>0</v>
      </c>
      <c r="L56" s="94" t="s">
        <v>100</v>
      </c>
      <c r="M56" s="97">
        <v>0</v>
      </c>
      <c r="N56" s="117">
        <v>0</v>
      </c>
    </row>
    <row r="57" spans="1:14" x14ac:dyDescent="0.25">
      <c r="A57" s="93" t="s">
        <v>97</v>
      </c>
      <c r="B57" s="94" t="s">
        <v>101</v>
      </c>
      <c r="C57" s="95">
        <v>1</v>
      </c>
      <c r="D57" s="94" t="s">
        <v>65</v>
      </c>
      <c r="E57" s="94" t="s">
        <v>441</v>
      </c>
      <c r="F57" s="94" t="s">
        <v>76</v>
      </c>
      <c r="G57" s="96" t="s">
        <v>68</v>
      </c>
      <c r="H57" s="94" t="s">
        <v>102</v>
      </c>
      <c r="I57" s="94" t="s">
        <v>106</v>
      </c>
      <c r="J57" s="94" t="s">
        <v>69</v>
      </c>
      <c r="K57" s="95">
        <v>0</v>
      </c>
      <c r="L57" s="94" t="s">
        <v>70</v>
      </c>
      <c r="M57" s="97">
        <v>0</v>
      </c>
      <c r="N57" s="117">
        <v>0</v>
      </c>
    </row>
    <row r="58" spans="1:14" x14ac:dyDescent="0.25">
      <c r="A58" s="93" t="s">
        <v>97</v>
      </c>
      <c r="B58" s="94" t="s">
        <v>101</v>
      </c>
      <c r="C58" s="95">
        <v>1</v>
      </c>
      <c r="D58" s="94" t="s">
        <v>65</v>
      </c>
      <c r="E58" s="94" t="s">
        <v>203</v>
      </c>
      <c r="F58" s="94" t="s">
        <v>76</v>
      </c>
      <c r="G58" s="96" t="s">
        <v>68</v>
      </c>
      <c r="H58" s="94" t="s">
        <v>102</v>
      </c>
      <c r="I58" s="94" t="s">
        <v>106</v>
      </c>
      <c r="J58" s="94" t="s">
        <v>69</v>
      </c>
      <c r="K58" s="95">
        <v>0</v>
      </c>
      <c r="L58" s="94" t="s">
        <v>70</v>
      </c>
      <c r="M58" s="97">
        <v>0</v>
      </c>
      <c r="N58" s="117">
        <v>0</v>
      </c>
    </row>
    <row r="59" spans="1:14" x14ac:dyDescent="0.25">
      <c r="A59" s="93" t="s">
        <v>97</v>
      </c>
      <c r="B59" s="94" t="s">
        <v>101</v>
      </c>
      <c r="C59" s="95">
        <v>1</v>
      </c>
      <c r="D59" s="94" t="s">
        <v>65</v>
      </c>
      <c r="E59" s="94" t="s">
        <v>203</v>
      </c>
      <c r="F59" s="94" t="s">
        <v>92</v>
      </c>
      <c r="G59" s="96" t="s">
        <v>68</v>
      </c>
      <c r="H59" s="94" t="s">
        <v>102</v>
      </c>
      <c r="I59" s="94" t="s">
        <v>242</v>
      </c>
      <c r="J59" s="94" t="s">
        <v>69</v>
      </c>
      <c r="K59" s="95">
        <v>0</v>
      </c>
      <c r="L59" s="94" t="s">
        <v>70</v>
      </c>
      <c r="M59" s="97">
        <v>0</v>
      </c>
      <c r="N59" s="117">
        <v>0</v>
      </c>
    </row>
    <row r="60" spans="1:14" x14ac:dyDescent="0.25">
      <c r="A60" s="93" t="s">
        <v>97</v>
      </c>
      <c r="B60" s="94" t="s">
        <v>101</v>
      </c>
      <c r="C60" s="95">
        <v>1</v>
      </c>
      <c r="D60" s="94" t="s">
        <v>65</v>
      </c>
      <c r="E60" s="94" t="s">
        <v>203</v>
      </c>
      <c r="F60" s="94" t="s">
        <v>76</v>
      </c>
      <c r="G60" s="96" t="s">
        <v>68</v>
      </c>
      <c r="H60" s="94" t="s">
        <v>102</v>
      </c>
      <c r="I60" s="94" t="s">
        <v>106</v>
      </c>
      <c r="J60" s="94" t="s">
        <v>69</v>
      </c>
      <c r="K60" s="95">
        <v>0</v>
      </c>
      <c r="L60" s="94" t="s">
        <v>70</v>
      </c>
      <c r="M60" s="97">
        <v>0</v>
      </c>
      <c r="N60" s="117">
        <v>0</v>
      </c>
    </row>
    <row r="61" spans="1:14" x14ac:dyDescent="0.25">
      <c r="A61" s="93" t="s">
        <v>97</v>
      </c>
      <c r="B61" s="94" t="s">
        <v>101</v>
      </c>
      <c r="C61" s="95">
        <v>1</v>
      </c>
      <c r="D61" s="94" t="s">
        <v>65</v>
      </c>
      <c r="E61" s="94" t="s">
        <v>203</v>
      </c>
      <c r="F61" s="94" t="s">
        <v>92</v>
      </c>
      <c r="G61" s="96" t="s">
        <v>68</v>
      </c>
      <c r="H61" s="94" t="s">
        <v>102</v>
      </c>
      <c r="I61" s="94" t="s">
        <v>242</v>
      </c>
      <c r="J61" s="94" t="s">
        <v>69</v>
      </c>
      <c r="K61" s="95">
        <v>0</v>
      </c>
      <c r="L61" s="94" t="s">
        <v>70</v>
      </c>
      <c r="M61" s="97">
        <v>0</v>
      </c>
      <c r="N61" s="117">
        <v>0</v>
      </c>
    </row>
    <row r="62" spans="1:14" x14ac:dyDescent="0.25">
      <c r="A62" s="93" t="s">
        <v>97</v>
      </c>
      <c r="B62" s="94" t="s">
        <v>103</v>
      </c>
      <c r="C62" s="95">
        <v>1</v>
      </c>
      <c r="D62" s="94" t="s">
        <v>65</v>
      </c>
      <c r="E62" s="94" t="s">
        <v>203</v>
      </c>
      <c r="F62" s="94" t="s">
        <v>92</v>
      </c>
      <c r="G62" s="96" t="s">
        <v>68</v>
      </c>
      <c r="H62" s="94" t="s">
        <v>104</v>
      </c>
      <c r="I62" s="94" t="s">
        <v>107</v>
      </c>
      <c r="J62" s="94" t="s">
        <v>69</v>
      </c>
      <c r="K62" s="95">
        <v>110</v>
      </c>
      <c r="L62" s="94" t="s">
        <v>90</v>
      </c>
      <c r="M62" s="97">
        <v>2011</v>
      </c>
      <c r="N62" s="117">
        <v>0</v>
      </c>
    </row>
    <row r="63" spans="1:14" x14ac:dyDescent="0.25">
      <c r="A63" s="93" t="s">
        <v>97</v>
      </c>
      <c r="B63" s="94" t="s">
        <v>103</v>
      </c>
      <c r="C63" s="95">
        <v>1</v>
      </c>
      <c r="D63" s="94" t="s">
        <v>65</v>
      </c>
      <c r="E63" s="94" t="s">
        <v>203</v>
      </c>
      <c r="F63" s="94" t="s">
        <v>92</v>
      </c>
      <c r="G63" s="96" t="s">
        <v>68</v>
      </c>
      <c r="H63" s="94" t="s">
        <v>104</v>
      </c>
      <c r="I63" s="94" t="s">
        <v>107</v>
      </c>
      <c r="J63" s="94" t="s">
        <v>69</v>
      </c>
      <c r="K63" s="95">
        <v>110</v>
      </c>
      <c r="L63" s="94" t="s">
        <v>90</v>
      </c>
      <c r="M63" s="97">
        <v>2011</v>
      </c>
      <c r="N63" s="117">
        <v>0</v>
      </c>
    </row>
    <row r="64" spans="1:14" x14ac:dyDescent="0.25">
      <c r="A64" s="93" t="s">
        <v>97</v>
      </c>
      <c r="B64" s="94" t="s">
        <v>101</v>
      </c>
      <c r="C64" s="95">
        <v>1</v>
      </c>
      <c r="D64" s="94" t="s">
        <v>65</v>
      </c>
      <c r="E64" s="94" t="s">
        <v>203</v>
      </c>
      <c r="F64" s="94" t="s">
        <v>76</v>
      </c>
      <c r="G64" s="96" t="s">
        <v>68</v>
      </c>
      <c r="H64" s="94" t="s">
        <v>102</v>
      </c>
      <c r="I64" s="94" t="s">
        <v>106</v>
      </c>
      <c r="J64" s="94" t="s">
        <v>69</v>
      </c>
      <c r="K64" s="95">
        <v>0</v>
      </c>
      <c r="L64" s="94" t="s">
        <v>70</v>
      </c>
      <c r="M64" s="97">
        <v>0</v>
      </c>
      <c r="N64" s="117">
        <v>0</v>
      </c>
    </row>
    <row r="65" spans="1:14" x14ac:dyDescent="0.25">
      <c r="A65" s="93" t="s">
        <v>97</v>
      </c>
      <c r="B65" s="94" t="s">
        <v>101</v>
      </c>
      <c r="C65" s="95">
        <v>1</v>
      </c>
      <c r="D65" s="94" t="s">
        <v>65</v>
      </c>
      <c r="E65" s="94" t="s">
        <v>203</v>
      </c>
      <c r="F65" s="94" t="s">
        <v>76</v>
      </c>
      <c r="G65" s="96" t="s">
        <v>68</v>
      </c>
      <c r="H65" s="94" t="s">
        <v>180</v>
      </c>
      <c r="I65" s="94" t="s">
        <v>640</v>
      </c>
      <c r="J65" s="94" t="s">
        <v>69</v>
      </c>
      <c r="K65" s="95">
        <v>0</v>
      </c>
      <c r="L65" s="94" t="s">
        <v>70</v>
      </c>
      <c r="M65" s="97">
        <v>0</v>
      </c>
      <c r="N65" s="117">
        <v>0</v>
      </c>
    </row>
    <row r="66" spans="1:14" x14ac:dyDescent="0.25">
      <c r="A66" s="93" t="s">
        <v>108</v>
      </c>
      <c r="B66" s="94" t="s">
        <v>109</v>
      </c>
      <c r="C66" s="95">
        <v>8454</v>
      </c>
      <c r="D66" s="94" t="s">
        <v>81</v>
      </c>
      <c r="E66" s="94" t="s">
        <v>82</v>
      </c>
      <c r="F66" s="94" t="s">
        <v>67</v>
      </c>
      <c r="G66" s="96" t="s">
        <v>68</v>
      </c>
      <c r="H66" s="94" t="s">
        <v>69</v>
      </c>
      <c r="I66" s="94" t="s">
        <v>69</v>
      </c>
      <c r="J66" s="94" t="s">
        <v>69</v>
      </c>
      <c r="K66" s="95">
        <v>0</v>
      </c>
      <c r="L66" s="94" t="s">
        <v>78</v>
      </c>
      <c r="M66" s="97">
        <v>2011</v>
      </c>
      <c r="N66" s="117">
        <v>0</v>
      </c>
    </row>
    <row r="67" spans="1:14" x14ac:dyDescent="0.25">
      <c r="A67" s="93" t="s">
        <v>190</v>
      </c>
      <c r="B67" s="94" t="s">
        <v>262</v>
      </c>
      <c r="C67" s="95">
        <v>1</v>
      </c>
      <c r="D67" s="94" t="s">
        <v>65</v>
      </c>
      <c r="E67" s="94" t="s">
        <v>629</v>
      </c>
      <c r="F67" s="94" t="s">
        <v>76</v>
      </c>
      <c r="G67" s="96" t="s">
        <v>68</v>
      </c>
      <c r="H67" s="94" t="s">
        <v>192</v>
      </c>
      <c r="I67" s="94" t="s">
        <v>649</v>
      </c>
      <c r="J67" s="94" t="s">
        <v>650</v>
      </c>
      <c r="K67" s="95">
        <v>602</v>
      </c>
      <c r="L67" s="94" t="s">
        <v>115</v>
      </c>
      <c r="M67" s="97">
        <v>2022</v>
      </c>
      <c r="N67" s="117">
        <v>0</v>
      </c>
    </row>
    <row r="68" spans="1:14" x14ac:dyDescent="0.25">
      <c r="A68" s="93" t="s">
        <v>190</v>
      </c>
      <c r="B68" s="94" t="s">
        <v>262</v>
      </c>
      <c r="C68" s="95">
        <v>1</v>
      </c>
      <c r="D68" s="94" t="s">
        <v>65</v>
      </c>
      <c r="E68" s="94" t="s">
        <v>629</v>
      </c>
      <c r="F68" s="94" t="s">
        <v>76</v>
      </c>
      <c r="G68" s="96" t="s">
        <v>68</v>
      </c>
      <c r="H68" s="94" t="s">
        <v>192</v>
      </c>
      <c r="I68" s="94" t="s">
        <v>649</v>
      </c>
      <c r="J68" s="94" t="s">
        <v>651</v>
      </c>
      <c r="K68" s="95">
        <v>602</v>
      </c>
      <c r="L68" s="94" t="s">
        <v>115</v>
      </c>
      <c r="M68" s="97">
        <v>2022</v>
      </c>
      <c r="N68" s="117">
        <v>0</v>
      </c>
    </row>
    <row r="69" spans="1:14" x14ac:dyDescent="0.25">
      <c r="A69" s="93" t="s">
        <v>190</v>
      </c>
      <c r="B69" s="94" t="s">
        <v>262</v>
      </c>
      <c r="C69" s="95">
        <v>1</v>
      </c>
      <c r="D69" s="94" t="s">
        <v>65</v>
      </c>
      <c r="E69" s="94" t="s">
        <v>629</v>
      </c>
      <c r="F69" s="94" t="s">
        <v>76</v>
      </c>
      <c r="G69" s="96" t="s">
        <v>68</v>
      </c>
      <c r="H69" s="94" t="s">
        <v>192</v>
      </c>
      <c r="I69" s="94" t="s">
        <v>649</v>
      </c>
      <c r="J69" s="94" t="s">
        <v>652</v>
      </c>
      <c r="K69" s="95">
        <v>602</v>
      </c>
      <c r="L69" s="94" t="s">
        <v>115</v>
      </c>
      <c r="M69" s="97">
        <v>2022</v>
      </c>
      <c r="N69" s="117">
        <v>0</v>
      </c>
    </row>
    <row r="70" spans="1:14" x14ac:dyDescent="0.25">
      <c r="A70" s="93" t="s">
        <v>195</v>
      </c>
      <c r="B70" s="94" t="s">
        <v>196</v>
      </c>
      <c r="C70" s="95">
        <v>1</v>
      </c>
      <c r="D70" s="94" t="s">
        <v>65</v>
      </c>
      <c r="E70" s="94" t="s">
        <v>629</v>
      </c>
      <c r="F70" s="94" t="s">
        <v>76</v>
      </c>
      <c r="G70" s="96" t="s">
        <v>68</v>
      </c>
      <c r="H70" s="94" t="s">
        <v>253</v>
      </c>
      <c r="I70" s="94" t="s">
        <v>653</v>
      </c>
      <c r="J70" s="94" t="s">
        <v>654</v>
      </c>
      <c r="K70" s="95">
        <v>1837</v>
      </c>
      <c r="L70" s="94" t="s">
        <v>115</v>
      </c>
      <c r="M70" s="97">
        <v>2019</v>
      </c>
      <c r="N70" s="117">
        <v>0</v>
      </c>
    </row>
    <row r="71" spans="1:14" x14ac:dyDescent="0.25">
      <c r="A71" s="93" t="s">
        <v>195</v>
      </c>
      <c r="B71" s="94" t="s">
        <v>196</v>
      </c>
      <c r="C71" s="95">
        <v>1</v>
      </c>
      <c r="D71" s="94" t="s">
        <v>65</v>
      </c>
      <c r="E71" s="94" t="s">
        <v>629</v>
      </c>
      <c r="F71" s="94" t="s">
        <v>67</v>
      </c>
      <c r="G71" s="96" t="s">
        <v>68</v>
      </c>
      <c r="H71" s="94" t="s">
        <v>253</v>
      </c>
      <c r="I71" s="94" t="s">
        <v>653</v>
      </c>
      <c r="J71" s="94" t="s">
        <v>655</v>
      </c>
      <c r="K71" s="95">
        <v>1837</v>
      </c>
      <c r="L71" s="94" t="s">
        <v>115</v>
      </c>
      <c r="M71" s="97">
        <v>2018</v>
      </c>
      <c r="N71" s="117">
        <v>0</v>
      </c>
    </row>
    <row r="72" spans="1:14" x14ac:dyDescent="0.25">
      <c r="A72" s="93" t="s">
        <v>195</v>
      </c>
      <c r="B72" s="94" t="s">
        <v>196</v>
      </c>
      <c r="C72" s="95">
        <v>1</v>
      </c>
      <c r="D72" s="94" t="s">
        <v>65</v>
      </c>
      <c r="E72" s="94" t="s">
        <v>632</v>
      </c>
      <c r="F72" s="94" t="s">
        <v>92</v>
      </c>
      <c r="G72" s="96" t="s">
        <v>68</v>
      </c>
      <c r="H72" s="94" t="s">
        <v>656</v>
      </c>
      <c r="I72" s="94" t="s">
        <v>657</v>
      </c>
      <c r="J72" s="94" t="s">
        <v>658</v>
      </c>
      <c r="K72" s="95">
        <v>1200</v>
      </c>
      <c r="L72" s="94" t="s">
        <v>115</v>
      </c>
      <c r="M72" s="97">
        <v>2011</v>
      </c>
      <c r="N72" s="117">
        <v>0</v>
      </c>
    </row>
    <row r="73" spans="1:14" x14ac:dyDescent="0.25">
      <c r="A73" s="93" t="s">
        <v>195</v>
      </c>
      <c r="B73" s="94" t="s">
        <v>196</v>
      </c>
      <c r="C73" s="95">
        <v>1</v>
      </c>
      <c r="D73" s="94" t="s">
        <v>65</v>
      </c>
      <c r="E73" s="94" t="s">
        <v>632</v>
      </c>
      <c r="F73" s="94" t="s">
        <v>67</v>
      </c>
      <c r="G73" s="96" t="s">
        <v>68</v>
      </c>
      <c r="H73" s="94" t="s">
        <v>253</v>
      </c>
      <c r="I73" s="94" t="s">
        <v>653</v>
      </c>
      <c r="J73" s="94" t="s">
        <v>659</v>
      </c>
      <c r="K73" s="95">
        <v>1837</v>
      </c>
      <c r="L73" s="94" t="s">
        <v>115</v>
      </c>
      <c r="M73" s="97">
        <v>2018</v>
      </c>
      <c r="N73" s="117">
        <v>0</v>
      </c>
    </row>
    <row r="74" spans="1:14" x14ac:dyDescent="0.25">
      <c r="A74" s="93" t="s">
        <v>112</v>
      </c>
      <c r="B74" s="94" t="s">
        <v>381</v>
      </c>
      <c r="C74" s="95">
        <v>68</v>
      </c>
      <c r="D74" s="94" t="s">
        <v>65</v>
      </c>
      <c r="E74" s="94" t="s">
        <v>82</v>
      </c>
      <c r="F74" s="94" t="s">
        <v>92</v>
      </c>
      <c r="G74" s="96" t="s">
        <v>68</v>
      </c>
      <c r="H74" s="94" t="s">
        <v>69</v>
      </c>
      <c r="I74" s="94" t="s">
        <v>69</v>
      </c>
      <c r="J74" s="94" t="s">
        <v>69</v>
      </c>
      <c r="K74" s="95">
        <v>0</v>
      </c>
      <c r="L74" s="94" t="s">
        <v>115</v>
      </c>
      <c r="M74" s="97">
        <v>2011</v>
      </c>
      <c r="N74" s="117">
        <v>0</v>
      </c>
    </row>
    <row r="75" spans="1:14" ht="30" x14ac:dyDescent="0.25">
      <c r="A75" s="93" t="s">
        <v>112</v>
      </c>
      <c r="B75" s="94" t="s">
        <v>113</v>
      </c>
      <c r="C75" s="95">
        <v>1</v>
      </c>
      <c r="D75" s="94" t="s">
        <v>65</v>
      </c>
      <c r="E75" s="94" t="s">
        <v>629</v>
      </c>
      <c r="F75" s="94" t="s">
        <v>67</v>
      </c>
      <c r="G75" s="98" t="s">
        <v>660</v>
      </c>
      <c r="H75" s="94" t="s">
        <v>199</v>
      </c>
      <c r="I75" s="94" t="s">
        <v>661</v>
      </c>
      <c r="J75" s="94" t="s">
        <v>662</v>
      </c>
      <c r="K75" s="95">
        <v>10000</v>
      </c>
      <c r="L75" s="94" t="s">
        <v>115</v>
      </c>
      <c r="M75" s="97">
        <v>2011</v>
      </c>
      <c r="N75" s="117">
        <v>0</v>
      </c>
    </row>
    <row r="76" spans="1:14" ht="30" x14ac:dyDescent="0.25">
      <c r="A76" s="93" t="s">
        <v>112</v>
      </c>
      <c r="B76" s="94" t="s">
        <v>113</v>
      </c>
      <c r="C76" s="95">
        <v>1</v>
      </c>
      <c r="D76" s="94" t="s">
        <v>65</v>
      </c>
      <c r="E76" s="94" t="s">
        <v>629</v>
      </c>
      <c r="F76" s="94" t="s">
        <v>67</v>
      </c>
      <c r="G76" s="98" t="s">
        <v>663</v>
      </c>
      <c r="H76" s="94" t="s">
        <v>199</v>
      </c>
      <c r="I76" s="94" t="s">
        <v>664</v>
      </c>
      <c r="J76" s="94" t="s">
        <v>665</v>
      </c>
      <c r="K76" s="95">
        <v>22000</v>
      </c>
      <c r="L76" s="94" t="s">
        <v>115</v>
      </c>
      <c r="M76" s="97">
        <v>2011</v>
      </c>
      <c r="N76" s="117">
        <v>0</v>
      </c>
    </row>
    <row r="77" spans="1:14" ht="30" x14ac:dyDescent="0.25">
      <c r="A77" s="93" t="s">
        <v>112</v>
      </c>
      <c r="B77" s="94" t="s">
        <v>113</v>
      </c>
      <c r="C77" s="95">
        <v>1</v>
      </c>
      <c r="D77" s="94" t="s">
        <v>65</v>
      </c>
      <c r="E77" s="94" t="s">
        <v>629</v>
      </c>
      <c r="F77" s="94" t="s">
        <v>202</v>
      </c>
      <c r="G77" s="98" t="s">
        <v>666</v>
      </c>
      <c r="H77" s="94" t="s">
        <v>199</v>
      </c>
      <c r="I77" s="94" t="s">
        <v>667</v>
      </c>
      <c r="J77" s="94" t="s">
        <v>69</v>
      </c>
      <c r="K77" s="95">
        <v>3000</v>
      </c>
      <c r="L77" s="94" t="s">
        <v>115</v>
      </c>
      <c r="M77" s="97">
        <v>2011</v>
      </c>
      <c r="N77" s="117">
        <v>0</v>
      </c>
    </row>
    <row r="78" spans="1:14" ht="30" x14ac:dyDescent="0.25">
      <c r="A78" s="93" t="s">
        <v>112</v>
      </c>
      <c r="B78" s="94" t="s">
        <v>113</v>
      </c>
      <c r="C78" s="95">
        <v>1</v>
      </c>
      <c r="D78" s="94" t="s">
        <v>65</v>
      </c>
      <c r="E78" s="94" t="s">
        <v>629</v>
      </c>
      <c r="F78" s="94" t="s">
        <v>67</v>
      </c>
      <c r="G78" s="98" t="s">
        <v>668</v>
      </c>
      <c r="H78" s="94" t="s">
        <v>199</v>
      </c>
      <c r="I78" s="94" t="s">
        <v>669</v>
      </c>
      <c r="J78" s="94" t="s">
        <v>670</v>
      </c>
      <c r="K78" s="95">
        <v>26000</v>
      </c>
      <c r="L78" s="94" t="s">
        <v>115</v>
      </c>
      <c r="M78" s="97">
        <v>2011</v>
      </c>
      <c r="N78" s="117">
        <v>0</v>
      </c>
    </row>
    <row r="79" spans="1:14" ht="30" x14ac:dyDescent="0.25">
      <c r="A79" s="93" t="s">
        <v>112</v>
      </c>
      <c r="B79" s="94" t="s">
        <v>113</v>
      </c>
      <c r="C79" s="95">
        <v>1</v>
      </c>
      <c r="D79" s="94" t="s">
        <v>65</v>
      </c>
      <c r="E79" s="94" t="s">
        <v>632</v>
      </c>
      <c r="F79" s="94" t="s">
        <v>67</v>
      </c>
      <c r="G79" s="98" t="s">
        <v>671</v>
      </c>
      <c r="H79" s="94" t="s">
        <v>199</v>
      </c>
      <c r="I79" s="94" t="s">
        <v>672</v>
      </c>
      <c r="J79" s="94" t="s">
        <v>673</v>
      </c>
      <c r="K79" s="95">
        <v>14000</v>
      </c>
      <c r="L79" s="94" t="s">
        <v>115</v>
      </c>
      <c r="M79" s="97">
        <v>2011</v>
      </c>
      <c r="N79" s="117">
        <v>0</v>
      </c>
    </row>
    <row r="80" spans="1:14" x14ac:dyDescent="0.25">
      <c r="A80" s="93" t="s">
        <v>390</v>
      </c>
      <c r="B80" s="94" t="s">
        <v>391</v>
      </c>
      <c r="C80" s="95">
        <v>1</v>
      </c>
      <c r="D80" s="94" t="s">
        <v>65</v>
      </c>
      <c r="E80" s="94" t="s">
        <v>629</v>
      </c>
      <c r="F80" s="94" t="s">
        <v>202</v>
      </c>
      <c r="G80" s="94" t="s">
        <v>674</v>
      </c>
      <c r="H80" s="94" t="s">
        <v>69</v>
      </c>
      <c r="I80" s="94" t="s">
        <v>69</v>
      </c>
      <c r="J80" s="94" t="s">
        <v>69</v>
      </c>
      <c r="K80" s="95">
        <v>0</v>
      </c>
      <c r="L80" s="94" t="s">
        <v>70</v>
      </c>
      <c r="M80" s="97">
        <v>2011</v>
      </c>
      <c r="N80" s="117">
        <v>0</v>
      </c>
    </row>
    <row r="81" spans="1:14" x14ac:dyDescent="0.25">
      <c r="A81" s="93" t="s">
        <v>390</v>
      </c>
      <c r="B81" s="94" t="s">
        <v>391</v>
      </c>
      <c r="C81" s="95">
        <v>1</v>
      </c>
      <c r="D81" s="94" t="s">
        <v>65</v>
      </c>
      <c r="E81" s="94" t="s">
        <v>629</v>
      </c>
      <c r="F81" s="94" t="s">
        <v>76</v>
      </c>
      <c r="G81" s="94" t="s">
        <v>675</v>
      </c>
      <c r="H81" s="94" t="s">
        <v>392</v>
      </c>
      <c r="I81" s="94" t="s">
        <v>69</v>
      </c>
      <c r="J81" s="94" t="s">
        <v>69</v>
      </c>
      <c r="K81" s="95">
        <v>0</v>
      </c>
      <c r="L81" s="94" t="s">
        <v>70</v>
      </c>
      <c r="M81" s="97">
        <v>2024</v>
      </c>
      <c r="N81" s="117">
        <v>0</v>
      </c>
    </row>
    <row r="82" spans="1:14" x14ac:dyDescent="0.25">
      <c r="A82" s="93" t="s">
        <v>390</v>
      </c>
      <c r="B82" s="94" t="s">
        <v>391</v>
      </c>
      <c r="C82" s="95">
        <v>1</v>
      </c>
      <c r="D82" s="94" t="s">
        <v>65</v>
      </c>
      <c r="E82" s="94" t="s">
        <v>629</v>
      </c>
      <c r="F82" s="94" t="s">
        <v>76</v>
      </c>
      <c r="G82" s="94" t="s">
        <v>676</v>
      </c>
      <c r="H82" s="94" t="s">
        <v>392</v>
      </c>
      <c r="I82" s="94" t="s">
        <v>69</v>
      </c>
      <c r="J82" s="94" t="s">
        <v>69</v>
      </c>
      <c r="K82" s="95">
        <v>0</v>
      </c>
      <c r="L82" s="94" t="s">
        <v>70</v>
      </c>
      <c r="M82" s="97">
        <v>2024</v>
      </c>
      <c r="N82" s="117">
        <v>0</v>
      </c>
    </row>
    <row r="83" spans="1:14" x14ac:dyDescent="0.25">
      <c r="A83" s="93" t="s">
        <v>390</v>
      </c>
      <c r="B83" s="94" t="s">
        <v>391</v>
      </c>
      <c r="C83" s="95">
        <v>1</v>
      </c>
      <c r="D83" s="94" t="s">
        <v>65</v>
      </c>
      <c r="E83" s="94" t="s">
        <v>629</v>
      </c>
      <c r="F83" s="94" t="s">
        <v>76</v>
      </c>
      <c r="G83" s="94" t="s">
        <v>677</v>
      </c>
      <c r="H83" s="94" t="s">
        <v>392</v>
      </c>
      <c r="I83" s="94" t="s">
        <v>69</v>
      </c>
      <c r="J83" s="94" t="s">
        <v>69</v>
      </c>
      <c r="K83" s="95">
        <v>0</v>
      </c>
      <c r="L83" s="94" t="s">
        <v>70</v>
      </c>
      <c r="M83" s="97">
        <v>2024</v>
      </c>
      <c r="N83" s="117">
        <v>0</v>
      </c>
    </row>
    <row r="84" spans="1:14" x14ac:dyDescent="0.25">
      <c r="A84" s="93" t="s">
        <v>390</v>
      </c>
      <c r="B84" s="94" t="s">
        <v>391</v>
      </c>
      <c r="C84" s="95">
        <v>1</v>
      </c>
      <c r="D84" s="94" t="s">
        <v>65</v>
      </c>
      <c r="E84" s="94" t="s">
        <v>632</v>
      </c>
      <c r="F84" s="94" t="s">
        <v>76</v>
      </c>
      <c r="G84" s="94" t="s">
        <v>678</v>
      </c>
      <c r="H84" s="94" t="s">
        <v>392</v>
      </c>
      <c r="I84" s="94" t="s">
        <v>69</v>
      </c>
      <c r="J84" s="94" t="s">
        <v>69</v>
      </c>
      <c r="K84" s="95">
        <v>0</v>
      </c>
      <c r="L84" s="94" t="s">
        <v>70</v>
      </c>
      <c r="M84" s="97">
        <v>2024</v>
      </c>
      <c r="N84" s="117">
        <v>0</v>
      </c>
    </row>
    <row r="85" spans="1:14" x14ac:dyDescent="0.25">
      <c r="A85" s="93" t="s">
        <v>117</v>
      </c>
      <c r="B85" s="94" t="s">
        <v>118</v>
      </c>
      <c r="C85" s="95">
        <v>1</v>
      </c>
      <c r="D85" s="94" t="s">
        <v>65</v>
      </c>
      <c r="E85" s="94" t="s">
        <v>82</v>
      </c>
      <c r="F85" s="94" t="s">
        <v>92</v>
      </c>
      <c r="G85" s="96" t="s">
        <v>68</v>
      </c>
      <c r="H85" s="94" t="s">
        <v>116</v>
      </c>
      <c r="I85" s="94" t="s">
        <v>263</v>
      </c>
      <c r="J85" s="94" t="s">
        <v>70</v>
      </c>
      <c r="K85" s="95">
        <v>0</v>
      </c>
      <c r="L85" s="94" t="s">
        <v>70</v>
      </c>
      <c r="M85" s="97">
        <v>2011</v>
      </c>
      <c r="N85" s="117">
        <v>0</v>
      </c>
    </row>
    <row r="86" spans="1:14" x14ac:dyDescent="0.25">
      <c r="A86" s="93" t="s">
        <v>120</v>
      </c>
      <c r="B86" s="94" t="s">
        <v>121</v>
      </c>
      <c r="C86" s="95">
        <v>8454</v>
      </c>
      <c r="D86" s="94" t="s">
        <v>81</v>
      </c>
      <c r="E86" s="94" t="s">
        <v>82</v>
      </c>
      <c r="F86" s="94" t="s">
        <v>83</v>
      </c>
      <c r="G86" s="96" t="s">
        <v>68</v>
      </c>
      <c r="H86" s="94" t="s">
        <v>70</v>
      </c>
      <c r="I86" s="94" t="s">
        <v>70</v>
      </c>
      <c r="J86" s="94" t="s">
        <v>70</v>
      </c>
      <c r="K86" s="95">
        <v>0</v>
      </c>
      <c r="L86" s="94" t="s">
        <v>70</v>
      </c>
      <c r="M86" s="97">
        <v>0</v>
      </c>
      <c r="N86" s="117">
        <v>0</v>
      </c>
    </row>
    <row r="87" spans="1:14" x14ac:dyDescent="0.25">
      <c r="A87" s="93" t="s">
        <v>122</v>
      </c>
      <c r="B87" s="94" t="s">
        <v>204</v>
      </c>
      <c r="C87" s="95">
        <v>528</v>
      </c>
      <c r="D87" s="94" t="s">
        <v>65</v>
      </c>
      <c r="E87" s="94" t="s">
        <v>161</v>
      </c>
      <c r="F87" s="94" t="s">
        <v>67</v>
      </c>
      <c r="G87" s="96" t="s">
        <v>68</v>
      </c>
      <c r="H87" s="94" t="s">
        <v>69</v>
      </c>
      <c r="I87" s="94" t="s">
        <v>69</v>
      </c>
      <c r="J87" s="94" t="s">
        <v>69</v>
      </c>
      <c r="K87" s="95">
        <v>0</v>
      </c>
      <c r="L87" s="94" t="s">
        <v>231</v>
      </c>
      <c r="M87" s="97">
        <v>2019</v>
      </c>
      <c r="N87" s="117">
        <v>0</v>
      </c>
    </row>
    <row r="88" spans="1:14" x14ac:dyDescent="0.25">
      <c r="A88" s="93" t="s">
        <v>122</v>
      </c>
      <c r="B88" s="94" t="s">
        <v>205</v>
      </c>
      <c r="C88" s="95">
        <v>1</v>
      </c>
      <c r="D88" s="94" t="s">
        <v>65</v>
      </c>
      <c r="E88" s="94" t="s">
        <v>82</v>
      </c>
      <c r="F88" s="94" t="s">
        <v>67</v>
      </c>
      <c r="G88" s="96" t="s">
        <v>68</v>
      </c>
      <c r="H88" s="94" t="s">
        <v>206</v>
      </c>
      <c r="I88" s="94" t="s">
        <v>679</v>
      </c>
      <c r="J88" s="94" t="s">
        <v>69</v>
      </c>
      <c r="K88" s="95">
        <v>0</v>
      </c>
      <c r="L88" s="94" t="s">
        <v>78</v>
      </c>
      <c r="M88" s="97">
        <v>2019</v>
      </c>
      <c r="N88" s="117">
        <v>0</v>
      </c>
    </row>
    <row r="89" spans="1:14" x14ac:dyDescent="0.25">
      <c r="A89" s="93" t="s">
        <v>122</v>
      </c>
      <c r="B89" s="94" t="s">
        <v>205</v>
      </c>
      <c r="C89" s="95">
        <v>1</v>
      </c>
      <c r="D89" s="94" t="s">
        <v>65</v>
      </c>
      <c r="E89" s="94" t="s">
        <v>82</v>
      </c>
      <c r="F89" s="94" t="s">
        <v>67</v>
      </c>
      <c r="G89" s="96" t="s">
        <v>68</v>
      </c>
      <c r="H89" s="94" t="s">
        <v>206</v>
      </c>
      <c r="I89" s="94" t="s">
        <v>679</v>
      </c>
      <c r="J89" s="94" t="s">
        <v>69</v>
      </c>
      <c r="K89" s="95">
        <v>0</v>
      </c>
      <c r="L89" s="94" t="s">
        <v>78</v>
      </c>
      <c r="M89" s="97">
        <v>2019</v>
      </c>
      <c r="N89" s="117">
        <v>0</v>
      </c>
    </row>
    <row r="90" spans="1:14" x14ac:dyDescent="0.25">
      <c r="A90" s="93" t="s">
        <v>122</v>
      </c>
      <c r="B90" s="94" t="s">
        <v>123</v>
      </c>
      <c r="C90" s="95">
        <v>1</v>
      </c>
      <c r="D90" s="94" t="s">
        <v>65</v>
      </c>
      <c r="E90" s="94" t="s">
        <v>82</v>
      </c>
      <c r="F90" s="94" t="s">
        <v>67</v>
      </c>
      <c r="G90" s="94" t="s">
        <v>402</v>
      </c>
      <c r="H90" s="94" t="s">
        <v>69</v>
      </c>
      <c r="I90" s="94" t="s">
        <v>69</v>
      </c>
      <c r="J90" s="94" t="s">
        <v>70</v>
      </c>
      <c r="K90" s="95">
        <v>13</v>
      </c>
      <c r="L90" s="94" t="s">
        <v>124</v>
      </c>
      <c r="M90" s="97">
        <v>2011</v>
      </c>
      <c r="N90" s="117">
        <v>0</v>
      </c>
    </row>
    <row r="91" spans="1:14" x14ac:dyDescent="0.25">
      <c r="A91" s="93" t="s">
        <v>122</v>
      </c>
      <c r="B91" s="94" t="s">
        <v>208</v>
      </c>
      <c r="C91" s="95">
        <v>1</v>
      </c>
      <c r="D91" s="94" t="s">
        <v>65</v>
      </c>
      <c r="E91" s="94" t="s">
        <v>82</v>
      </c>
      <c r="F91" s="94" t="s">
        <v>67</v>
      </c>
      <c r="G91" s="96" t="s">
        <v>68</v>
      </c>
      <c r="H91" s="94" t="s">
        <v>206</v>
      </c>
      <c r="I91" s="94" t="s">
        <v>555</v>
      </c>
      <c r="J91" s="94" t="s">
        <v>69</v>
      </c>
      <c r="K91" s="95">
        <v>0</v>
      </c>
      <c r="L91" s="94" t="s">
        <v>70</v>
      </c>
      <c r="M91" s="97">
        <v>2019</v>
      </c>
      <c r="N91" s="117">
        <v>0</v>
      </c>
    </row>
    <row r="92" spans="1:14" x14ac:dyDescent="0.25">
      <c r="A92" s="93" t="s">
        <v>122</v>
      </c>
      <c r="B92" s="94" t="s">
        <v>209</v>
      </c>
      <c r="C92" s="95">
        <v>1</v>
      </c>
      <c r="D92" s="94" t="s">
        <v>65</v>
      </c>
      <c r="E92" s="94" t="s">
        <v>82</v>
      </c>
      <c r="F92" s="94" t="s">
        <v>76</v>
      </c>
      <c r="G92" s="96" t="s">
        <v>68</v>
      </c>
      <c r="H92" s="94" t="s">
        <v>210</v>
      </c>
      <c r="I92" s="94" t="s">
        <v>69</v>
      </c>
      <c r="J92" s="94" t="s">
        <v>69</v>
      </c>
      <c r="K92" s="95">
        <v>0</v>
      </c>
      <c r="L92" s="94" t="s">
        <v>78</v>
      </c>
      <c r="M92" s="97">
        <v>2019</v>
      </c>
      <c r="N92" s="117">
        <v>0</v>
      </c>
    </row>
    <row r="93" spans="1:14" ht="30" x14ac:dyDescent="0.25">
      <c r="A93" s="93" t="s">
        <v>125</v>
      </c>
      <c r="B93" s="94" t="s">
        <v>126</v>
      </c>
      <c r="C93" s="95">
        <v>1</v>
      </c>
      <c r="D93" s="94" t="s">
        <v>65</v>
      </c>
      <c r="E93" s="94" t="s">
        <v>82</v>
      </c>
      <c r="F93" s="94" t="s">
        <v>67</v>
      </c>
      <c r="G93" s="98" t="s">
        <v>680</v>
      </c>
      <c r="H93" s="94" t="s">
        <v>69</v>
      </c>
      <c r="I93" s="94" t="s">
        <v>69</v>
      </c>
      <c r="J93" s="94" t="s">
        <v>70</v>
      </c>
      <c r="K93" s="95">
        <v>32</v>
      </c>
      <c r="L93" s="94" t="s">
        <v>124</v>
      </c>
      <c r="M93" s="97">
        <v>2011</v>
      </c>
      <c r="N93" s="117">
        <v>0</v>
      </c>
    </row>
    <row r="94" spans="1:14" ht="45" x14ac:dyDescent="0.25">
      <c r="A94" s="93" t="s">
        <v>125</v>
      </c>
      <c r="B94" s="94" t="s">
        <v>126</v>
      </c>
      <c r="C94" s="95">
        <v>1</v>
      </c>
      <c r="D94" s="94" t="s">
        <v>65</v>
      </c>
      <c r="E94" s="94" t="s">
        <v>82</v>
      </c>
      <c r="F94" s="94" t="s">
        <v>67</v>
      </c>
      <c r="G94" s="98" t="s">
        <v>681</v>
      </c>
      <c r="H94" s="94" t="s">
        <v>69</v>
      </c>
      <c r="I94" s="94" t="s">
        <v>69</v>
      </c>
      <c r="J94" s="94" t="s">
        <v>70</v>
      </c>
      <c r="K94" s="95">
        <v>42</v>
      </c>
      <c r="L94" s="94" t="s">
        <v>124</v>
      </c>
      <c r="M94" s="97">
        <v>2011</v>
      </c>
      <c r="N94" s="117">
        <v>0</v>
      </c>
    </row>
    <row r="95" spans="1:14" ht="45" x14ac:dyDescent="0.25">
      <c r="A95" s="93" t="s">
        <v>125</v>
      </c>
      <c r="B95" s="94" t="s">
        <v>126</v>
      </c>
      <c r="C95" s="95">
        <v>1</v>
      </c>
      <c r="D95" s="94" t="s">
        <v>65</v>
      </c>
      <c r="E95" s="94" t="s">
        <v>82</v>
      </c>
      <c r="F95" s="94" t="s">
        <v>67</v>
      </c>
      <c r="G95" s="98" t="s">
        <v>682</v>
      </c>
      <c r="H95" s="94" t="s">
        <v>69</v>
      </c>
      <c r="I95" s="94" t="s">
        <v>69</v>
      </c>
      <c r="J95" s="94" t="s">
        <v>70</v>
      </c>
      <c r="K95" s="95">
        <v>36</v>
      </c>
      <c r="L95" s="94" t="s">
        <v>124</v>
      </c>
      <c r="M95" s="97">
        <v>2011</v>
      </c>
      <c r="N95" s="117">
        <v>0</v>
      </c>
    </row>
    <row r="96" spans="1:14" ht="45" x14ac:dyDescent="0.25">
      <c r="A96" s="93" t="s">
        <v>125</v>
      </c>
      <c r="B96" s="94" t="s">
        <v>126</v>
      </c>
      <c r="C96" s="95">
        <v>1</v>
      </c>
      <c r="D96" s="94" t="s">
        <v>65</v>
      </c>
      <c r="E96" s="94" t="s">
        <v>82</v>
      </c>
      <c r="F96" s="94" t="s">
        <v>67</v>
      </c>
      <c r="G96" s="98" t="s">
        <v>683</v>
      </c>
      <c r="H96" s="94" t="s">
        <v>69</v>
      </c>
      <c r="I96" s="94" t="s">
        <v>69</v>
      </c>
      <c r="J96" s="94" t="s">
        <v>70</v>
      </c>
      <c r="K96" s="95">
        <v>21</v>
      </c>
      <c r="L96" s="94" t="s">
        <v>124</v>
      </c>
      <c r="M96" s="97">
        <v>2011</v>
      </c>
      <c r="N96" s="117">
        <v>0</v>
      </c>
    </row>
    <row r="97" spans="1:14" ht="30" x14ac:dyDescent="0.25">
      <c r="A97" s="93" t="s">
        <v>125</v>
      </c>
      <c r="B97" s="94" t="s">
        <v>126</v>
      </c>
      <c r="C97" s="95">
        <v>1</v>
      </c>
      <c r="D97" s="94" t="s">
        <v>65</v>
      </c>
      <c r="E97" s="94" t="s">
        <v>82</v>
      </c>
      <c r="F97" s="94" t="s">
        <v>67</v>
      </c>
      <c r="G97" s="98" t="s">
        <v>684</v>
      </c>
      <c r="H97" s="94" t="s">
        <v>69</v>
      </c>
      <c r="I97" s="94" t="s">
        <v>69</v>
      </c>
      <c r="J97" s="94" t="s">
        <v>70</v>
      </c>
      <c r="K97" s="95">
        <v>41</v>
      </c>
      <c r="L97" s="94" t="s">
        <v>124</v>
      </c>
      <c r="M97" s="97">
        <v>2011</v>
      </c>
      <c r="N97" s="117">
        <v>0</v>
      </c>
    </row>
    <row r="98" spans="1:14" ht="30" x14ac:dyDescent="0.25">
      <c r="A98" s="93" t="s">
        <v>125</v>
      </c>
      <c r="B98" s="94" t="s">
        <v>126</v>
      </c>
      <c r="C98" s="95">
        <v>1</v>
      </c>
      <c r="D98" s="94" t="s">
        <v>65</v>
      </c>
      <c r="E98" s="94" t="s">
        <v>82</v>
      </c>
      <c r="F98" s="94" t="s">
        <v>67</v>
      </c>
      <c r="G98" s="98" t="s">
        <v>685</v>
      </c>
      <c r="H98" s="94" t="s">
        <v>69</v>
      </c>
      <c r="I98" s="94" t="s">
        <v>69</v>
      </c>
      <c r="J98" s="94" t="s">
        <v>70</v>
      </c>
      <c r="K98" s="95">
        <v>8</v>
      </c>
      <c r="L98" s="94" t="s">
        <v>124</v>
      </c>
      <c r="M98" s="97">
        <v>2011</v>
      </c>
      <c r="N98" s="117">
        <v>0</v>
      </c>
    </row>
    <row r="99" spans="1:14" ht="30" x14ac:dyDescent="0.25">
      <c r="A99" s="93" t="s">
        <v>125</v>
      </c>
      <c r="B99" s="94" t="s">
        <v>126</v>
      </c>
      <c r="C99" s="95">
        <v>1</v>
      </c>
      <c r="D99" s="94" t="s">
        <v>65</v>
      </c>
      <c r="E99" s="94" t="s">
        <v>82</v>
      </c>
      <c r="F99" s="94" t="s">
        <v>67</v>
      </c>
      <c r="G99" s="98" t="s">
        <v>686</v>
      </c>
      <c r="H99" s="94" t="s">
        <v>69</v>
      </c>
      <c r="I99" s="94" t="s">
        <v>69</v>
      </c>
      <c r="J99" s="94" t="s">
        <v>70</v>
      </c>
      <c r="K99" s="95">
        <v>58</v>
      </c>
      <c r="L99" s="94" t="s">
        <v>124</v>
      </c>
      <c r="M99" s="97">
        <v>2011</v>
      </c>
      <c r="N99" s="117">
        <v>0</v>
      </c>
    </row>
    <row r="100" spans="1:14" ht="30" x14ac:dyDescent="0.25">
      <c r="A100" s="93" t="s">
        <v>125</v>
      </c>
      <c r="B100" s="94" t="s">
        <v>126</v>
      </c>
      <c r="C100" s="95">
        <v>1</v>
      </c>
      <c r="D100" s="94" t="s">
        <v>65</v>
      </c>
      <c r="E100" s="94" t="s">
        <v>82</v>
      </c>
      <c r="F100" s="94" t="s">
        <v>67</v>
      </c>
      <c r="G100" s="98" t="s">
        <v>687</v>
      </c>
      <c r="H100" s="94" t="s">
        <v>69</v>
      </c>
      <c r="I100" s="94" t="s">
        <v>69</v>
      </c>
      <c r="J100" s="94" t="s">
        <v>70</v>
      </c>
      <c r="K100" s="95">
        <v>57</v>
      </c>
      <c r="L100" s="94" t="s">
        <v>124</v>
      </c>
      <c r="M100" s="97">
        <v>2011</v>
      </c>
      <c r="N100" s="117">
        <v>0</v>
      </c>
    </row>
    <row r="101" spans="1:14" ht="45" x14ac:dyDescent="0.25">
      <c r="A101" s="93" t="s">
        <v>125</v>
      </c>
      <c r="B101" s="94" t="s">
        <v>126</v>
      </c>
      <c r="C101" s="95">
        <v>1</v>
      </c>
      <c r="D101" s="94" t="s">
        <v>65</v>
      </c>
      <c r="E101" s="94" t="s">
        <v>82</v>
      </c>
      <c r="F101" s="94" t="s">
        <v>67</v>
      </c>
      <c r="G101" s="98" t="s">
        <v>688</v>
      </c>
      <c r="H101" s="94" t="s">
        <v>69</v>
      </c>
      <c r="I101" s="94" t="s">
        <v>69</v>
      </c>
      <c r="J101" s="94" t="s">
        <v>70</v>
      </c>
      <c r="K101" s="95">
        <v>32</v>
      </c>
      <c r="L101" s="94" t="s">
        <v>124</v>
      </c>
      <c r="M101" s="97">
        <v>2011</v>
      </c>
      <c r="N101" s="117">
        <v>0</v>
      </c>
    </row>
    <row r="102" spans="1:14" ht="30" x14ac:dyDescent="0.25">
      <c r="A102" s="93" t="s">
        <v>125</v>
      </c>
      <c r="B102" s="94" t="s">
        <v>126</v>
      </c>
      <c r="C102" s="95">
        <v>1</v>
      </c>
      <c r="D102" s="94" t="s">
        <v>65</v>
      </c>
      <c r="E102" s="94" t="s">
        <v>82</v>
      </c>
      <c r="F102" s="94" t="s">
        <v>67</v>
      </c>
      <c r="G102" s="98" t="s">
        <v>689</v>
      </c>
      <c r="H102" s="94" t="s">
        <v>69</v>
      </c>
      <c r="I102" s="94" t="s">
        <v>69</v>
      </c>
      <c r="J102" s="94" t="s">
        <v>70</v>
      </c>
      <c r="K102" s="95">
        <v>8</v>
      </c>
      <c r="L102" s="94" t="s">
        <v>124</v>
      </c>
      <c r="M102" s="97">
        <v>2011</v>
      </c>
      <c r="N102" s="117">
        <v>0</v>
      </c>
    </row>
    <row r="103" spans="1:14" ht="30" x14ac:dyDescent="0.25">
      <c r="A103" s="93" t="s">
        <v>125</v>
      </c>
      <c r="B103" s="94" t="s">
        <v>126</v>
      </c>
      <c r="C103" s="95">
        <v>1</v>
      </c>
      <c r="D103" s="94" t="s">
        <v>65</v>
      </c>
      <c r="E103" s="94" t="s">
        <v>605</v>
      </c>
      <c r="F103" s="94" t="s">
        <v>67</v>
      </c>
      <c r="G103" s="98" t="s">
        <v>690</v>
      </c>
      <c r="H103" s="94" t="s">
        <v>69</v>
      </c>
      <c r="I103" s="94" t="s">
        <v>69</v>
      </c>
      <c r="J103" s="94" t="s">
        <v>70</v>
      </c>
      <c r="K103" s="95">
        <v>34</v>
      </c>
      <c r="L103" s="94" t="s">
        <v>124</v>
      </c>
      <c r="M103" s="97">
        <v>2011</v>
      </c>
      <c r="N103" s="117">
        <v>0</v>
      </c>
    </row>
    <row r="104" spans="1:14" x14ac:dyDescent="0.25">
      <c r="A104" s="93" t="s">
        <v>212</v>
      </c>
      <c r="B104" s="94" t="s">
        <v>213</v>
      </c>
      <c r="C104" s="95">
        <v>4440</v>
      </c>
      <c r="D104" s="94" t="s">
        <v>160</v>
      </c>
      <c r="E104" s="94" t="s">
        <v>82</v>
      </c>
      <c r="F104" s="94" t="s">
        <v>92</v>
      </c>
      <c r="G104" s="96" t="s">
        <v>68</v>
      </c>
      <c r="H104" s="94" t="s">
        <v>70</v>
      </c>
      <c r="I104" s="94" t="s">
        <v>70</v>
      </c>
      <c r="J104" s="94" t="s">
        <v>70</v>
      </c>
      <c r="K104" s="95">
        <v>0</v>
      </c>
      <c r="L104" s="94" t="s">
        <v>70</v>
      </c>
      <c r="M104" s="97">
        <v>2011</v>
      </c>
      <c r="N104" s="117">
        <v>0</v>
      </c>
    </row>
    <row r="105" spans="1:14" x14ac:dyDescent="0.25">
      <c r="A105" s="93" t="s">
        <v>232</v>
      </c>
      <c r="B105" s="94" t="s">
        <v>233</v>
      </c>
      <c r="C105" s="95">
        <v>1</v>
      </c>
      <c r="D105" s="94" t="s">
        <v>65</v>
      </c>
      <c r="E105" s="94" t="s">
        <v>82</v>
      </c>
      <c r="F105" s="94" t="s">
        <v>92</v>
      </c>
      <c r="G105" s="96" t="s">
        <v>68</v>
      </c>
      <c r="H105" s="94" t="s">
        <v>69</v>
      </c>
      <c r="I105" s="94" t="s">
        <v>69</v>
      </c>
      <c r="J105" s="94" t="s">
        <v>69</v>
      </c>
      <c r="K105" s="95">
        <v>0</v>
      </c>
      <c r="L105" s="94" t="s">
        <v>70</v>
      </c>
      <c r="M105" s="97">
        <v>2011</v>
      </c>
      <c r="N105" s="117">
        <v>0</v>
      </c>
    </row>
    <row r="106" spans="1:14" x14ac:dyDescent="0.25">
      <c r="A106" s="93" t="s">
        <v>127</v>
      </c>
      <c r="B106" s="94" t="s">
        <v>131</v>
      </c>
      <c r="C106" s="95">
        <v>2</v>
      </c>
      <c r="D106" s="94" t="s">
        <v>65</v>
      </c>
      <c r="E106" s="94" t="s">
        <v>82</v>
      </c>
      <c r="F106" s="94" t="s">
        <v>92</v>
      </c>
      <c r="G106" s="96" t="s">
        <v>68</v>
      </c>
      <c r="H106" s="94" t="s">
        <v>69</v>
      </c>
      <c r="I106" s="94" t="s">
        <v>69</v>
      </c>
      <c r="J106" s="94" t="s">
        <v>69</v>
      </c>
      <c r="K106" s="95">
        <v>0</v>
      </c>
      <c r="L106" s="94" t="s">
        <v>130</v>
      </c>
      <c r="M106" s="97">
        <v>2011</v>
      </c>
      <c r="N106" s="117">
        <v>0</v>
      </c>
    </row>
    <row r="107" spans="1:14" x14ac:dyDescent="0.25">
      <c r="A107" s="93" t="s">
        <v>127</v>
      </c>
      <c r="B107" s="94" t="s">
        <v>131</v>
      </c>
      <c r="C107" s="95">
        <v>1</v>
      </c>
      <c r="D107" s="94" t="s">
        <v>65</v>
      </c>
      <c r="E107" s="94" t="s">
        <v>82</v>
      </c>
      <c r="F107" s="94" t="s">
        <v>92</v>
      </c>
      <c r="G107" s="96" t="s">
        <v>68</v>
      </c>
      <c r="H107" s="94" t="s">
        <v>69</v>
      </c>
      <c r="I107" s="94" t="s">
        <v>69</v>
      </c>
      <c r="J107" s="94" t="s">
        <v>69</v>
      </c>
      <c r="K107" s="95">
        <v>0</v>
      </c>
      <c r="L107" s="94" t="s">
        <v>130</v>
      </c>
      <c r="M107" s="97">
        <v>2011</v>
      </c>
      <c r="N107" s="117">
        <v>0</v>
      </c>
    </row>
    <row r="108" spans="1:14" x14ac:dyDescent="0.25">
      <c r="A108" s="93" t="s">
        <v>127</v>
      </c>
      <c r="B108" s="94" t="s">
        <v>131</v>
      </c>
      <c r="C108" s="95">
        <v>2</v>
      </c>
      <c r="D108" s="94" t="s">
        <v>65</v>
      </c>
      <c r="E108" s="94" t="s">
        <v>82</v>
      </c>
      <c r="F108" s="94" t="s">
        <v>92</v>
      </c>
      <c r="G108" s="96" t="s">
        <v>68</v>
      </c>
      <c r="H108" s="94" t="s">
        <v>691</v>
      </c>
      <c r="I108" s="94" t="s">
        <v>69</v>
      </c>
      <c r="J108" s="94" t="s">
        <v>69</v>
      </c>
      <c r="K108" s="95">
        <v>0</v>
      </c>
      <c r="L108" s="94" t="s">
        <v>130</v>
      </c>
      <c r="M108" s="97">
        <v>2011</v>
      </c>
      <c r="N108" s="117">
        <v>0</v>
      </c>
    </row>
    <row r="109" spans="1:14" x14ac:dyDescent="0.25">
      <c r="A109" s="93" t="s">
        <v>127</v>
      </c>
      <c r="B109" s="94" t="s">
        <v>214</v>
      </c>
      <c r="C109" s="95">
        <v>5</v>
      </c>
      <c r="D109" s="94" t="s">
        <v>65</v>
      </c>
      <c r="E109" s="94" t="s">
        <v>82</v>
      </c>
      <c r="F109" s="94" t="s">
        <v>67</v>
      </c>
      <c r="G109" s="96" t="s">
        <v>68</v>
      </c>
      <c r="H109" s="94" t="s">
        <v>69</v>
      </c>
      <c r="I109" s="94" t="s">
        <v>69</v>
      </c>
      <c r="J109" s="94" t="s">
        <v>69</v>
      </c>
      <c r="K109" s="95">
        <v>0</v>
      </c>
      <c r="L109" s="94" t="s">
        <v>130</v>
      </c>
      <c r="M109" s="97">
        <v>2011</v>
      </c>
      <c r="N109" s="117">
        <v>0</v>
      </c>
    </row>
    <row r="110" spans="1:14" x14ac:dyDescent="0.25">
      <c r="A110" s="93" t="s">
        <v>127</v>
      </c>
      <c r="B110" s="94" t="s">
        <v>128</v>
      </c>
      <c r="C110" s="95">
        <v>8454</v>
      </c>
      <c r="D110" s="94" t="s">
        <v>81</v>
      </c>
      <c r="E110" s="94" t="s">
        <v>82</v>
      </c>
      <c r="F110" s="94" t="s">
        <v>67</v>
      </c>
      <c r="G110" s="96" t="s">
        <v>68</v>
      </c>
      <c r="H110" s="94" t="s">
        <v>129</v>
      </c>
      <c r="I110" s="94" t="s">
        <v>129</v>
      </c>
      <c r="J110" s="94" t="s">
        <v>70</v>
      </c>
      <c r="K110" s="95">
        <v>0</v>
      </c>
      <c r="L110" s="94" t="s">
        <v>130</v>
      </c>
      <c r="M110" s="97">
        <v>0</v>
      </c>
      <c r="N110" s="117">
        <v>0</v>
      </c>
    </row>
    <row r="111" spans="1:14" x14ac:dyDescent="0.25">
      <c r="A111" s="93" t="s">
        <v>132</v>
      </c>
      <c r="B111" s="94" t="s">
        <v>134</v>
      </c>
      <c r="C111" s="95">
        <v>32</v>
      </c>
      <c r="D111" s="94" t="s">
        <v>65</v>
      </c>
      <c r="E111" s="94" t="s">
        <v>82</v>
      </c>
      <c r="F111" s="94" t="s">
        <v>92</v>
      </c>
      <c r="G111" s="96" t="s">
        <v>68</v>
      </c>
      <c r="H111" s="94" t="s">
        <v>129</v>
      </c>
      <c r="I111" s="94" t="s">
        <v>129</v>
      </c>
      <c r="J111" s="94" t="s">
        <v>129</v>
      </c>
      <c r="K111" s="95">
        <v>0</v>
      </c>
      <c r="L111" s="94" t="s">
        <v>70</v>
      </c>
      <c r="M111" s="97">
        <v>2011</v>
      </c>
      <c r="N111" s="117">
        <v>0</v>
      </c>
    </row>
    <row r="112" spans="1:14" x14ac:dyDescent="0.25">
      <c r="A112" s="93" t="s">
        <v>132</v>
      </c>
      <c r="B112" s="94" t="s">
        <v>133</v>
      </c>
      <c r="C112" s="95">
        <v>54</v>
      </c>
      <c r="D112" s="94" t="s">
        <v>65</v>
      </c>
      <c r="E112" s="94" t="s">
        <v>82</v>
      </c>
      <c r="F112" s="94" t="s">
        <v>92</v>
      </c>
      <c r="G112" s="96" t="s">
        <v>68</v>
      </c>
      <c r="H112" s="94" t="s">
        <v>129</v>
      </c>
      <c r="I112" s="94" t="s">
        <v>129</v>
      </c>
      <c r="J112" s="94" t="s">
        <v>129</v>
      </c>
      <c r="K112" s="95">
        <v>0</v>
      </c>
      <c r="L112" s="94" t="s">
        <v>70</v>
      </c>
      <c r="M112" s="97">
        <v>2011</v>
      </c>
      <c r="N112" s="117">
        <v>0</v>
      </c>
    </row>
    <row r="113" spans="1:14" x14ac:dyDescent="0.25">
      <c r="A113" s="93" t="s">
        <v>256</v>
      </c>
      <c r="B113" s="94" t="s">
        <v>257</v>
      </c>
      <c r="C113" s="95">
        <v>1</v>
      </c>
      <c r="D113" s="94" t="s">
        <v>65</v>
      </c>
      <c r="E113" s="94" t="s">
        <v>605</v>
      </c>
      <c r="F113" s="94" t="s">
        <v>67</v>
      </c>
      <c r="G113" s="96" t="s">
        <v>68</v>
      </c>
      <c r="H113" s="94" t="s">
        <v>692</v>
      </c>
      <c r="I113" s="94" t="s">
        <v>69</v>
      </c>
      <c r="J113" s="94" t="s">
        <v>69</v>
      </c>
      <c r="K113" s="95">
        <v>0</v>
      </c>
      <c r="L113" s="94" t="s">
        <v>70</v>
      </c>
      <c r="M113" s="97">
        <v>2011</v>
      </c>
      <c r="N113" s="117">
        <v>0</v>
      </c>
    </row>
    <row r="114" spans="1:14" ht="75" x14ac:dyDescent="0.25">
      <c r="A114" s="93" t="s">
        <v>135</v>
      </c>
      <c r="B114" s="94" t="s">
        <v>137</v>
      </c>
      <c r="C114" s="95">
        <v>7766</v>
      </c>
      <c r="D114" s="94" t="s">
        <v>81</v>
      </c>
      <c r="E114" s="94" t="s">
        <v>82</v>
      </c>
      <c r="F114" s="94" t="s">
        <v>92</v>
      </c>
      <c r="G114" s="99" t="s">
        <v>693</v>
      </c>
      <c r="H114" s="94" t="s">
        <v>234</v>
      </c>
      <c r="I114" s="94" t="s">
        <v>235</v>
      </c>
      <c r="J114" s="94" t="s">
        <v>69</v>
      </c>
      <c r="K114" s="95">
        <v>0</v>
      </c>
      <c r="L114" s="94" t="s">
        <v>70</v>
      </c>
      <c r="M114" s="97">
        <v>2011</v>
      </c>
      <c r="N114" s="117">
        <v>0</v>
      </c>
    </row>
    <row r="115" spans="1:14" x14ac:dyDescent="0.25">
      <c r="A115" s="93" t="s">
        <v>135</v>
      </c>
      <c r="B115" s="94" t="s">
        <v>136</v>
      </c>
      <c r="C115" s="95">
        <v>2</v>
      </c>
      <c r="D115" s="94" t="s">
        <v>65</v>
      </c>
      <c r="E115" s="94" t="s">
        <v>82</v>
      </c>
      <c r="F115" s="94" t="s">
        <v>76</v>
      </c>
      <c r="G115" s="96" t="s">
        <v>68</v>
      </c>
      <c r="H115" s="94" t="s">
        <v>69</v>
      </c>
      <c r="I115" s="94" t="s">
        <v>69</v>
      </c>
      <c r="J115" s="94" t="s">
        <v>69</v>
      </c>
      <c r="K115" s="95">
        <v>0</v>
      </c>
      <c r="L115" s="94" t="s">
        <v>70</v>
      </c>
      <c r="M115" s="97">
        <v>2011</v>
      </c>
      <c r="N115" s="117">
        <v>0</v>
      </c>
    </row>
    <row r="116" spans="1:14" x14ac:dyDescent="0.25">
      <c r="A116" s="93" t="s">
        <v>135</v>
      </c>
      <c r="B116" s="94" t="s">
        <v>138</v>
      </c>
      <c r="C116" s="95">
        <v>1</v>
      </c>
      <c r="D116" s="94" t="s">
        <v>65</v>
      </c>
      <c r="E116" s="94" t="s">
        <v>82</v>
      </c>
      <c r="F116" s="94" t="s">
        <v>92</v>
      </c>
      <c r="G116" s="96" t="s">
        <v>68</v>
      </c>
      <c r="H116" s="94" t="s">
        <v>216</v>
      </c>
      <c r="I116" s="94" t="s">
        <v>265</v>
      </c>
      <c r="J116" s="94" t="s">
        <v>69</v>
      </c>
      <c r="K116" s="95">
        <v>0</v>
      </c>
      <c r="L116" s="94" t="s">
        <v>70</v>
      </c>
      <c r="M116" s="97">
        <v>2011</v>
      </c>
      <c r="N116" s="117">
        <v>0</v>
      </c>
    </row>
    <row r="117" spans="1:14" x14ac:dyDescent="0.25">
      <c r="A117" s="93" t="s">
        <v>135</v>
      </c>
      <c r="B117" s="94" t="s">
        <v>138</v>
      </c>
      <c r="C117" s="95">
        <v>1</v>
      </c>
      <c r="D117" s="94" t="s">
        <v>65</v>
      </c>
      <c r="E117" s="94" t="s">
        <v>605</v>
      </c>
      <c r="F117" s="94" t="s">
        <v>92</v>
      </c>
      <c r="G117" s="96" t="s">
        <v>68</v>
      </c>
      <c r="H117" s="94" t="s">
        <v>216</v>
      </c>
      <c r="I117" s="94" t="s">
        <v>139</v>
      </c>
      <c r="J117" s="94" t="s">
        <v>69</v>
      </c>
      <c r="K117" s="95">
        <v>0</v>
      </c>
      <c r="L117" s="94" t="s">
        <v>70</v>
      </c>
      <c r="M117" s="97">
        <v>2011</v>
      </c>
      <c r="N117" s="117">
        <v>0</v>
      </c>
    </row>
    <row r="118" spans="1:14" ht="45" x14ac:dyDescent="0.25">
      <c r="A118" s="93" t="s">
        <v>135</v>
      </c>
      <c r="B118" s="94" t="s">
        <v>694</v>
      </c>
      <c r="C118" s="95">
        <v>688</v>
      </c>
      <c r="D118" s="94" t="s">
        <v>81</v>
      </c>
      <c r="E118" s="94" t="s">
        <v>605</v>
      </c>
      <c r="F118" s="94" t="s">
        <v>92</v>
      </c>
      <c r="G118" s="99" t="s">
        <v>695</v>
      </c>
      <c r="H118" s="94" t="s">
        <v>234</v>
      </c>
      <c r="I118" s="94" t="s">
        <v>696</v>
      </c>
      <c r="J118" s="94" t="s">
        <v>69</v>
      </c>
      <c r="K118" s="95">
        <v>0</v>
      </c>
      <c r="L118" s="94" t="s">
        <v>70</v>
      </c>
      <c r="M118" s="97">
        <v>2011</v>
      </c>
      <c r="N118" s="117">
        <v>0</v>
      </c>
    </row>
    <row r="119" spans="1:14" x14ac:dyDescent="0.25">
      <c r="A119" s="93" t="s">
        <v>140</v>
      </c>
      <c r="B119" s="94" t="s">
        <v>142</v>
      </c>
      <c r="C119" s="95">
        <v>16</v>
      </c>
      <c r="D119" s="94" t="s">
        <v>65</v>
      </c>
      <c r="E119" s="94" t="s">
        <v>82</v>
      </c>
      <c r="F119" s="94" t="s">
        <v>67</v>
      </c>
      <c r="G119" s="96" t="s">
        <v>68</v>
      </c>
      <c r="H119" s="94" t="s">
        <v>69</v>
      </c>
      <c r="I119" s="94" t="s">
        <v>69</v>
      </c>
      <c r="J119" s="94" t="s">
        <v>70</v>
      </c>
      <c r="K119" s="95">
        <v>0</v>
      </c>
      <c r="L119" s="94" t="s">
        <v>143</v>
      </c>
      <c r="M119" s="97">
        <v>2011</v>
      </c>
      <c r="N119" s="117">
        <v>0</v>
      </c>
    </row>
    <row r="120" spans="1:14" x14ac:dyDescent="0.25">
      <c r="A120" s="93" t="s">
        <v>140</v>
      </c>
      <c r="B120" s="94" t="s">
        <v>141</v>
      </c>
      <c r="C120" s="95">
        <v>12</v>
      </c>
      <c r="D120" s="94" t="s">
        <v>65</v>
      </c>
      <c r="E120" s="94" t="s">
        <v>82</v>
      </c>
      <c r="F120" s="94" t="s">
        <v>67</v>
      </c>
      <c r="G120" s="96" t="s">
        <v>68</v>
      </c>
      <c r="H120" s="94" t="s">
        <v>69</v>
      </c>
      <c r="I120" s="94" t="s">
        <v>69</v>
      </c>
      <c r="J120" s="94" t="s">
        <v>70</v>
      </c>
      <c r="K120" s="95">
        <v>0</v>
      </c>
      <c r="L120" s="94" t="s">
        <v>90</v>
      </c>
      <c r="M120" s="97">
        <v>2011</v>
      </c>
      <c r="N120" s="117">
        <v>0</v>
      </c>
    </row>
    <row r="121" spans="1:14" x14ac:dyDescent="0.25">
      <c r="A121" s="93" t="s">
        <v>140</v>
      </c>
      <c r="B121" s="94" t="s">
        <v>236</v>
      </c>
      <c r="C121" s="95">
        <v>1</v>
      </c>
      <c r="D121" s="94" t="s">
        <v>148</v>
      </c>
      <c r="E121" s="94" t="s">
        <v>82</v>
      </c>
      <c r="F121" s="94" t="s">
        <v>76</v>
      </c>
      <c r="G121" s="96" t="s">
        <v>68</v>
      </c>
      <c r="H121" s="94" t="s">
        <v>70</v>
      </c>
      <c r="I121" s="94" t="s">
        <v>70</v>
      </c>
      <c r="J121" s="94" t="s">
        <v>70</v>
      </c>
      <c r="K121" s="95">
        <v>0</v>
      </c>
      <c r="L121" s="94" t="s">
        <v>70</v>
      </c>
      <c r="M121" s="97">
        <v>1996</v>
      </c>
      <c r="N121" s="117">
        <v>0</v>
      </c>
    </row>
    <row r="122" spans="1:14" x14ac:dyDescent="0.25">
      <c r="A122" s="93" t="s">
        <v>144</v>
      </c>
      <c r="B122" s="94" t="s">
        <v>145</v>
      </c>
      <c r="C122" s="95">
        <v>7766</v>
      </c>
      <c r="D122" s="94" t="s">
        <v>81</v>
      </c>
      <c r="E122" s="94" t="s">
        <v>82</v>
      </c>
      <c r="F122" s="94" t="s">
        <v>92</v>
      </c>
      <c r="G122" s="96" t="s">
        <v>68</v>
      </c>
      <c r="H122" s="94" t="s">
        <v>69</v>
      </c>
      <c r="I122" s="94" t="s">
        <v>69</v>
      </c>
      <c r="J122" s="94" t="s">
        <v>69</v>
      </c>
      <c r="K122" s="95">
        <v>0</v>
      </c>
      <c r="L122" s="94" t="s">
        <v>70</v>
      </c>
      <c r="M122" s="97">
        <v>2011</v>
      </c>
      <c r="N122" s="117">
        <v>0</v>
      </c>
    </row>
    <row r="123" spans="1:14" x14ac:dyDescent="0.25">
      <c r="A123" s="93" t="s">
        <v>144</v>
      </c>
      <c r="B123" s="94" t="s">
        <v>217</v>
      </c>
      <c r="C123" s="95">
        <v>1</v>
      </c>
      <c r="D123" s="94" t="s">
        <v>65</v>
      </c>
      <c r="E123" s="94" t="s">
        <v>82</v>
      </c>
      <c r="F123" s="94" t="s">
        <v>92</v>
      </c>
      <c r="G123" s="96" t="s">
        <v>68</v>
      </c>
      <c r="H123" s="94" t="s">
        <v>218</v>
      </c>
      <c r="I123" s="94" t="s">
        <v>219</v>
      </c>
      <c r="J123" s="94" t="s">
        <v>69</v>
      </c>
      <c r="K123" s="95">
        <v>0</v>
      </c>
      <c r="L123" s="94" t="s">
        <v>70</v>
      </c>
      <c r="M123" s="97">
        <v>0</v>
      </c>
      <c r="N123" s="117">
        <v>0</v>
      </c>
    </row>
    <row r="124" spans="1:14" x14ac:dyDescent="0.25">
      <c r="A124" s="93" t="s">
        <v>146</v>
      </c>
      <c r="B124" s="94" t="s">
        <v>147</v>
      </c>
      <c r="C124" s="95">
        <v>1</v>
      </c>
      <c r="D124" s="94" t="s">
        <v>148</v>
      </c>
      <c r="E124" s="94" t="s">
        <v>82</v>
      </c>
      <c r="F124" s="94" t="s">
        <v>92</v>
      </c>
      <c r="G124" s="96" t="s">
        <v>68</v>
      </c>
      <c r="H124" s="94" t="s">
        <v>70</v>
      </c>
      <c r="I124" s="94" t="s">
        <v>70</v>
      </c>
      <c r="J124" s="94" t="s">
        <v>70</v>
      </c>
      <c r="K124" s="95">
        <v>0</v>
      </c>
      <c r="L124" s="94" t="s">
        <v>70</v>
      </c>
      <c r="M124" s="97">
        <v>2011</v>
      </c>
      <c r="N124" s="117">
        <v>0</v>
      </c>
    </row>
    <row r="125" spans="1:14" x14ac:dyDescent="0.25">
      <c r="A125" s="93" t="s">
        <v>149</v>
      </c>
      <c r="B125" s="94" t="s">
        <v>150</v>
      </c>
      <c r="C125" s="95">
        <v>1</v>
      </c>
      <c r="D125" s="94" t="s">
        <v>65</v>
      </c>
      <c r="E125" s="94" t="s">
        <v>82</v>
      </c>
      <c r="F125" s="94" t="s">
        <v>76</v>
      </c>
      <c r="G125" s="96" t="s">
        <v>68</v>
      </c>
      <c r="H125" s="94" t="s">
        <v>70</v>
      </c>
      <c r="I125" s="94" t="s">
        <v>70</v>
      </c>
      <c r="J125" s="94" t="s">
        <v>70</v>
      </c>
      <c r="K125" s="95">
        <v>0</v>
      </c>
      <c r="L125" s="94" t="s">
        <v>70</v>
      </c>
      <c r="M125" s="97">
        <v>2011</v>
      </c>
      <c r="N125" s="117">
        <v>0</v>
      </c>
    </row>
    <row r="126" spans="1:14" x14ac:dyDescent="0.25">
      <c r="A126" s="93" t="s">
        <v>149</v>
      </c>
      <c r="B126" s="94" t="s">
        <v>150</v>
      </c>
      <c r="C126" s="95">
        <v>1</v>
      </c>
      <c r="D126" s="94" t="s">
        <v>65</v>
      </c>
      <c r="E126" s="94" t="s">
        <v>605</v>
      </c>
      <c r="F126" s="94" t="s">
        <v>76</v>
      </c>
      <c r="G126" s="96" t="s">
        <v>68</v>
      </c>
      <c r="H126" s="94" t="s">
        <v>70</v>
      </c>
      <c r="I126" s="94" t="s">
        <v>70</v>
      </c>
      <c r="J126" s="94" t="s">
        <v>70</v>
      </c>
      <c r="K126" s="95">
        <v>0</v>
      </c>
      <c r="L126" s="94" t="s">
        <v>70</v>
      </c>
      <c r="M126" s="97">
        <v>2011</v>
      </c>
      <c r="N126" s="117">
        <v>0</v>
      </c>
    </row>
    <row r="127" spans="1:14" x14ac:dyDescent="0.25">
      <c r="A127" s="93" t="s">
        <v>238</v>
      </c>
      <c r="B127" s="94" t="s">
        <v>239</v>
      </c>
      <c r="C127" s="95">
        <v>1</v>
      </c>
      <c r="D127" s="94" t="s">
        <v>65</v>
      </c>
      <c r="E127" s="94" t="s">
        <v>82</v>
      </c>
      <c r="F127" s="94" t="s">
        <v>92</v>
      </c>
      <c r="G127" s="96" t="s">
        <v>68</v>
      </c>
      <c r="H127" s="94" t="s">
        <v>697</v>
      </c>
      <c r="I127" s="94" t="s">
        <v>698</v>
      </c>
      <c r="J127" s="94" t="s">
        <v>699</v>
      </c>
      <c r="K127" s="95">
        <v>10</v>
      </c>
      <c r="L127" s="94" t="s">
        <v>700</v>
      </c>
      <c r="M127" s="97">
        <v>2011</v>
      </c>
      <c r="N127" s="117">
        <v>0</v>
      </c>
    </row>
    <row r="128" spans="1:14" x14ac:dyDescent="0.25">
      <c r="A128" s="93" t="s">
        <v>151</v>
      </c>
      <c r="B128" s="94" t="s">
        <v>152</v>
      </c>
      <c r="C128" s="95">
        <v>8454</v>
      </c>
      <c r="D128" s="94" t="s">
        <v>81</v>
      </c>
      <c r="E128" s="94" t="s">
        <v>82</v>
      </c>
      <c r="F128" s="94" t="s">
        <v>92</v>
      </c>
      <c r="G128" s="96" t="s">
        <v>68</v>
      </c>
      <c r="H128" s="94" t="s">
        <v>70</v>
      </c>
      <c r="I128" s="94" t="s">
        <v>70</v>
      </c>
      <c r="J128" s="94" t="s">
        <v>70</v>
      </c>
      <c r="K128" s="95">
        <v>0</v>
      </c>
      <c r="L128" s="94" t="s">
        <v>70</v>
      </c>
      <c r="M128" s="97">
        <v>2011</v>
      </c>
      <c r="N128" s="117">
        <v>0</v>
      </c>
    </row>
    <row r="129" spans="1:14" x14ac:dyDescent="0.25">
      <c r="A129" s="93" t="s">
        <v>153</v>
      </c>
      <c r="B129" s="94" t="s">
        <v>154</v>
      </c>
      <c r="C129" s="95">
        <v>3</v>
      </c>
      <c r="D129" s="94" t="s">
        <v>65</v>
      </c>
      <c r="E129" s="94" t="s">
        <v>82</v>
      </c>
      <c r="F129" s="94" t="s">
        <v>76</v>
      </c>
      <c r="G129" s="96" t="s">
        <v>68</v>
      </c>
      <c r="H129" s="94" t="s">
        <v>70</v>
      </c>
      <c r="I129" s="94" t="s">
        <v>70</v>
      </c>
      <c r="J129" s="94" t="s">
        <v>70</v>
      </c>
      <c r="K129" s="95">
        <v>0</v>
      </c>
      <c r="L129" s="94" t="s">
        <v>70</v>
      </c>
      <c r="M129" s="97">
        <v>2011</v>
      </c>
      <c r="N129" s="117">
        <v>0</v>
      </c>
    </row>
    <row r="130" spans="1:14" ht="19.5" thickBot="1" x14ac:dyDescent="0.35">
      <c r="A130" s="90"/>
      <c r="B130" s="91"/>
      <c r="C130" s="91"/>
      <c r="D130" s="91"/>
      <c r="E130" s="91"/>
      <c r="F130" s="91"/>
      <c r="G130" s="91"/>
      <c r="H130" s="91"/>
      <c r="I130" s="91"/>
      <c r="J130" s="91"/>
      <c r="K130" s="91"/>
      <c r="L130" s="91"/>
      <c r="M130" s="91"/>
      <c r="N130" s="92">
        <f>SUM(N7:N129)</f>
        <v>0</v>
      </c>
    </row>
  </sheetData>
  <sheetProtection algorithmName="SHA-512" hashValue="NA6XEvNvBUfES5GbQnSyuio0eyZnhLdzqo4YoKJ6QWvKQ43E0ilpAWd92IRwqfglf7+YuqtTSqyYeMgCKwLjLQ==" saltValue="YG41pSjHmr8l6TqWD7+CoQ==" spinCount="100000" sheet="1" objects="1" scenarios="1" selectLockedCells="1"/>
  <autoFilter ref="A6:N130" xr:uid="{6E7AFDE4-1DAA-4D84-B5DC-7CA14FBBCCD4}"/>
  <mergeCells count="1">
    <mergeCell ref="A1:B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0E2DF-03F2-4BAC-965B-62C43DB3642C}">
  <sheetPr>
    <tabColor theme="6"/>
  </sheetPr>
  <dimension ref="A1:N216"/>
  <sheetViews>
    <sheetView topLeftCell="E1" zoomScaleNormal="100" workbookViewId="0">
      <selection activeCell="N7" sqref="N7:N215"/>
    </sheetView>
  </sheetViews>
  <sheetFormatPr defaultRowHeight="15" x14ac:dyDescent="0.25"/>
  <cols>
    <col min="1" max="1" width="17" bestFit="1" customWidth="1"/>
    <col min="2" max="2" width="111.28515625" bestFit="1" customWidth="1"/>
    <col min="3" max="3" width="9.140625" bestFit="1" customWidth="1"/>
    <col min="4" max="4" width="7.7109375" bestFit="1" customWidth="1"/>
    <col min="5" max="5" width="29.85546875" bestFit="1" customWidth="1"/>
    <col min="6" max="6" width="22.5703125" bestFit="1" customWidth="1"/>
    <col min="7" max="7" width="67.28515625" bestFit="1" customWidth="1"/>
    <col min="8" max="8" width="18.5703125" bestFit="1" customWidth="1"/>
    <col min="9" max="9" width="39.140625" bestFit="1" customWidth="1"/>
    <col min="10" max="10" width="19.140625" bestFit="1" customWidth="1"/>
    <col min="11" max="11" width="15" bestFit="1" customWidth="1"/>
    <col min="12" max="12" width="10.28515625" bestFit="1" customWidth="1"/>
    <col min="13" max="13" width="14.28515625" bestFit="1" customWidth="1"/>
    <col min="14" max="14" width="28.140625" customWidth="1"/>
  </cols>
  <sheetData>
    <row r="1" spans="1:14" ht="35.25" x14ac:dyDescent="0.6">
      <c r="A1" s="141" t="s">
        <v>293</v>
      </c>
      <c r="B1" s="142"/>
      <c r="C1" s="3"/>
      <c r="D1" s="3"/>
      <c r="E1" s="3"/>
      <c r="F1" s="3"/>
      <c r="G1" s="76"/>
      <c r="H1" s="82" t="s">
        <v>44</v>
      </c>
      <c r="I1" s="77" t="s">
        <v>45</v>
      </c>
      <c r="J1" s="3"/>
      <c r="K1" s="3"/>
      <c r="L1" s="3"/>
      <c r="M1" s="3"/>
      <c r="N1" s="4"/>
    </row>
    <row r="2" spans="1:14" ht="23.25" x14ac:dyDescent="0.6">
      <c r="A2" s="7" t="s">
        <v>6</v>
      </c>
      <c r="B2" s="8" t="s">
        <v>939</v>
      </c>
      <c r="C2" s="27"/>
      <c r="D2" s="27"/>
      <c r="E2" s="27"/>
      <c r="F2" s="27"/>
      <c r="G2" s="78" t="s">
        <v>46</v>
      </c>
      <c r="H2" s="103" t="s">
        <v>70</v>
      </c>
      <c r="I2" s="104" t="s">
        <v>70</v>
      </c>
      <c r="J2" s="27"/>
      <c r="K2" s="27"/>
      <c r="L2" s="27"/>
      <c r="M2" s="27"/>
      <c r="N2" s="9"/>
    </row>
    <row r="3" spans="1:14" ht="23.25" x14ac:dyDescent="0.6">
      <c r="A3" s="7" t="s">
        <v>0</v>
      </c>
      <c r="B3" s="8" t="s">
        <v>701</v>
      </c>
      <c r="C3" s="27"/>
      <c r="D3" s="27"/>
      <c r="E3" s="27"/>
      <c r="F3" s="27"/>
      <c r="G3" s="79"/>
      <c r="H3" s="105" t="s">
        <v>70</v>
      </c>
      <c r="I3" s="106" t="s">
        <v>70</v>
      </c>
      <c r="J3" s="27"/>
      <c r="K3" s="27"/>
      <c r="L3" s="27"/>
      <c r="M3" s="27"/>
      <c r="N3" s="9"/>
    </row>
    <row r="4" spans="1:14" ht="23.25" x14ac:dyDescent="0.6">
      <c r="A4" s="7" t="s">
        <v>49</v>
      </c>
      <c r="B4" s="8" t="s">
        <v>50</v>
      </c>
      <c r="C4" s="27"/>
      <c r="D4" s="27"/>
      <c r="E4" s="27"/>
      <c r="F4" s="27"/>
      <c r="G4" s="85"/>
      <c r="H4" s="86"/>
      <c r="I4" s="86"/>
      <c r="J4" s="27"/>
      <c r="K4" s="27"/>
      <c r="L4" s="27"/>
      <c r="M4" s="27"/>
      <c r="N4" s="9"/>
    </row>
    <row r="5" spans="1:14" ht="23.25" x14ac:dyDescent="0.6">
      <c r="A5" s="10" t="s">
        <v>2</v>
      </c>
      <c r="B5" s="11">
        <v>45931</v>
      </c>
      <c r="C5" s="27"/>
      <c r="D5" s="27"/>
      <c r="E5" s="27"/>
      <c r="F5" s="27"/>
      <c r="G5" s="87"/>
      <c r="H5" s="27"/>
      <c r="I5" s="27"/>
      <c r="J5" s="27"/>
      <c r="K5" s="27"/>
      <c r="L5" s="27"/>
      <c r="M5" s="27"/>
      <c r="N5" s="9"/>
    </row>
    <row r="6" spans="1:14" ht="18.75" x14ac:dyDescent="0.25">
      <c r="A6" s="14" t="s">
        <v>51</v>
      </c>
      <c r="B6" s="50" t="s">
        <v>52</v>
      </c>
      <c r="C6" s="50" t="s">
        <v>53</v>
      </c>
      <c r="D6" s="50" t="s">
        <v>54</v>
      </c>
      <c r="E6" s="50" t="s">
        <v>55</v>
      </c>
      <c r="F6" s="50" t="s">
        <v>56</v>
      </c>
      <c r="G6" s="83" t="s">
        <v>57</v>
      </c>
      <c r="H6" s="50" t="s">
        <v>58</v>
      </c>
      <c r="I6" s="50" t="s">
        <v>59</v>
      </c>
      <c r="J6" s="50" t="s">
        <v>60</v>
      </c>
      <c r="K6" s="50" t="s">
        <v>61</v>
      </c>
      <c r="L6" s="50" t="s">
        <v>54</v>
      </c>
      <c r="M6" s="50" t="s">
        <v>62</v>
      </c>
      <c r="N6" s="55" t="s">
        <v>9</v>
      </c>
    </row>
    <row r="7" spans="1:14" x14ac:dyDescent="0.25">
      <c r="A7" s="93" t="s">
        <v>110</v>
      </c>
      <c r="B7" s="94" t="s">
        <v>938</v>
      </c>
      <c r="C7" s="95">
        <v>25</v>
      </c>
      <c r="D7" s="94" t="s">
        <v>143</v>
      </c>
      <c r="E7" s="94" t="s">
        <v>714</v>
      </c>
      <c r="F7" s="94" t="s">
        <v>76</v>
      </c>
      <c r="G7" s="96" t="s">
        <v>68</v>
      </c>
      <c r="H7" s="94" t="s">
        <v>69</v>
      </c>
      <c r="I7" s="94" t="s">
        <v>69</v>
      </c>
      <c r="J7" s="94" t="s">
        <v>69</v>
      </c>
      <c r="K7" s="95">
        <v>0</v>
      </c>
      <c r="L7" s="94" t="s">
        <v>70</v>
      </c>
      <c r="M7" s="97">
        <v>2023</v>
      </c>
      <c r="N7" s="116">
        <v>0</v>
      </c>
    </row>
    <row r="8" spans="1:14" x14ac:dyDescent="0.25">
      <c r="A8" s="93" t="s">
        <v>155</v>
      </c>
      <c r="B8" s="94" t="s">
        <v>156</v>
      </c>
      <c r="C8" s="95">
        <v>1</v>
      </c>
      <c r="D8" s="94" t="s">
        <v>65</v>
      </c>
      <c r="E8" s="94" t="s">
        <v>66</v>
      </c>
      <c r="F8" s="94" t="s">
        <v>76</v>
      </c>
      <c r="G8" s="96" t="s">
        <v>702</v>
      </c>
      <c r="H8" s="94" t="s">
        <v>245</v>
      </c>
      <c r="I8" s="94" t="s">
        <v>69</v>
      </c>
      <c r="J8" s="94" t="s">
        <v>703</v>
      </c>
      <c r="K8" s="95">
        <v>0</v>
      </c>
      <c r="L8" s="94" t="s">
        <v>70</v>
      </c>
      <c r="M8" s="97">
        <v>2023</v>
      </c>
      <c r="N8" s="116">
        <v>0</v>
      </c>
    </row>
    <row r="9" spans="1:14" x14ac:dyDescent="0.25">
      <c r="A9" s="93" t="s">
        <v>155</v>
      </c>
      <c r="B9" s="94" t="s">
        <v>156</v>
      </c>
      <c r="C9" s="95">
        <v>1</v>
      </c>
      <c r="D9" s="94" t="s">
        <v>65</v>
      </c>
      <c r="E9" s="94" t="s">
        <v>66</v>
      </c>
      <c r="F9" s="94" t="s">
        <v>76</v>
      </c>
      <c r="G9" s="96" t="s">
        <v>704</v>
      </c>
      <c r="H9" s="94" t="s">
        <v>245</v>
      </c>
      <c r="I9" s="94" t="s">
        <v>69</v>
      </c>
      <c r="J9" s="94" t="s">
        <v>705</v>
      </c>
      <c r="K9" s="95">
        <v>0</v>
      </c>
      <c r="L9" s="94" t="s">
        <v>70</v>
      </c>
      <c r="M9" s="97">
        <v>2023</v>
      </c>
      <c r="N9" s="116">
        <v>0</v>
      </c>
    </row>
    <row r="10" spans="1:14" x14ac:dyDescent="0.25">
      <c r="A10" s="93" t="s">
        <v>63</v>
      </c>
      <c r="B10" s="94" t="s">
        <v>64</v>
      </c>
      <c r="C10" s="95">
        <v>8</v>
      </c>
      <c r="D10" s="94" t="s">
        <v>65</v>
      </c>
      <c r="E10" s="94" t="s">
        <v>66</v>
      </c>
      <c r="F10" s="94" t="s">
        <v>76</v>
      </c>
      <c r="G10" s="96" t="s">
        <v>68</v>
      </c>
      <c r="H10" s="94" t="s">
        <v>69</v>
      </c>
      <c r="I10" s="94" t="s">
        <v>69</v>
      </c>
      <c r="J10" s="94" t="s">
        <v>70</v>
      </c>
      <c r="K10" s="95">
        <v>0</v>
      </c>
      <c r="L10" s="94" t="s">
        <v>70</v>
      </c>
      <c r="M10" s="97">
        <v>2023</v>
      </c>
      <c r="N10" s="116">
        <v>0</v>
      </c>
    </row>
    <row r="11" spans="1:14" x14ac:dyDescent="0.25">
      <c r="A11" s="93" t="s">
        <v>79</v>
      </c>
      <c r="B11" s="94" t="s">
        <v>80</v>
      </c>
      <c r="C11" s="95">
        <v>11076</v>
      </c>
      <c r="D11" s="94" t="s">
        <v>81</v>
      </c>
      <c r="E11" s="94" t="s">
        <v>82</v>
      </c>
      <c r="F11" s="94" t="s">
        <v>83</v>
      </c>
      <c r="G11" s="96" t="s">
        <v>68</v>
      </c>
      <c r="H11" s="94" t="s">
        <v>70</v>
      </c>
      <c r="I11" s="94" t="s">
        <v>70</v>
      </c>
      <c r="J11" s="94" t="s">
        <v>70</v>
      </c>
      <c r="K11" s="95">
        <v>0</v>
      </c>
      <c r="L11" s="94" t="s">
        <v>70</v>
      </c>
      <c r="M11" s="97">
        <v>2023</v>
      </c>
      <c r="N11" s="116">
        <v>0</v>
      </c>
    </row>
    <row r="12" spans="1:14" x14ac:dyDescent="0.25">
      <c r="A12" s="93" t="s">
        <v>162</v>
      </c>
      <c r="B12" s="94" t="s">
        <v>278</v>
      </c>
      <c r="C12" s="95">
        <v>1</v>
      </c>
      <c r="D12" s="94" t="s">
        <v>65</v>
      </c>
      <c r="E12" s="94" t="s">
        <v>706</v>
      </c>
      <c r="F12" s="94" t="s">
        <v>76</v>
      </c>
      <c r="G12" s="96" t="s">
        <v>68</v>
      </c>
      <c r="H12" s="94" t="s">
        <v>69</v>
      </c>
      <c r="I12" s="94" t="s">
        <v>69</v>
      </c>
      <c r="J12" s="94" t="s">
        <v>69</v>
      </c>
      <c r="K12" s="95">
        <v>0</v>
      </c>
      <c r="L12" s="94" t="s">
        <v>69</v>
      </c>
      <c r="M12" s="97">
        <v>2023</v>
      </c>
      <c r="N12" s="116">
        <v>0</v>
      </c>
    </row>
    <row r="13" spans="1:14" x14ac:dyDescent="0.25">
      <c r="A13" s="93" t="s">
        <v>84</v>
      </c>
      <c r="B13" s="94" t="s">
        <v>85</v>
      </c>
      <c r="C13" s="95">
        <v>11076</v>
      </c>
      <c r="D13" s="94" t="s">
        <v>81</v>
      </c>
      <c r="E13" s="94" t="s">
        <v>82</v>
      </c>
      <c r="F13" s="94" t="s">
        <v>83</v>
      </c>
      <c r="G13" s="96" t="s">
        <v>68</v>
      </c>
      <c r="H13" s="94" t="s">
        <v>70</v>
      </c>
      <c r="I13" s="94" t="s">
        <v>70</v>
      </c>
      <c r="J13" s="94" t="s">
        <v>70</v>
      </c>
      <c r="K13" s="95">
        <v>0</v>
      </c>
      <c r="L13" s="94" t="s">
        <v>70</v>
      </c>
      <c r="M13" s="97">
        <v>2023</v>
      </c>
      <c r="N13" s="116">
        <v>0</v>
      </c>
    </row>
    <row r="14" spans="1:14" x14ac:dyDescent="0.25">
      <c r="A14" s="93" t="s">
        <v>164</v>
      </c>
      <c r="B14" s="94" t="s">
        <v>165</v>
      </c>
      <c r="C14" s="95">
        <v>1</v>
      </c>
      <c r="D14" s="94" t="s">
        <v>65</v>
      </c>
      <c r="E14" s="94" t="s">
        <v>247</v>
      </c>
      <c r="F14" s="94" t="s">
        <v>76</v>
      </c>
      <c r="G14" s="96" t="s">
        <v>68</v>
      </c>
      <c r="H14" s="94" t="s">
        <v>179</v>
      </c>
      <c r="I14" s="94" t="s">
        <v>707</v>
      </c>
      <c r="J14" s="94" t="s">
        <v>708</v>
      </c>
      <c r="K14" s="95">
        <v>3</v>
      </c>
      <c r="L14" s="94" t="s">
        <v>167</v>
      </c>
      <c r="M14" s="97">
        <v>2023</v>
      </c>
      <c r="N14" s="116">
        <v>0</v>
      </c>
    </row>
    <row r="15" spans="1:14" x14ac:dyDescent="0.25">
      <c r="A15" s="93" t="s">
        <v>86</v>
      </c>
      <c r="B15" s="94" t="s">
        <v>91</v>
      </c>
      <c r="C15" s="95">
        <v>1</v>
      </c>
      <c r="D15" s="94" t="s">
        <v>65</v>
      </c>
      <c r="E15" s="94" t="s">
        <v>82</v>
      </c>
      <c r="F15" s="94" t="s">
        <v>76</v>
      </c>
      <c r="G15" s="96" t="s">
        <v>68</v>
      </c>
      <c r="H15" s="94" t="s">
        <v>709</v>
      </c>
      <c r="I15" s="94" t="s">
        <v>335</v>
      </c>
      <c r="J15" s="94" t="s">
        <v>710</v>
      </c>
      <c r="K15" s="95">
        <v>15</v>
      </c>
      <c r="L15" s="94" t="s">
        <v>90</v>
      </c>
      <c r="M15" s="97">
        <v>2023</v>
      </c>
      <c r="N15" s="116">
        <v>0</v>
      </c>
    </row>
    <row r="16" spans="1:14" x14ac:dyDescent="0.25">
      <c r="A16" s="93" t="s">
        <v>86</v>
      </c>
      <c r="B16" s="94" t="s">
        <v>171</v>
      </c>
      <c r="C16" s="95">
        <v>1</v>
      </c>
      <c r="D16" s="94" t="s">
        <v>65</v>
      </c>
      <c r="E16" s="94" t="s">
        <v>82</v>
      </c>
      <c r="F16" s="94" t="s">
        <v>76</v>
      </c>
      <c r="G16" s="96" t="s">
        <v>68</v>
      </c>
      <c r="H16" s="94" t="s">
        <v>709</v>
      </c>
      <c r="I16" s="94" t="s">
        <v>711</v>
      </c>
      <c r="J16" s="94" t="s">
        <v>712</v>
      </c>
      <c r="K16" s="95">
        <v>10</v>
      </c>
      <c r="L16" s="94" t="s">
        <v>90</v>
      </c>
      <c r="M16" s="97">
        <v>2023</v>
      </c>
      <c r="N16" s="116">
        <v>0</v>
      </c>
    </row>
    <row r="17" spans="1:14" x14ac:dyDescent="0.25">
      <c r="A17" s="93" t="s">
        <v>86</v>
      </c>
      <c r="B17" s="94" t="s">
        <v>171</v>
      </c>
      <c r="C17" s="95">
        <v>1</v>
      </c>
      <c r="D17" s="94" t="s">
        <v>65</v>
      </c>
      <c r="E17" s="94" t="s">
        <v>82</v>
      </c>
      <c r="F17" s="94" t="s">
        <v>76</v>
      </c>
      <c r="G17" s="96" t="s">
        <v>68</v>
      </c>
      <c r="H17" s="94" t="s">
        <v>709</v>
      </c>
      <c r="I17" s="94" t="s">
        <v>711</v>
      </c>
      <c r="J17" s="94" t="s">
        <v>713</v>
      </c>
      <c r="K17" s="95">
        <v>10</v>
      </c>
      <c r="L17" s="94" t="s">
        <v>90</v>
      </c>
      <c r="M17" s="97">
        <v>2023</v>
      </c>
      <c r="N17" s="116">
        <v>0</v>
      </c>
    </row>
    <row r="18" spans="1:14" x14ac:dyDescent="0.25">
      <c r="A18" s="93" t="s">
        <v>86</v>
      </c>
      <c r="B18" s="94" t="s">
        <v>87</v>
      </c>
      <c r="C18" s="95">
        <v>1</v>
      </c>
      <c r="D18" s="94" t="s">
        <v>65</v>
      </c>
      <c r="E18" s="94" t="s">
        <v>714</v>
      </c>
      <c r="F18" s="94" t="s">
        <v>76</v>
      </c>
      <c r="G18" s="96" t="s">
        <v>68</v>
      </c>
      <c r="H18" s="94" t="s">
        <v>709</v>
      </c>
      <c r="I18" s="94" t="s">
        <v>715</v>
      </c>
      <c r="J18" s="94" t="s">
        <v>716</v>
      </c>
      <c r="K18" s="95">
        <v>80</v>
      </c>
      <c r="L18" s="94" t="s">
        <v>90</v>
      </c>
      <c r="M18" s="97">
        <v>2023</v>
      </c>
      <c r="N18" s="116">
        <v>0</v>
      </c>
    </row>
    <row r="19" spans="1:14" x14ac:dyDescent="0.25">
      <c r="A19" s="93" t="s">
        <v>86</v>
      </c>
      <c r="B19" s="94" t="s">
        <v>87</v>
      </c>
      <c r="C19" s="95">
        <v>1</v>
      </c>
      <c r="D19" s="94" t="s">
        <v>65</v>
      </c>
      <c r="E19" s="94" t="s">
        <v>714</v>
      </c>
      <c r="F19" s="94" t="s">
        <v>76</v>
      </c>
      <c r="G19" s="96" t="s">
        <v>68</v>
      </c>
      <c r="H19" s="94" t="s">
        <v>709</v>
      </c>
      <c r="I19" s="94" t="s">
        <v>715</v>
      </c>
      <c r="J19" s="94" t="s">
        <v>717</v>
      </c>
      <c r="K19" s="95">
        <v>80</v>
      </c>
      <c r="L19" s="94" t="s">
        <v>90</v>
      </c>
      <c r="M19" s="97">
        <v>2023</v>
      </c>
      <c r="N19" s="116">
        <v>0</v>
      </c>
    </row>
    <row r="20" spans="1:14" x14ac:dyDescent="0.25">
      <c r="A20" s="93" t="s">
        <v>86</v>
      </c>
      <c r="B20" s="94" t="s">
        <v>91</v>
      </c>
      <c r="C20" s="95">
        <v>1</v>
      </c>
      <c r="D20" s="94" t="s">
        <v>65</v>
      </c>
      <c r="E20" s="94" t="s">
        <v>82</v>
      </c>
      <c r="F20" s="94" t="s">
        <v>76</v>
      </c>
      <c r="G20" s="96" t="s">
        <v>68</v>
      </c>
      <c r="H20" s="94" t="s">
        <v>709</v>
      </c>
      <c r="I20" s="94" t="s">
        <v>335</v>
      </c>
      <c r="J20" s="94" t="s">
        <v>718</v>
      </c>
      <c r="K20" s="95">
        <v>15</v>
      </c>
      <c r="L20" s="94" t="s">
        <v>90</v>
      </c>
      <c r="M20" s="97">
        <v>2023</v>
      </c>
      <c r="N20" s="116">
        <v>0</v>
      </c>
    </row>
    <row r="21" spans="1:14" x14ac:dyDescent="0.25">
      <c r="A21" s="93" t="s">
        <v>86</v>
      </c>
      <c r="B21" s="94" t="s">
        <v>91</v>
      </c>
      <c r="C21" s="95">
        <v>1</v>
      </c>
      <c r="D21" s="94" t="s">
        <v>65</v>
      </c>
      <c r="E21" s="94" t="s">
        <v>82</v>
      </c>
      <c r="F21" s="94" t="s">
        <v>76</v>
      </c>
      <c r="G21" s="96" t="s">
        <v>68</v>
      </c>
      <c r="H21" s="94" t="s">
        <v>709</v>
      </c>
      <c r="I21" s="94" t="s">
        <v>335</v>
      </c>
      <c r="J21" s="94" t="s">
        <v>719</v>
      </c>
      <c r="K21" s="95">
        <v>15</v>
      </c>
      <c r="L21" s="94" t="s">
        <v>90</v>
      </c>
      <c r="M21" s="97">
        <v>2023</v>
      </c>
      <c r="N21" s="116">
        <v>0</v>
      </c>
    </row>
    <row r="22" spans="1:14" x14ac:dyDescent="0.25">
      <c r="A22" s="93" t="s">
        <v>86</v>
      </c>
      <c r="B22" s="94" t="s">
        <v>91</v>
      </c>
      <c r="C22" s="95">
        <v>1</v>
      </c>
      <c r="D22" s="94" t="s">
        <v>65</v>
      </c>
      <c r="E22" s="94" t="s">
        <v>82</v>
      </c>
      <c r="F22" s="94" t="s">
        <v>76</v>
      </c>
      <c r="G22" s="96" t="s">
        <v>68</v>
      </c>
      <c r="H22" s="94" t="s">
        <v>709</v>
      </c>
      <c r="I22" s="94" t="s">
        <v>335</v>
      </c>
      <c r="J22" s="94" t="s">
        <v>720</v>
      </c>
      <c r="K22" s="95">
        <v>15</v>
      </c>
      <c r="L22" s="94" t="s">
        <v>90</v>
      </c>
      <c r="M22" s="97">
        <v>2023</v>
      </c>
      <c r="N22" s="116">
        <v>0</v>
      </c>
    </row>
    <row r="23" spans="1:14" x14ac:dyDescent="0.25">
      <c r="A23" s="93" t="s">
        <v>86</v>
      </c>
      <c r="B23" s="94" t="s">
        <v>91</v>
      </c>
      <c r="C23" s="95">
        <v>1</v>
      </c>
      <c r="D23" s="94" t="s">
        <v>65</v>
      </c>
      <c r="E23" s="94" t="s">
        <v>82</v>
      </c>
      <c r="F23" s="94" t="s">
        <v>76</v>
      </c>
      <c r="G23" s="96" t="s">
        <v>68</v>
      </c>
      <c r="H23" s="94" t="s">
        <v>709</v>
      </c>
      <c r="I23" s="94" t="s">
        <v>335</v>
      </c>
      <c r="J23" s="94" t="s">
        <v>721</v>
      </c>
      <c r="K23" s="95">
        <v>15</v>
      </c>
      <c r="L23" s="94" t="s">
        <v>90</v>
      </c>
      <c r="M23" s="97">
        <v>2023</v>
      </c>
      <c r="N23" s="116">
        <v>0</v>
      </c>
    </row>
    <row r="24" spans="1:14" x14ac:dyDescent="0.25">
      <c r="A24" s="93" t="s">
        <v>86</v>
      </c>
      <c r="B24" s="94" t="s">
        <v>91</v>
      </c>
      <c r="C24" s="95">
        <v>1</v>
      </c>
      <c r="D24" s="94" t="s">
        <v>65</v>
      </c>
      <c r="E24" s="94" t="s">
        <v>82</v>
      </c>
      <c r="F24" s="94" t="s">
        <v>76</v>
      </c>
      <c r="G24" s="96" t="s">
        <v>68</v>
      </c>
      <c r="H24" s="94" t="s">
        <v>709</v>
      </c>
      <c r="I24" s="94" t="s">
        <v>335</v>
      </c>
      <c r="J24" s="94" t="s">
        <v>722</v>
      </c>
      <c r="K24" s="95">
        <v>15</v>
      </c>
      <c r="L24" s="94" t="s">
        <v>90</v>
      </c>
      <c r="M24" s="97">
        <v>2023</v>
      </c>
      <c r="N24" s="116">
        <v>0</v>
      </c>
    </row>
    <row r="25" spans="1:14" x14ac:dyDescent="0.25">
      <c r="A25" s="93" t="s">
        <v>86</v>
      </c>
      <c r="B25" s="94" t="s">
        <v>91</v>
      </c>
      <c r="C25" s="95">
        <v>1</v>
      </c>
      <c r="D25" s="94" t="s">
        <v>65</v>
      </c>
      <c r="E25" s="94" t="s">
        <v>82</v>
      </c>
      <c r="F25" s="94" t="s">
        <v>76</v>
      </c>
      <c r="G25" s="96" t="s">
        <v>68</v>
      </c>
      <c r="H25" s="94" t="s">
        <v>709</v>
      </c>
      <c r="I25" s="94" t="s">
        <v>335</v>
      </c>
      <c r="J25" s="94" t="s">
        <v>723</v>
      </c>
      <c r="K25" s="95">
        <v>15</v>
      </c>
      <c r="L25" s="94" t="s">
        <v>90</v>
      </c>
      <c r="M25" s="97">
        <v>2023</v>
      </c>
      <c r="N25" s="116">
        <v>0</v>
      </c>
    </row>
    <row r="26" spans="1:14" x14ac:dyDescent="0.25">
      <c r="A26" s="93" t="s">
        <v>86</v>
      </c>
      <c r="B26" s="94" t="s">
        <v>91</v>
      </c>
      <c r="C26" s="95">
        <v>1</v>
      </c>
      <c r="D26" s="94" t="s">
        <v>65</v>
      </c>
      <c r="E26" s="94" t="s">
        <v>82</v>
      </c>
      <c r="F26" s="94" t="s">
        <v>76</v>
      </c>
      <c r="G26" s="96" t="s">
        <v>68</v>
      </c>
      <c r="H26" s="94" t="s">
        <v>709</v>
      </c>
      <c r="I26" s="94" t="s">
        <v>335</v>
      </c>
      <c r="J26" s="94" t="s">
        <v>724</v>
      </c>
      <c r="K26" s="95">
        <v>15</v>
      </c>
      <c r="L26" s="94" t="s">
        <v>90</v>
      </c>
      <c r="M26" s="97">
        <v>2023</v>
      </c>
      <c r="N26" s="116">
        <v>0</v>
      </c>
    </row>
    <row r="27" spans="1:14" x14ac:dyDescent="0.25">
      <c r="A27" s="93" t="s">
        <v>86</v>
      </c>
      <c r="B27" s="94" t="s">
        <v>91</v>
      </c>
      <c r="C27" s="95">
        <v>1</v>
      </c>
      <c r="D27" s="94" t="s">
        <v>65</v>
      </c>
      <c r="E27" s="94" t="s">
        <v>82</v>
      </c>
      <c r="F27" s="94" t="s">
        <v>76</v>
      </c>
      <c r="G27" s="96" t="s">
        <v>68</v>
      </c>
      <c r="H27" s="94" t="s">
        <v>709</v>
      </c>
      <c r="I27" s="94" t="s">
        <v>335</v>
      </c>
      <c r="J27" s="94" t="s">
        <v>725</v>
      </c>
      <c r="K27" s="95">
        <v>15</v>
      </c>
      <c r="L27" s="94" t="s">
        <v>90</v>
      </c>
      <c r="M27" s="97">
        <v>2023</v>
      </c>
      <c r="N27" s="116">
        <v>0</v>
      </c>
    </row>
    <row r="28" spans="1:14" x14ac:dyDescent="0.25">
      <c r="A28" s="93" t="s">
        <v>86</v>
      </c>
      <c r="B28" s="94" t="s">
        <v>91</v>
      </c>
      <c r="C28" s="95">
        <v>1</v>
      </c>
      <c r="D28" s="94" t="s">
        <v>65</v>
      </c>
      <c r="E28" s="94" t="s">
        <v>82</v>
      </c>
      <c r="F28" s="94" t="s">
        <v>76</v>
      </c>
      <c r="G28" s="96" t="s">
        <v>68</v>
      </c>
      <c r="H28" s="94" t="s">
        <v>709</v>
      </c>
      <c r="I28" s="94" t="s">
        <v>335</v>
      </c>
      <c r="J28" s="94" t="s">
        <v>726</v>
      </c>
      <c r="K28" s="95">
        <v>15</v>
      </c>
      <c r="L28" s="94" t="s">
        <v>90</v>
      </c>
      <c r="M28" s="97">
        <v>2023</v>
      </c>
      <c r="N28" s="116">
        <v>0</v>
      </c>
    </row>
    <row r="29" spans="1:14" x14ac:dyDescent="0.25">
      <c r="A29" s="93" t="s">
        <v>86</v>
      </c>
      <c r="B29" s="94" t="s">
        <v>91</v>
      </c>
      <c r="C29" s="95">
        <v>1</v>
      </c>
      <c r="D29" s="94" t="s">
        <v>65</v>
      </c>
      <c r="E29" s="94" t="s">
        <v>82</v>
      </c>
      <c r="F29" s="94" t="s">
        <v>76</v>
      </c>
      <c r="G29" s="96" t="s">
        <v>68</v>
      </c>
      <c r="H29" s="94" t="s">
        <v>709</v>
      </c>
      <c r="I29" s="94" t="s">
        <v>335</v>
      </c>
      <c r="J29" s="94" t="s">
        <v>727</v>
      </c>
      <c r="K29" s="95">
        <v>15</v>
      </c>
      <c r="L29" s="94" t="s">
        <v>90</v>
      </c>
      <c r="M29" s="97">
        <v>2023</v>
      </c>
      <c r="N29" s="116">
        <v>0</v>
      </c>
    </row>
    <row r="30" spans="1:14" x14ac:dyDescent="0.25">
      <c r="A30" s="93" t="s">
        <v>86</v>
      </c>
      <c r="B30" s="94" t="s">
        <v>91</v>
      </c>
      <c r="C30" s="95">
        <v>1</v>
      </c>
      <c r="D30" s="94" t="s">
        <v>65</v>
      </c>
      <c r="E30" s="94" t="s">
        <v>82</v>
      </c>
      <c r="F30" s="94" t="s">
        <v>76</v>
      </c>
      <c r="G30" s="96" t="s">
        <v>68</v>
      </c>
      <c r="H30" s="94" t="s">
        <v>709</v>
      </c>
      <c r="I30" s="94" t="s">
        <v>335</v>
      </c>
      <c r="J30" s="94" t="s">
        <v>728</v>
      </c>
      <c r="K30" s="95">
        <v>15</v>
      </c>
      <c r="L30" s="94" t="s">
        <v>90</v>
      </c>
      <c r="M30" s="97">
        <v>2023</v>
      </c>
      <c r="N30" s="116">
        <v>0</v>
      </c>
    </row>
    <row r="31" spans="1:14" x14ac:dyDescent="0.25">
      <c r="A31" s="93" t="s">
        <v>86</v>
      </c>
      <c r="B31" s="94" t="s">
        <v>91</v>
      </c>
      <c r="C31" s="95">
        <v>1</v>
      </c>
      <c r="D31" s="94" t="s">
        <v>65</v>
      </c>
      <c r="E31" s="94" t="s">
        <v>82</v>
      </c>
      <c r="F31" s="94" t="s">
        <v>76</v>
      </c>
      <c r="G31" s="96" t="s">
        <v>68</v>
      </c>
      <c r="H31" s="94" t="s">
        <v>709</v>
      </c>
      <c r="I31" s="94" t="s">
        <v>335</v>
      </c>
      <c r="J31" s="94" t="s">
        <v>729</v>
      </c>
      <c r="K31" s="95">
        <v>15</v>
      </c>
      <c r="L31" s="94" t="s">
        <v>90</v>
      </c>
      <c r="M31" s="97">
        <v>2023</v>
      </c>
      <c r="N31" s="116">
        <v>0</v>
      </c>
    </row>
    <row r="32" spans="1:14" x14ac:dyDescent="0.25">
      <c r="A32" s="93" t="s">
        <v>86</v>
      </c>
      <c r="B32" s="94" t="s">
        <v>91</v>
      </c>
      <c r="C32" s="95">
        <v>1</v>
      </c>
      <c r="D32" s="94" t="s">
        <v>65</v>
      </c>
      <c r="E32" s="94" t="s">
        <v>82</v>
      </c>
      <c r="F32" s="94" t="s">
        <v>76</v>
      </c>
      <c r="G32" s="96" t="s">
        <v>68</v>
      </c>
      <c r="H32" s="94" t="s">
        <v>709</v>
      </c>
      <c r="I32" s="94" t="s">
        <v>335</v>
      </c>
      <c r="J32" s="94" t="s">
        <v>730</v>
      </c>
      <c r="K32" s="95">
        <v>15</v>
      </c>
      <c r="L32" s="94" t="s">
        <v>90</v>
      </c>
      <c r="M32" s="97">
        <v>2023</v>
      </c>
      <c r="N32" s="116">
        <v>0</v>
      </c>
    </row>
    <row r="33" spans="1:14" x14ac:dyDescent="0.25">
      <c r="A33" s="93" t="s">
        <v>86</v>
      </c>
      <c r="B33" s="94" t="s">
        <v>91</v>
      </c>
      <c r="C33" s="95">
        <v>1</v>
      </c>
      <c r="D33" s="94" t="s">
        <v>65</v>
      </c>
      <c r="E33" s="94" t="s">
        <v>82</v>
      </c>
      <c r="F33" s="94" t="s">
        <v>76</v>
      </c>
      <c r="G33" s="96" t="s">
        <v>68</v>
      </c>
      <c r="H33" s="94" t="s">
        <v>709</v>
      </c>
      <c r="I33" s="94" t="s">
        <v>335</v>
      </c>
      <c r="J33" s="94" t="s">
        <v>731</v>
      </c>
      <c r="K33" s="95">
        <v>15</v>
      </c>
      <c r="L33" s="94" t="s">
        <v>90</v>
      </c>
      <c r="M33" s="97">
        <v>2023</v>
      </c>
      <c r="N33" s="116">
        <v>0</v>
      </c>
    </row>
    <row r="34" spans="1:14" x14ac:dyDescent="0.25">
      <c r="A34" s="93" t="s">
        <v>86</v>
      </c>
      <c r="B34" s="94" t="s">
        <v>91</v>
      </c>
      <c r="C34" s="95">
        <v>1</v>
      </c>
      <c r="D34" s="94" t="s">
        <v>65</v>
      </c>
      <c r="E34" s="94" t="s">
        <v>82</v>
      </c>
      <c r="F34" s="94" t="s">
        <v>76</v>
      </c>
      <c r="G34" s="96" t="s">
        <v>68</v>
      </c>
      <c r="H34" s="94" t="s">
        <v>709</v>
      </c>
      <c r="I34" s="94" t="s">
        <v>335</v>
      </c>
      <c r="J34" s="94" t="s">
        <v>732</v>
      </c>
      <c r="K34" s="95">
        <v>15</v>
      </c>
      <c r="L34" s="94" t="s">
        <v>90</v>
      </c>
      <c r="M34" s="97">
        <v>2023</v>
      </c>
      <c r="N34" s="116">
        <v>0</v>
      </c>
    </row>
    <row r="35" spans="1:14" x14ac:dyDescent="0.25">
      <c r="A35" s="93" t="s">
        <v>86</v>
      </c>
      <c r="B35" s="94" t="s">
        <v>171</v>
      </c>
      <c r="C35" s="95">
        <v>1</v>
      </c>
      <c r="D35" s="94" t="s">
        <v>65</v>
      </c>
      <c r="E35" s="94" t="s">
        <v>82</v>
      </c>
      <c r="F35" s="94" t="s">
        <v>76</v>
      </c>
      <c r="G35" s="96" t="s">
        <v>68</v>
      </c>
      <c r="H35" s="94" t="s">
        <v>93</v>
      </c>
      <c r="I35" s="94" t="s">
        <v>711</v>
      </c>
      <c r="J35" s="94" t="s">
        <v>69</v>
      </c>
      <c r="K35" s="95">
        <v>10</v>
      </c>
      <c r="L35" s="94" t="s">
        <v>90</v>
      </c>
      <c r="M35" s="97">
        <v>2023</v>
      </c>
      <c r="N35" s="116">
        <v>0</v>
      </c>
    </row>
    <row r="36" spans="1:14" x14ac:dyDescent="0.25">
      <c r="A36" s="93" t="s">
        <v>175</v>
      </c>
      <c r="B36" s="94" t="s">
        <v>176</v>
      </c>
      <c r="C36" s="95">
        <v>1</v>
      </c>
      <c r="D36" s="94" t="s">
        <v>65</v>
      </c>
      <c r="E36" s="94" t="s">
        <v>733</v>
      </c>
      <c r="F36" s="94" t="s">
        <v>76</v>
      </c>
      <c r="G36" s="96" t="s">
        <v>68</v>
      </c>
      <c r="H36" s="94" t="s">
        <v>734</v>
      </c>
      <c r="I36" s="94" t="s">
        <v>735</v>
      </c>
      <c r="J36" s="94" t="s">
        <v>736</v>
      </c>
      <c r="K36" s="95">
        <v>3.5</v>
      </c>
      <c r="L36" s="94" t="s">
        <v>78</v>
      </c>
      <c r="M36" s="97">
        <v>2023</v>
      </c>
      <c r="N36" s="116">
        <v>0</v>
      </c>
    </row>
    <row r="37" spans="1:14" x14ac:dyDescent="0.25">
      <c r="A37" s="93" t="s">
        <v>175</v>
      </c>
      <c r="B37" s="94" t="s">
        <v>176</v>
      </c>
      <c r="C37" s="95">
        <v>1</v>
      </c>
      <c r="D37" s="94" t="s">
        <v>65</v>
      </c>
      <c r="E37" s="94" t="s">
        <v>733</v>
      </c>
      <c r="F37" s="94" t="s">
        <v>76</v>
      </c>
      <c r="G37" s="96" t="s">
        <v>68</v>
      </c>
      <c r="H37" s="94" t="s">
        <v>734</v>
      </c>
      <c r="I37" s="94" t="s">
        <v>737</v>
      </c>
      <c r="J37" s="94" t="s">
        <v>738</v>
      </c>
      <c r="K37" s="95">
        <v>2</v>
      </c>
      <c r="L37" s="94" t="s">
        <v>78</v>
      </c>
      <c r="M37" s="97">
        <v>2023</v>
      </c>
      <c r="N37" s="116">
        <v>0</v>
      </c>
    </row>
    <row r="38" spans="1:14" x14ac:dyDescent="0.25">
      <c r="A38" s="93" t="s">
        <v>175</v>
      </c>
      <c r="B38" s="94" t="s">
        <v>176</v>
      </c>
      <c r="C38" s="95">
        <v>1</v>
      </c>
      <c r="D38" s="94" t="s">
        <v>65</v>
      </c>
      <c r="E38" s="94" t="s">
        <v>733</v>
      </c>
      <c r="F38" s="94" t="s">
        <v>76</v>
      </c>
      <c r="G38" s="96" t="s">
        <v>68</v>
      </c>
      <c r="H38" s="94" t="s">
        <v>734</v>
      </c>
      <c r="I38" s="94" t="s">
        <v>739</v>
      </c>
      <c r="J38" s="94" t="s">
        <v>740</v>
      </c>
      <c r="K38" s="95">
        <v>6</v>
      </c>
      <c r="L38" s="94" t="s">
        <v>78</v>
      </c>
      <c r="M38" s="97">
        <v>2023</v>
      </c>
      <c r="N38" s="116">
        <v>0</v>
      </c>
    </row>
    <row r="39" spans="1:14" x14ac:dyDescent="0.25">
      <c r="A39" s="93" t="s">
        <v>175</v>
      </c>
      <c r="B39" s="94" t="s">
        <v>176</v>
      </c>
      <c r="C39" s="95">
        <v>1</v>
      </c>
      <c r="D39" s="94" t="s">
        <v>65</v>
      </c>
      <c r="E39" s="94" t="s">
        <v>733</v>
      </c>
      <c r="F39" s="94" t="s">
        <v>76</v>
      </c>
      <c r="G39" s="96" t="s">
        <v>68</v>
      </c>
      <c r="H39" s="94" t="s">
        <v>734</v>
      </c>
      <c r="I39" s="94" t="s">
        <v>737</v>
      </c>
      <c r="J39" s="94" t="s">
        <v>741</v>
      </c>
      <c r="K39" s="95">
        <v>2</v>
      </c>
      <c r="L39" s="94" t="s">
        <v>78</v>
      </c>
      <c r="M39" s="97">
        <v>2023</v>
      </c>
      <c r="N39" s="116">
        <v>0</v>
      </c>
    </row>
    <row r="40" spans="1:14" x14ac:dyDescent="0.25">
      <c r="A40" s="93" t="s">
        <v>175</v>
      </c>
      <c r="B40" s="94" t="s">
        <v>176</v>
      </c>
      <c r="C40" s="95">
        <v>1</v>
      </c>
      <c r="D40" s="94" t="s">
        <v>65</v>
      </c>
      <c r="E40" s="94" t="s">
        <v>733</v>
      </c>
      <c r="F40" s="94" t="s">
        <v>76</v>
      </c>
      <c r="G40" s="96" t="s">
        <v>68</v>
      </c>
      <c r="H40" s="94" t="s">
        <v>734</v>
      </c>
      <c r="I40" s="94" t="s">
        <v>737</v>
      </c>
      <c r="J40" s="94" t="s">
        <v>742</v>
      </c>
      <c r="K40" s="95">
        <v>2</v>
      </c>
      <c r="L40" s="94" t="s">
        <v>78</v>
      </c>
      <c r="M40" s="97">
        <v>2023</v>
      </c>
      <c r="N40" s="116">
        <v>0</v>
      </c>
    </row>
    <row r="41" spans="1:14" x14ac:dyDescent="0.25">
      <c r="A41" s="93" t="s">
        <v>97</v>
      </c>
      <c r="B41" s="94" t="s">
        <v>101</v>
      </c>
      <c r="C41" s="95">
        <v>1</v>
      </c>
      <c r="D41" s="94" t="s">
        <v>65</v>
      </c>
      <c r="E41" s="94" t="s">
        <v>706</v>
      </c>
      <c r="F41" s="94" t="s">
        <v>76</v>
      </c>
      <c r="G41" s="96" t="s">
        <v>68</v>
      </c>
      <c r="H41" s="94" t="s">
        <v>180</v>
      </c>
      <c r="I41" s="94" t="s">
        <v>743</v>
      </c>
      <c r="J41" s="94" t="s">
        <v>69</v>
      </c>
      <c r="K41" s="95">
        <v>0</v>
      </c>
      <c r="L41" s="94" t="s">
        <v>70</v>
      </c>
      <c r="M41" s="97">
        <v>2023</v>
      </c>
      <c r="N41" s="116">
        <v>0</v>
      </c>
    </row>
    <row r="42" spans="1:14" x14ac:dyDescent="0.25">
      <c r="A42" s="93" t="s">
        <v>97</v>
      </c>
      <c r="B42" s="94" t="s">
        <v>101</v>
      </c>
      <c r="C42" s="95">
        <v>1</v>
      </c>
      <c r="D42" s="94" t="s">
        <v>65</v>
      </c>
      <c r="E42" s="94" t="s">
        <v>706</v>
      </c>
      <c r="F42" s="94" t="s">
        <v>76</v>
      </c>
      <c r="G42" s="96" t="s">
        <v>68</v>
      </c>
      <c r="H42" s="94" t="s">
        <v>180</v>
      </c>
      <c r="I42" s="94" t="s">
        <v>744</v>
      </c>
      <c r="J42" s="94" t="s">
        <v>69</v>
      </c>
      <c r="K42" s="95">
        <v>0</v>
      </c>
      <c r="L42" s="94" t="s">
        <v>70</v>
      </c>
      <c r="M42" s="97">
        <v>2023</v>
      </c>
      <c r="N42" s="116">
        <v>0</v>
      </c>
    </row>
    <row r="43" spans="1:14" x14ac:dyDescent="0.25">
      <c r="A43" s="93" t="s">
        <v>97</v>
      </c>
      <c r="B43" s="94" t="s">
        <v>101</v>
      </c>
      <c r="C43" s="95">
        <v>1</v>
      </c>
      <c r="D43" s="94" t="s">
        <v>65</v>
      </c>
      <c r="E43" s="94" t="s">
        <v>706</v>
      </c>
      <c r="F43" s="94" t="s">
        <v>76</v>
      </c>
      <c r="G43" s="96" t="s">
        <v>68</v>
      </c>
      <c r="H43" s="94" t="s">
        <v>180</v>
      </c>
      <c r="I43" s="94" t="s">
        <v>745</v>
      </c>
      <c r="J43" s="94" t="s">
        <v>69</v>
      </c>
      <c r="K43" s="95">
        <v>0</v>
      </c>
      <c r="L43" s="94" t="s">
        <v>70</v>
      </c>
      <c r="M43" s="97">
        <v>2023</v>
      </c>
      <c r="N43" s="116">
        <v>0</v>
      </c>
    </row>
    <row r="44" spans="1:14" x14ac:dyDescent="0.25">
      <c r="A44" s="93" t="s">
        <v>97</v>
      </c>
      <c r="B44" s="94" t="s">
        <v>101</v>
      </c>
      <c r="C44" s="95">
        <v>1</v>
      </c>
      <c r="D44" s="94" t="s">
        <v>65</v>
      </c>
      <c r="E44" s="94" t="s">
        <v>706</v>
      </c>
      <c r="F44" s="94" t="s">
        <v>76</v>
      </c>
      <c r="G44" s="96" t="s">
        <v>68</v>
      </c>
      <c r="H44" s="94" t="s">
        <v>180</v>
      </c>
      <c r="I44" s="94" t="s">
        <v>69</v>
      </c>
      <c r="J44" s="94" t="s">
        <v>69</v>
      </c>
      <c r="K44" s="95">
        <v>0</v>
      </c>
      <c r="L44" s="94" t="s">
        <v>70</v>
      </c>
      <c r="M44" s="97">
        <v>2023</v>
      </c>
      <c r="N44" s="116">
        <v>0</v>
      </c>
    </row>
    <row r="45" spans="1:14" x14ac:dyDescent="0.25">
      <c r="A45" s="93" t="s">
        <v>97</v>
      </c>
      <c r="B45" s="94" t="s">
        <v>101</v>
      </c>
      <c r="C45" s="95">
        <v>1</v>
      </c>
      <c r="D45" s="94" t="s">
        <v>65</v>
      </c>
      <c r="E45" s="94" t="s">
        <v>706</v>
      </c>
      <c r="F45" s="94" t="s">
        <v>76</v>
      </c>
      <c r="G45" s="96" t="s">
        <v>68</v>
      </c>
      <c r="H45" s="94" t="s">
        <v>180</v>
      </c>
      <c r="I45" s="94" t="s">
        <v>746</v>
      </c>
      <c r="J45" s="94" t="s">
        <v>69</v>
      </c>
      <c r="K45" s="95">
        <v>0</v>
      </c>
      <c r="L45" s="94" t="s">
        <v>70</v>
      </c>
      <c r="M45" s="97">
        <v>2023</v>
      </c>
      <c r="N45" s="116">
        <v>0</v>
      </c>
    </row>
    <row r="46" spans="1:14" x14ac:dyDescent="0.25">
      <c r="A46" s="93" t="s">
        <v>97</v>
      </c>
      <c r="B46" s="94" t="s">
        <v>98</v>
      </c>
      <c r="C46" s="95">
        <v>1</v>
      </c>
      <c r="D46" s="94" t="s">
        <v>65</v>
      </c>
      <c r="E46" s="94" t="s">
        <v>706</v>
      </c>
      <c r="F46" s="94" t="s">
        <v>76</v>
      </c>
      <c r="G46" s="96" t="s">
        <v>68</v>
      </c>
      <c r="H46" s="94" t="s">
        <v>99</v>
      </c>
      <c r="I46" s="94" t="s">
        <v>747</v>
      </c>
      <c r="J46" s="94" t="s">
        <v>748</v>
      </c>
      <c r="K46" s="95">
        <v>25</v>
      </c>
      <c r="L46" s="94" t="s">
        <v>100</v>
      </c>
      <c r="M46" s="97">
        <v>2023</v>
      </c>
      <c r="N46" s="116">
        <v>0</v>
      </c>
    </row>
    <row r="47" spans="1:14" x14ac:dyDescent="0.25">
      <c r="A47" s="93" t="s">
        <v>97</v>
      </c>
      <c r="B47" s="94" t="s">
        <v>98</v>
      </c>
      <c r="C47" s="95">
        <v>1</v>
      </c>
      <c r="D47" s="94" t="s">
        <v>65</v>
      </c>
      <c r="E47" s="94" t="s">
        <v>706</v>
      </c>
      <c r="F47" s="94" t="s">
        <v>76</v>
      </c>
      <c r="G47" s="96" t="s">
        <v>68</v>
      </c>
      <c r="H47" s="94" t="s">
        <v>99</v>
      </c>
      <c r="I47" s="94" t="s">
        <v>749</v>
      </c>
      <c r="J47" s="94" t="s">
        <v>750</v>
      </c>
      <c r="K47" s="95">
        <v>80</v>
      </c>
      <c r="L47" s="94" t="s">
        <v>100</v>
      </c>
      <c r="M47" s="97">
        <v>2023</v>
      </c>
      <c r="N47" s="116">
        <v>0</v>
      </c>
    </row>
    <row r="48" spans="1:14" x14ac:dyDescent="0.25">
      <c r="A48" s="93" t="s">
        <v>97</v>
      </c>
      <c r="B48" s="94" t="s">
        <v>101</v>
      </c>
      <c r="C48" s="95">
        <v>1</v>
      </c>
      <c r="D48" s="94" t="s">
        <v>65</v>
      </c>
      <c r="E48" s="94" t="s">
        <v>751</v>
      </c>
      <c r="F48" s="94" t="s">
        <v>76</v>
      </c>
      <c r="G48" s="96" t="s">
        <v>68</v>
      </c>
      <c r="H48" s="94" t="s">
        <v>180</v>
      </c>
      <c r="I48" s="94" t="s">
        <v>752</v>
      </c>
      <c r="J48" s="94" t="s">
        <v>69</v>
      </c>
      <c r="K48" s="95">
        <v>0</v>
      </c>
      <c r="L48" s="94" t="s">
        <v>70</v>
      </c>
      <c r="M48" s="97">
        <v>2023</v>
      </c>
      <c r="N48" s="116">
        <v>0</v>
      </c>
    </row>
    <row r="49" spans="1:14" x14ac:dyDescent="0.25">
      <c r="A49" s="93" t="s">
        <v>97</v>
      </c>
      <c r="B49" s="94" t="s">
        <v>101</v>
      </c>
      <c r="C49" s="95">
        <v>1</v>
      </c>
      <c r="D49" s="94" t="s">
        <v>65</v>
      </c>
      <c r="E49" s="94" t="s">
        <v>751</v>
      </c>
      <c r="F49" s="94" t="s">
        <v>76</v>
      </c>
      <c r="G49" s="96" t="s">
        <v>68</v>
      </c>
      <c r="H49" s="94" t="s">
        <v>180</v>
      </c>
      <c r="I49" s="94" t="s">
        <v>746</v>
      </c>
      <c r="J49" s="94" t="s">
        <v>69</v>
      </c>
      <c r="K49" s="95">
        <v>0</v>
      </c>
      <c r="L49" s="94" t="s">
        <v>70</v>
      </c>
      <c r="M49" s="97">
        <v>2023</v>
      </c>
      <c r="N49" s="116">
        <v>0</v>
      </c>
    </row>
    <row r="50" spans="1:14" x14ac:dyDescent="0.25">
      <c r="A50" s="93" t="s">
        <v>97</v>
      </c>
      <c r="B50" s="94" t="s">
        <v>101</v>
      </c>
      <c r="C50" s="95">
        <v>1</v>
      </c>
      <c r="D50" s="94" t="s">
        <v>65</v>
      </c>
      <c r="E50" s="94" t="s">
        <v>751</v>
      </c>
      <c r="F50" s="94" t="s">
        <v>76</v>
      </c>
      <c r="G50" s="96" t="s">
        <v>68</v>
      </c>
      <c r="H50" s="94" t="s">
        <v>180</v>
      </c>
      <c r="I50" s="94" t="s">
        <v>746</v>
      </c>
      <c r="J50" s="94" t="s">
        <v>69</v>
      </c>
      <c r="K50" s="95">
        <v>0</v>
      </c>
      <c r="L50" s="94" t="s">
        <v>70</v>
      </c>
      <c r="M50" s="97">
        <v>2023</v>
      </c>
      <c r="N50" s="116">
        <v>0</v>
      </c>
    </row>
    <row r="51" spans="1:14" x14ac:dyDescent="0.25">
      <c r="A51" s="93" t="s">
        <v>97</v>
      </c>
      <c r="B51" s="94" t="s">
        <v>98</v>
      </c>
      <c r="C51" s="95">
        <v>1</v>
      </c>
      <c r="D51" s="94" t="s">
        <v>65</v>
      </c>
      <c r="E51" s="94" t="s">
        <v>751</v>
      </c>
      <c r="F51" s="94" t="s">
        <v>76</v>
      </c>
      <c r="G51" s="96" t="s">
        <v>68</v>
      </c>
      <c r="H51" s="94" t="s">
        <v>99</v>
      </c>
      <c r="I51" s="94" t="s">
        <v>753</v>
      </c>
      <c r="J51" s="94" t="s">
        <v>754</v>
      </c>
      <c r="K51" s="95">
        <v>65</v>
      </c>
      <c r="L51" s="94" t="s">
        <v>100</v>
      </c>
      <c r="M51" s="97">
        <v>2023</v>
      </c>
      <c r="N51" s="116">
        <v>0</v>
      </c>
    </row>
    <row r="52" spans="1:14" x14ac:dyDescent="0.25">
      <c r="A52" s="93" t="s">
        <v>97</v>
      </c>
      <c r="B52" s="94" t="s">
        <v>101</v>
      </c>
      <c r="C52" s="95">
        <v>1</v>
      </c>
      <c r="D52" s="94" t="s">
        <v>65</v>
      </c>
      <c r="E52" s="94" t="s">
        <v>751</v>
      </c>
      <c r="F52" s="94" t="s">
        <v>76</v>
      </c>
      <c r="G52" s="96" t="s">
        <v>68</v>
      </c>
      <c r="H52" s="94" t="s">
        <v>180</v>
      </c>
      <c r="I52" s="94" t="s">
        <v>743</v>
      </c>
      <c r="J52" s="94" t="s">
        <v>69</v>
      </c>
      <c r="K52" s="95">
        <v>0</v>
      </c>
      <c r="L52" s="94" t="s">
        <v>70</v>
      </c>
      <c r="M52" s="97">
        <v>2023</v>
      </c>
      <c r="N52" s="116">
        <v>0</v>
      </c>
    </row>
    <row r="53" spans="1:14" x14ac:dyDescent="0.25">
      <c r="A53" s="93" t="s">
        <v>97</v>
      </c>
      <c r="B53" s="94" t="s">
        <v>101</v>
      </c>
      <c r="C53" s="95">
        <v>1</v>
      </c>
      <c r="D53" s="94" t="s">
        <v>65</v>
      </c>
      <c r="E53" s="94" t="s">
        <v>751</v>
      </c>
      <c r="F53" s="94" t="s">
        <v>76</v>
      </c>
      <c r="G53" s="96" t="s">
        <v>68</v>
      </c>
      <c r="H53" s="94" t="s">
        <v>180</v>
      </c>
      <c r="I53" s="94" t="s">
        <v>755</v>
      </c>
      <c r="J53" s="94" t="s">
        <v>69</v>
      </c>
      <c r="K53" s="95">
        <v>0</v>
      </c>
      <c r="L53" s="94" t="s">
        <v>70</v>
      </c>
      <c r="M53" s="97">
        <v>2023</v>
      </c>
      <c r="N53" s="116">
        <v>0</v>
      </c>
    </row>
    <row r="54" spans="1:14" x14ac:dyDescent="0.25">
      <c r="A54" s="93" t="s">
        <v>97</v>
      </c>
      <c r="B54" s="94" t="s">
        <v>101</v>
      </c>
      <c r="C54" s="95">
        <v>1</v>
      </c>
      <c r="D54" s="94" t="s">
        <v>65</v>
      </c>
      <c r="E54" s="94" t="s">
        <v>751</v>
      </c>
      <c r="F54" s="94" t="s">
        <v>76</v>
      </c>
      <c r="G54" s="96" t="s">
        <v>68</v>
      </c>
      <c r="H54" s="94" t="s">
        <v>180</v>
      </c>
      <c r="I54" s="94" t="s">
        <v>756</v>
      </c>
      <c r="J54" s="94" t="s">
        <v>69</v>
      </c>
      <c r="K54" s="95">
        <v>0</v>
      </c>
      <c r="L54" s="94" t="s">
        <v>70</v>
      </c>
      <c r="M54" s="97">
        <v>2023</v>
      </c>
      <c r="N54" s="116">
        <v>0</v>
      </c>
    </row>
    <row r="55" spans="1:14" x14ac:dyDescent="0.25">
      <c r="A55" s="93" t="s">
        <v>97</v>
      </c>
      <c r="B55" s="94" t="s">
        <v>101</v>
      </c>
      <c r="C55" s="95">
        <v>1</v>
      </c>
      <c r="D55" s="94" t="s">
        <v>65</v>
      </c>
      <c r="E55" s="94" t="s">
        <v>751</v>
      </c>
      <c r="F55" s="94" t="s">
        <v>76</v>
      </c>
      <c r="G55" s="96" t="s">
        <v>68</v>
      </c>
      <c r="H55" s="94" t="s">
        <v>180</v>
      </c>
      <c r="I55" s="94" t="s">
        <v>756</v>
      </c>
      <c r="J55" s="94" t="s">
        <v>69</v>
      </c>
      <c r="K55" s="95">
        <v>0</v>
      </c>
      <c r="L55" s="94" t="s">
        <v>70</v>
      </c>
      <c r="M55" s="97">
        <v>2023</v>
      </c>
      <c r="N55" s="116">
        <v>0</v>
      </c>
    </row>
    <row r="56" spans="1:14" x14ac:dyDescent="0.25">
      <c r="A56" s="93" t="s">
        <v>97</v>
      </c>
      <c r="B56" s="94" t="s">
        <v>101</v>
      </c>
      <c r="C56" s="95">
        <v>1</v>
      </c>
      <c r="D56" s="94" t="s">
        <v>65</v>
      </c>
      <c r="E56" s="94" t="s">
        <v>751</v>
      </c>
      <c r="F56" s="94" t="s">
        <v>76</v>
      </c>
      <c r="G56" s="96" t="s">
        <v>68</v>
      </c>
      <c r="H56" s="94" t="s">
        <v>180</v>
      </c>
      <c r="I56" s="94" t="s">
        <v>756</v>
      </c>
      <c r="J56" s="94" t="s">
        <v>69</v>
      </c>
      <c r="K56" s="95">
        <v>0</v>
      </c>
      <c r="L56" s="94" t="s">
        <v>70</v>
      </c>
      <c r="M56" s="97">
        <v>2023</v>
      </c>
      <c r="N56" s="116">
        <v>0</v>
      </c>
    </row>
    <row r="57" spans="1:14" x14ac:dyDescent="0.25">
      <c r="A57" s="93" t="s">
        <v>97</v>
      </c>
      <c r="B57" s="94" t="s">
        <v>98</v>
      </c>
      <c r="C57" s="95">
        <v>1</v>
      </c>
      <c r="D57" s="94" t="s">
        <v>65</v>
      </c>
      <c r="E57" s="94" t="s">
        <v>751</v>
      </c>
      <c r="F57" s="94" t="s">
        <v>76</v>
      </c>
      <c r="G57" s="96" t="s">
        <v>68</v>
      </c>
      <c r="H57" s="94" t="s">
        <v>99</v>
      </c>
      <c r="I57" s="94" t="s">
        <v>181</v>
      </c>
      <c r="J57" s="94" t="s">
        <v>757</v>
      </c>
      <c r="K57" s="95">
        <v>25</v>
      </c>
      <c r="L57" s="94" t="s">
        <v>100</v>
      </c>
      <c r="M57" s="97">
        <v>2023</v>
      </c>
      <c r="N57" s="116">
        <v>0</v>
      </c>
    </row>
    <row r="58" spans="1:14" x14ac:dyDescent="0.25">
      <c r="A58" s="93" t="s">
        <v>97</v>
      </c>
      <c r="B58" s="94" t="s">
        <v>98</v>
      </c>
      <c r="C58" s="95">
        <v>1</v>
      </c>
      <c r="D58" s="94" t="s">
        <v>65</v>
      </c>
      <c r="E58" s="94" t="s">
        <v>751</v>
      </c>
      <c r="F58" s="94" t="s">
        <v>76</v>
      </c>
      <c r="G58" s="96" t="s">
        <v>68</v>
      </c>
      <c r="H58" s="94" t="s">
        <v>99</v>
      </c>
      <c r="I58" s="94" t="s">
        <v>758</v>
      </c>
      <c r="J58" s="94" t="s">
        <v>759</v>
      </c>
      <c r="K58" s="95">
        <v>65</v>
      </c>
      <c r="L58" s="94" t="s">
        <v>100</v>
      </c>
      <c r="M58" s="97">
        <v>2023</v>
      </c>
      <c r="N58" s="116">
        <v>0</v>
      </c>
    </row>
    <row r="59" spans="1:14" x14ac:dyDescent="0.25">
      <c r="A59" s="93" t="s">
        <v>97</v>
      </c>
      <c r="B59" s="94" t="s">
        <v>103</v>
      </c>
      <c r="C59" s="95">
        <v>1</v>
      </c>
      <c r="D59" s="94" t="s">
        <v>65</v>
      </c>
      <c r="E59" s="94" t="s">
        <v>751</v>
      </c>
      <c r="F59" s="94" t="s">
        <v>76</v>
      </c>
      <c r="G59" s="96" t="s">
        <v>68</v>
      </c>
      <c r="H59" s="94" t="s">
        <v>104</v>
      </c>
      <c r="I59" s="94" t="s">
        <v>183</v>
      </c>
      <c r="J59" s="94" t="s">
        <v>69</v>
      </c>
      <c r="K59" s="95">
        <v>100</v>
      </c>
      <c r="L59" s="94" t="s">
        <v>90</v>
      </c>
      <c r="M59" s="97">
        <v>2023</v>
      </c>
      <c r="N59" s="116">
        <v>0</v>
      </c>
    </row>
    <row r="60" spans="1:14" x14ac:dyDescent="0.25">
      <c r="A60" s="93" t="s">
        <v>97</v>
      </c>
      <c r="B60" s="94" t="s">
        <v>98</v>
      </c>
      <c r="C60" s="95">
        <v>1</v>
      </c>
      <c r="D60" s="94" t="s">
        <v>65</v>
      </c>
      <c r="E60" s="94" t="s">
        <v>751</v>
      </c>
      <c r="F60" s="94" t="s">
        <v>76</v>
      </c>
      <c r="G60" s="96" t="s">
        <v>68</v>
      </c>
      <c r="H60" s="94" t="s">
        <v>99</v>
      </c>
      <c r="I60" s="94" t="s">
        <v>760</v>
      </c>
      <c r="J60" s="94" t="s">
        <v>761</v>
      </c>
      <c r="K60" s="95">
        <v>32</v>
      </c>
      <c r="L60" s="94" t="s">
        <v>100</v>
      </c>
      <c r="M60" s="97">
        <v>2023</v>
      </c>
      <c r="N60" s="116">
        <v>0</v>
      </c>
    </row>
    <row r="61" spans="1:14" x14ac:dyDescent="0.25">
      <c r="A61" s="93" t="s">
        <v>97</v>
      </c>
      <c r="B61" s="94" t="s">
        <v>98</v>
      </c>
      <c r="C61" s="95">
        <v>1</v>
      </c>
      <c r="D61" s="94" t="s">
        <v>65</v>
      </c>
      <c r="E61" s="94" t="s">
        <v>751</v>
      </c>
      <c r="F61" s="94" t="s">
        <v>76</v>
      </c>
      <c r="G61" s="96" t="s">
        <v>68</v>
      </c>
      <c r="H61" s="94" t="s">
        <v>99</v>
      </c>
      <c r="I61" s="94" t="s">
        <v>760</v>
      </c>
      <c r="J61" s="94" t="s">
        <v>762</v>
      </c>
      <c r="K61" s="95">
        <v>32</v>
      </c>
      <c r="L61" s="94" t="s">
        <v>100</v>
      </c>
      <c r="M61" s="97">
        <v>2023</v>
      </c>
      <c r="N61" s="116">
        <v>0</v>
      </c>
    </row>
    <row r="62" spans="1:14" x14ac:dyDescent="0.25">
      <c r="A62" s="93" t="s">
        <v>97</v>
      </c>
      <c r="B62" s="94" t="s">
        <v>101</v>
      </c>
      <c r="C62" s="95">
        <v>1</v>
      </c>
      <c r="D62" s="94" t="s">
        <v>65</v>
      </c>
      <c r="E62" s="94" t="s">
        <v>751</v>
      </c>
      <c r="F62" s="94" t="s">
        <v>76</v>
      </c>
      <c r="G62" s="96" t="s">
        <v>68</v>
      </c>
      <c r="H62" s="94" t="s">
        <v>180</v>
      </c>
      <c r="I62" s="94" t="s">
        <v>756</v>
      </c>
      <c r="J62" s="94" t="s">
        <v>69</v>
      </c>
      <c r="K62" s="95">
        <v>0</v>
      </c>
      <c r="L62" s="94" t="s">
        <v>70</v>
      </c>
      <c r="M62" s="97">
        <v>2023</v>
      </c>
      <c r="N62" s="116">
        <v>0</v>
      </c>
    </row>
    <row r="63" spans="1:14" x14ac:dyDescent="0.25">
      <c r="A63" s="93" t="s">
        <v>97</v>
      </c>
      <c r="B63" s="94" t="s">
        <v>101</v>
      </c>
      <c r="C63" s="95">
        <v>1</v>
      </c>
      <c r="D63" s="94" t="s">
        <v>65</v>
      </c>
      <c r="E63" s="94" t="s">
        <v>751</v>
      </c>
      <c r="F63" s="94" t="s">
        <v>76</v>
      </c>
      <c r="G63" s="96" t="s">
        <v>68</v>
      </c>
      <c r="H63" s="94" t="s">
        <v>180</v>
      </c>
      <c r="I63" s="94" t="s">
        <v>763</v>
      </c>
      <c r="J63" s="94" t="s">
        <v>69</v>
      </c>
      <c r="K63" s="95">
        <v>0</v>
      </c>
      <c r="L63" s="94" t="s">
        <v>70</v>
      </c>
      <c r="M63" s="97">
        <v>2023</v>
      </c>
      <c r="N63" s="116">
        <v>0</v>
      </c>
    </row>
    <row r="64" spans="1:14" x14ac:dyDescent="0.25">
      <c r="A64" s="93" t="s">
        <v>97</v>
      </c>
      <c r="B64" s="94" t="s">
        <v>101</v>
      </c>
      <c r="C64" s="95">
        <v>1</v>
      </c>
      <c r="D64" s="94" t="s">
        <v>65</v>
      </c>
      <c r="E64" s="94" t="s">
        <v>751</v>
      </c>
      <c r="F64" s="94" t="s">
        <v>76</v>
      </c>
      <c r="G64" s="96" t="s">
        <v>68</v>
      </c>
      <c r="H64" s="94" t="s">
        <v>180</v>
      </c>
      <c r="I64" s="94" t="s">
        <v>763</v>
      </c>
      <c r="J64" s="94" t="s">
        <v>69</v>
      </c>
      <c r="K64" s="95">
        <v>0</v>
      </c>
      <c r="L64" s="94" t="s">
        <v>70</v>
      </c>
      <c r="M64" s="97">
        <v>2023</v>
      </c>
      <c r="N64" s="116">
        <v>0</v>
      </c>
    </row>
    <row r="65" spans="1:14" x14ac:dyDescent="0.25">
      <c r="A65" s="93" t="s">
        <v>97</v>
      </c>
      <c r="B65" s="94" t="s">
        <v>101</v>
      </c>
      <c r="C65" s="95">
        <v>1</v>
      </c>
      <c r="D65" s="94" t="s">
        <v>65</v>
      </c>
      <c r="E65" s="94" t="s">
        <v>751</v>
      </c>
      <c r="F65" s="94" t="s">
        <v>76</v>
      </c>
      <c r="G65" s="96" t="s">
        <v>68</v>
      </c>
      <c r="H65" s="94" t="s">
        <v>180</v>
      </c>
      <c r="I65" s="94" t="s">
        <v>764</v>
      </c>
      <c r="J65" s="94" t="s">
        <v>69</v>
      </c>
      <c r="K65" s="95">
        <v>0</v>
      </c>
      <c r="L65" s="94" t="s">
        <v>70</v>
      </c>
      <c r="M65" s="97">
        <v>2023</v>
      </c>
      <c r="N65" s="116">
        <v>0</v>
      </c>
    </row>
    <row r="66" spans="1:14" x14ac:dyDescent="0.25">
      <c r="A66" s="93" t="s">
        <v>97</v>
      </c>
      <c r="B66" s="94" t="s">
        <v>101</v>
      </c>
      <c r="C66" s="95">
        <v>1</v>
      </c>
      <c r="D66" s="94" t="s">
        <v>65</v>
      </c>
      <c r="E66" s="94" t="s">
        <v>751</v>
      </c>
      <c r="F66" s="94" t="s">
        <v>76</v>
      </c>
      <c r="G66" s="96" t="s">
        <v>68</v>
      </c>
      <c r="H66" s="94" t="s">
        <v>180</v>
      </c>
      <c r="I66" s="94" t="s">
        <v>764</v>
      </c>
      <c r="J66" s="94" t="s">
        <v>69</v>
      </c>
      <c r="K66" s="95">
        <v>0</v>
      </c>
      <c r="L66" s="94" t="s">
        <v>70</v>
      </c>
      <c r="M66" s="97">
        <v>2023</v>
      </c>
      <c r="N66" s="116">
        <v>0</v>
      </c>
    </row>
    <row r="67" spans="1:14" x14ac:dyDescent="0.25">
      <c r="A67" s="93" t="s">
        <v>97</v>
      </c>
      <c r="B67" s="94" t="s">
        <v>101</v>
      </c>
      <c r="C67" s="95">
        <v>1</v>
      </c>
      <c r="D67" s="94" t="s">
        <v>65</v>
      </c>
      <c r="E67" s="94" t="s">
        <v>751</v>
      </c>
      <c r="F67" s="94" t="s">
        <v>76</v>
      </c>
      <c r="G67" s="96" t="s">
        <v>68</v>
      </c>
      <c r="H67" s="94" t="s">
        <v>180</v>
      </c>
      <c r="I67" s="94" t="s">
        <v>764</v>
      </c>
      <c r="J67" s="94" t="s">
        <v>69</v>
      </c>
      <c r="K67" s="95">
        <v>0</v>
      </c>
      <c r="L67" s="94" t="s">
        <v>70</v>
      </c>
      <c r="M67" s="97">
        <v>2023</v>
      </c>
      <c r="N67" s="116">
        <v>0</v>
      </c>
    </row>
    <row r="68" spans="1:14" x14ac:dyDescent="0.25">
      <c r="A68" s="93" t="s">
        <v>97</v>
      </c>
      <c r="B68" s="94" t="s">
        <v>101</v>
      </c>
      <c r="C68" s="95">
        <v>1</v>
      </c>
      <c r="D68" s="94" t="s">
        <v>65</v>
      </c>
      <c r="E68" s="94" t="s">
        <v>751</v>
      </c>
      <c r="F68" s="94" t="s">
        <v>76</v>
      </c>
      <c r="G68" s="96" t="s">
        <v>68</v>
      </c>
      <c r="H68" s="94" t="s">
        <v>180</v>
      </c>
      <c r="I68" s="94" t="s">
        <v>764</v>
      </c>
      <c r="J68" s="94" t="s">
        <v>69</v>
      </c>
      <c r="K68" s="95">
        <v>0</v>
      </c>
      <c r="L68" s="94" t="s">
        <v>70</v>
      </c>
      <c r="M68" s="97">
        <v>2023</v>
      </c>
      <c r="N68" s="116">
        <v>0</v>
      </c>
    </row>
    <row r="69" spans="1:14" x14ac:dyDescent="0.25">
      <c r="A69" s="93" t="s">
        <v>97</v>
      </c>
      <c r="B69" s="94" t="s">
        <v>98</v>
      </c>
      <c r="C69" s="95">
        <v>1</v>
      </c>
      <c r="D69" s="94" t="s">
        <v>65</v>
      </c>
      <c r="E69" s="94" t="s">
        <v>751</v>
      </c>
      <c r="F69" s="94" t="s">
        <v>76</v>
      </c>
      <c r="G69" s="96" t="s">
        <v>68</v>
      </c>
      <c r="H69" s="94" t="s">
        <v>99</v>
      </c>
      <c r="I69" s="94" t="s">
        <v>69</v>
      </c>
      <c r="J69" s="94" t="s">
        <v>69</v>
      </c>
      <c r="K69" s="95">
        <v>0</v>
      </c>
      <c r="L69" s="94" t="s">
        <v>100</v>
      </c>
      <c r="M69" s="97">
        <v>2023</v>
      </c>
      <c r="N69" s="116">
        <v>0</v>
      </c>
    </row>
    <row r="70" spans="1:14" x14ac:dyDescent="0.25">
      <c r="A70" s="93" t="s">
        <v>97</v>
      </c>
      <c r="B70" s="94" t="s">
        <v>98</v>
      </c>
      <c r="C70" s="95">
        <v>1</v>
      </c>
      <c r="D70" s="94" t="s">
        <v>65</v>
      </c>
      <c r="E70" s="94" t="s">
        <v>765</v>
      </c>
      <c r="F70" s="94" t="s">
        <v>76</v>
      </c>
      <c r="G70" s="96" t="s">
        <v>68</v>
      </c>
      <c r="H70" s="94" t="s">
        <v>99</v>
      </c>
      <c r="I70" s="94" t="s">
        <v>69</v>
      </c>
      <c r="J70" s="94" t="s">
        <v>69</v>
      </c>
      <c r="K70" s="95">
        <v>0</v>
      </c>
      <c r="L70" s="94" t="s">
        <v>100</v>
      </c>
      <c r="M70" s="97">
        <v>2023</v>
      </c>
      <c r="N70" s="116">
        <v>0</v>
      </c>
    </row>
    <row r="71" spans="1:14" x14ac:dyDescent="0.25">
      <c r="A71" s="93" t="s">
        <v>97</v>
      </c>
      <c r="B71" s="94" t="s">
        <v>98</v>
      </c>
      <c r="C71" s="95">
        <v>1</v>
      </c>
      <c r="D71" s="94" t="s">
        <v>65</v>
      </c>
      <c r="E71" s="94" t="s">
        <v>765</v>
      </c>
      <c r="F71" s="94" t="s">
        <v>76</v>
      </c>
      <c r="G71" s="96" t="s">
        <v>68</v>
      </c>
      <c r="H71" s="94" t="s">
        <v>99</v>
      </c>
      <c r="I71" s="94" t="s">
        <v>760</v>
      </c>
      <c r="J71" s="94" t="s">
        <v>766</v>
      </c>
      <c r="K71" s="95">
        <v>32</v>
      </c>
      <c r="L71" s="94" t="s">
        <v>100</v>
      </c>
      <c r="M71" s="97">
        <v>2023</v>
      </c>
      <c r="N71" s="116">
        <v>0</v>
      </c>
    </row>
    <row r="72" spans="1:14" x14ac:dyDescent="0.25">
      <c r="A72" s="93" t="s">
        <v>97</v>
      </c>
      <c r="B72" s="94" t="s">
        <v>98</v>
      </c>
      <c r="C72" s="95">
        <v>1</v>
      </c>
      <c r="D72" s="94" t="s">
        <v>65</v>
      </c>
      <c r="E72" s="94" t="s">
        <v>767</v>
      </c>
      <c r="F72" s="94" t="s">
        <v>76</v>
      </c>
      <c r="G72" s="96" t="s">
        <v>68</v>
      </c>
      <c r="H72" s="94" t="s">
        <v>99</v>
      </c>
      <c r="I72" s="94" t="s">
        <v>181</v>
      </c>
      <c r="J72" s="94" t="s">
        <v>768</v>
      </c>
      <c r="K72" s="95">
        <v>25</v>
      </c>
      <c r="L72" s="94" t="s">
        <v>100</v>
      </c>
      <c r="M72" s="97">
        <v>2023</v>
      </c>
      <c r="N72" s="116">
        <v>0</v>
      </c>
    </row>
    <row r="73" spans="1:14" x14ac:dyDescent="0.25">
      <c r="A73" s="93" t="s">
        <v>97</v>
      </c>
      <c r="B73" s="94" t="s">
        <v>101</v>
      </c>
      <c r="C73" s="95">
        <v>1</v>
      </c>
      <c r="D73" s="94" t="s">
        <v>65</v>
      </c>
      <c r="E73" s="94" t="s">
        <v>751</v>
      </c>
      <c r="F73" s="94" t="s">
        <v>76</v>
      </c>
      <c r="G73" s="96" t="s">
        <v>68</v>
      </c>
      <c r="H73" s="94" t="s">
        <v>180</v>
      </c>
      <c r="I73" s="94" t="s">
        <v>764</v>
      </c>
      <c r="J73" s="94" t="s">
        <v>69</v>
      </c>
      <c r="K73" s="95">
        <v>0</v>
      </c>
      <c r="L73" s="94" t="s">
        <v>70</v>
      </c>
      <c r="M73" s="97">
        <v>2023</v>
      </c>
      <c r="N73" s="116">
        <v>0</v>
      </c>
    </row>
    <row r="74" spans="1:14" x14ac:dyDescent="0.25">
      <c r="A74" s="93" t="s">
        <v>97</v>
      </c>
      <c r="B74" s="94" t="s">
        <v>101</v>
      </c>
      <c r="C74" s="95">
        <v>1</v>
      </c>
      <c r="D74" s="94" t="s">
        <v>65</v>
      </c>
      <c r="E74" s="94" t="s">
        <v>751</v>
      </c>
      <c r="F74" s="94" t="s">
        <v>76</v>
      </c>
      <c r="G74" s="96" t="s">
        <v>68</v>
      </c>
      <c r="H74" s="94" t="s">
        <v>180</v>
      </c>
      <c r="I74" s="94" t="s">
        <v>764</v>
      </c>
      <c r="J74" s="94" t="s">
        <v>69</v>
      </c>
      <c r="K74" s="95">
        <v>0</v>
      </c>
      <c r="L74" s="94" t="s">
        <v>70</v>
      </c>
      <c r="M74" s="97">
        <v>2023</v>
      </c>
      <c r="N74" s="116">
        <v>0</v>
      </c>
    </row>
    <row r="75" spans="1:14" x14ac:dyDescent="0.25">
      <c r="A75" s="93" t="s">
        <v>97</v>
      </c>
      <c r="B75" s="94" t="s">
        <v>101</v>
      </c>
      <c r="C75" s="95">
        <v>1</v>
      </c>
      <c r="D75" s="94" t="s">
        <v>65</v>
      </c>
      <c r="E75" s="94" t="s">
        <v>247</v>
      </c>
      <c r="F75" s="94" t="s">
        <v>76</v>
      </c>
      <c r="G75" s="96" t="s">
        <v>68</v>
      </c>
      <c r="H75" s="94" t="s">
        <v>102</v>
      </c>
      <c r="I75" s="94" t="s">
        <v>769</v>
      </c>
      <c r="J75" s="94" t="s">
        <v>69</v>
      </c>
      <c r="K75" s="95">
        <v>0</v>
      </c>
      <c r="L75" s="94" t="s">
        <v>70</v>
      </c>
      <c r="M75" s="97">
        <v>2023</v>
      </c>
      <c r="N75" s="116">
        <v>0</v>
      </c>
    </row>
    <row r="76" spans="1:14" x14ac:dyDescent="0.25">
      <c r="A76" s="93" t="s">
        <v>97</v>
      </c>
      <c r="B76" s="94" t="s">
        <v>101</v>
      </c>
      <c r="C76" s="95">
        <v>1</v>
      </c>
      <c r="D76" s="94" t="s">
        <v>65</v>
      </c>
      <c r="E76" s="94" t="s">
        <v>765</v>
      </c>
      <c r="F76" s="94" t="s">
        <v>76</v>
      </c>
      <c r="G76" s="96" t="s">
        <v>68</v>
      </c>
      <c r="H76" s="94" t="s">
        <v>180</v>
      </c>
      <c r="I76" s="94" t="s">
        <v>764</v>
      </c>
      <c r="J76" s="94" t="s">
        <v>69</v>
      </c>
      <c r="K76" s="95">
        <v>0</v>
      </c>
      <c r="L76" s="94" t="s">
        <v>70</v>
      </c>
      <c r="M76" s="97">
        <v>2023</v>
      </c>
      <c r="N76" s="116">
        <v>0</v>
      </c>
    </row>
    <row r="77" spans="1:14" x14ac:dyDescent="0.25">
      <c r="A77" s="93" t="s">
        <v>97</v>
      </c>
      <c r="B77" s="94" t="s">
        <v>101</v>
      </c>
      <c r="C77" s="95">
        <v>1</v>
      </c>
      <c r="D77" s="94" t="s">
        <v>65</v>
      </c>
      <c r="E77" s="94" t="s">
        <v>765</v>
      </c>
      <c r="F77" s="94" t="s">
        <v>76</v>
      </c>
      <c r="G77" s="96" t="s">
        <v>68</v>
      </c>
      <c r="H77" s="94" t="s">
        <v>180</v>
      </c>
      <c r="I77" s="94" t="s">
        <v>764</v>
      </c>
      <c r="J77" s="94" t="s">
        <v>69</v>
      </c>
      <c r="K77" s="95">
        <v>0</v>
      </c>
      <c r="L77" s="94" t="s">
        <v>70</v>
      </c>
      <c r="M77" s="97">
        <v>2023</v>
      </c>
      <c r="N77" s="116">
        <v>0</v>
      </c>
    </row>
    <row r="78" spans="1:14" x14ac:dyDescent="0.25">
      <c r="A78" s="93" t="s">
        <v>97</v>
      </c>
      <c r="B78" s="94" t="s">
        <v>101</v>
      </c>
      <c r="C78" s="95">
        <v>1</v>
      </c>
      <c r="D78" s="94" t="s">
        <v>65</v>
      </c>
      <c r="E78" s="94" t="s">
        <v>706</v>
      </c>
      <c r="F78" s="94" t="s">
        <v>76</v>
      </c>
      <c r="G78" s="96" t="s">
        <v>68</v>
      </c>
      <c r="H78" s="94" t="s">
        <v>180</v>
      </c>
      <c r="I78" s="94" t="s">
        <v>743</v>
      </c>
      <c r="J78" s="94" t="s">
        <v>69</v>
      </c>
      <c r="K78" s="95">
        <v>0</v>
      </c>
      <c r="L78" s="94" t="s">
        <v>70</v>
      </c>
      <c r="M78" s="97">
        <v>2023</v>
      </c>
      <c r="N78" s="116">
        <v>0</v>
      </c>
    </row>
    <row r="79" spans="1:14" x14ac:dyDescent="0.25">
      <c r="A79" s="93" t="s">
        <v>97</v>
      </c>
      <c r="B79" s="94" t="s">
        <v>101</v>
      </c>
      <c r="C79" s="95">
        <v>1</v>
      </c>
      <c r="D79" s="94" t="s">
        <v>65</v>
      </c>
      <c r="E79" s="94" t="s">
        <v>706</v>
      </c>
      <c r="F79" s="94" t="s">
        <v>76</v>
      </c>
      <c r="G79" s="96" t="s">
        <v>68</v>
      </c>
      <c r="H79" s="94" t="s">
        <v>180</v>
      </c>
      <c r="I79" s="94" t="s">
        <v>743</v>
      </c>
      <c r="J79" s="94" t="s">
        <v>69</v>
      </c>
      <c r="K79" s="95">
        <v>0</v>
      </c>
      <c r="L79" s="94" t="s">
        <v>70</v>
      </c>
      <c r="M79" s="97">
        <v>2023</v>
      </c>
      <c r="N79" s="116">
        <v>0</v>
      </c>
    </row>
    <row r="80" spans="1:14" x14ac:dyDescent="0.25">
      <c r="A80" s="93" t="s">
        <v>97</v>
      </c>
      <c r="B80" s="94" t="s">
        <v>101</v>
      </c>
      <c r="C80" s="95">
        <v>1</v>
      </c>
      <c r="D80" s="94" t="s">
        <v>65</v>
      </c>
      <c r="E80" s="94" t="s">
        <v>706</v>
      </c>
      <c r="F80" s="94" t="s">
        <v>76</v>
      </c>
      <c r="G80" s="96" t="s">
        <v>68</v>
      </c>
      <c r="H80" s="94" t="s">
        <v>180</v>
      </c>
      <c r="I80" s="94" t="s">
        <v>743</v>
      </c>
      <c r="J80" s="94" t="s">
        <v>69</v>
      </c>
      <c r="K80" s="95">
        <v>0</v>
      </c>
      <c r="L80" s="94" t="s">
        <v>70</v>
      </c>
      <c r="M80" s="97">
        <v>2023</v>
      </c>
      <c r="N80" s="116">
        <v>0</v>
      </c>
    </row>
    <row r="81" spans="1:14" x14ac:dyDescent="0.25">
      <c r="A81" s="93" t="s">
        <v>97</v>
      </c>
      <c r="B81" s="94" t="s">
        <v>101</v>
      </c>
      <c r="C81" s="95">
        <v>1</v>
      </c>
      <c r="D81" s="94" t="s">
        <v>65</v>
      </c>
      <c r="E81" s="94" t="s">
        <v>765</v>
      </c>
      <c r="F81" s="94" t="s">
        <v>76</v>
      </c>
      <c r="G81" s="96" t="s">
        <v>68</v>
      </c>
      <c r="H81" s="94" t="s">
        <v>180</v>
      </c>
      <c r="I81" s="94" t="s">
        <v>69</v>
      </c>
      <c r="J81" s="94" t="s">
        <v>69</v>
      </c>
      <c r="K81" s="95">
        <v>0</v>
      </c>
      <c r="L81" s="94" t="s">
        <v>70</v>
      </c>
      <c r="M81" s="97">
        <v>2023</v>
      </c>
      <c r="N81" s="116">
        <v>0</v>
      </c>
    </row>
    <row r="82" spans="1:14" x14ac:dyDescent="0.25">
      <c r="A82" s="93" t="s">
        <v>97</v>
      </c>
      <c r="B82" s="94" t="s">
        <v>101</v>
      </c>
      <c r="C82" s="95">
        <v>1</v>
      </c>
      <c r="D82" s="94" t="s">
        <v>65</v>
      </c>
      <c r="E82" s="94" t="s">
        <v>751</v>
      </c>
      <c r="F82" s="94" t="s">
        <v>76</v>
      </c>
      <c r="G82" s="96" t="s">
        <v>68</v>
      </c>
      <c r="H82" s="94" t="s">
        <v>180</v>
      </c>
      <c r="I82" s="94" t="s">
        <v>752</v>
      </c>
      <c r="J82" s="94" t="s">
        <v>69</v>
      </c>
      <c r="K82" s="95">
        <v>0</v>
      </c>
      <c r="L82" s="94" t="s">
        <v>70</v>
      </c>
      <c r="M82" s="97">
        <v>2023</v>
      </c>
      <c r="N82" s="116">
        <v>0</v>
      </c>
    </row>
    <row r="83" spans="1:14" x14ac:dyDescent="0.25">
      <c r="A83" s="93" t="s">
        <v>97</v>
      </c>
      <c r="B83" s="94" t="s">
        <v>101</v>
      </c>
      <c r="C83" s="95">
        <v>1</v>
      </c>
      <c r="D83" s="94" t="s">
        <v>65</v>
      </c>
      <c r="E83" s="94" t="s">
        <v>751</v>
      </c>
      <c r="F83" s="94" t="s">
        <v>76</v>
      </c>
      <c r="G83" s="96" t="s">
        <v>68</v>
      </c>
      <c r="H83" s="94" t="s">
        <v>180</v>
      </c>
      <c r="I83" s="94" t="s">
        <v>752</v>
      </c>
      <c r="J83" s="94" t="s">
        <v>69</v>
      </c>
      <c r="K83" s="95">
        <v>0</v>
      </c>
      <c r="L83" s="94" t="s">
        <v>70</v>
      </c>
      <c r="M83" s="97">
        <v>2023</v>
      </c>
      <c r="N83" s="116">
        <v>0</v>
      </c>
    </row>
    <row r="84" spans="1:14" x14ac:dyDescent="0.25">
      <c r="A84" s="93" t="s">
        <v>97</v>
      </c>
      <c r="B84" s="94" t="s">
        <v>101</v>
      </c>
      <c r="C84" s="95">
        <v>1</v>
      </c>
      <c r="D84" s="94" t="s">
        <v>65</v>
      </c>
      <c r="E84" s="94" t="s">
        <v>751</v>
      </c>
      <c r="F84" s="94" t="s">
        <v>76</v>
      </c>
      <c r="G84" s="96" t="s">
        <v>68</v>
      </c>
      <c r="H84" s="94" t="s">
        <v>180</v>
      </c>
      <c r="I84" s="94" t="s">
        <v>752</v>
      </c>
      <c r="J84" s="94" t="s">
        <v>69</v>
      </c>
      <c r="K84" s="95">
        <v>0</v>
      </c>
      <c r="L84" s="94" t="s">
        <v>70</v>
      </c>
      <c r="M84" s="97">
        <v>2023</v>
      </c>
      <c r="N84" s="116">
        <v>0</v>
      </c>
    </row>
    <row r="85" spans="1:14" x14ac:dyDescent="0.25">
      <c r="A85" s="93" t="s">
        <v>97</v>
      </c>
      <c r="B85" s="94" t="s">
        <v>101</v>
      </c>
      <c r="C85" s="95">
        <v>1</v>
      </c>
      <c r="D85" s="94" t="s">
        <v>65</v>
      </c>
      <c r="E85" s="94" t="s">
        <v>751</v>
      </c>
      <c r="F85" s="94" t="s">
        <v>76</v>
      </c>
      <c r="G85" s="96" t="s">
        <v>68</v>
      </c>
      <c r="H85" s="94" t="s">
        <v>180</v>
      </c>
      <c r="I85" s="94" t="s">
        <v>752</v>
      </c>
      <c r="J85" s="94" t="s">
        <v>69</v>
      </c>
      <c r="K85" s="95">
        <v>0</v>
      </c>
      <c r="L85" s="94" t="s">
        <v>70</v>
      </c>
      <c r="M85" s="97">
        <v>2023</v>
      </c>
      <c r="N85" s="116">
        <v>0</v>
      </c>
    </row>
    <row r="86" spans="1:14" x14ac:dyDescent="0.25">
      <c r="A86" s="93" t="s">
        <v>97</v>
      </c>
      <c r="B86" s="94" t="s">
        <v>101</v>
      </c>
      <c r="C86" s="95">
        <v>1</v>
      </c>
      <c r="D86" s="94" t="s">
        <v>65</v>
      </c>
      <c r="E86" s="94" t="s">
        <v>751</v>
      </c>
      <c r="F86" s="94" t="s">
        <v>76</v>
      </c>
      <c r="G86" s="96" t="s">
        <v>68</v>
      </c>
      <c r="H86" s="94" t="s">
        <v>180</v>
      </c>
      <c r="I86" s="94" t="s">
        <v>752</v>
      </c>
      <c r="J86" s="94" t="s">
        <v>69</v>
      </c>
      <c r="K86" s="95">
        <v>0</v>
      </c>
      <c r="L86" s="94" t="s">
        <v>70</v>
      </c>
      <c r="M86" s="97">
        <v>2023</v>
      </c>
      <c r="N86" s="116">
        <v>0</v>
      </c>
    </row>
    <row r="87" spans="1:14" x14ac:dyDescent="0.25">
      <c r="A87" s="93" t="s">
        <v>97</v>
      </c>
      <c r="B87" s="94" t="s">
        <v>101</v>
      </c>
      <c r="C87" s="95">
        <v>1</v>
      </c>
      <c r="D87" s="94" t="s">
        <v>65</v>
      </c>
      <c r="E87" s="94" t="s">
        <v>751</v>
      </c>
      <c r="F87" s="94" t="s">
        <v>76</v>
      </c>
      <c r="G87" s="96" t="s">
        <v>68</v>
      </c>
      <c r="H87" s="94" t="s">
        <v>180</v>
      </c>
      <c r="I87" s="94" t="s">
        <v>752</v>
      </c>
      <c r="J87" s="94" t="s">
        <v>69</v>
      </c>
      <c r="K87" s="95">
        <v>0</v>
      </c>
      <c r="L87" s="94" t="s">
        <v>70</v>
      </c>
      <c r="M87" s="97">
        <v>2023</v>
      </c>
      <c r="N87" s="116">
        <v>0</v>
      </c>
    </row>
    <row r="88" spans="1:14" x14ac:dyDescent="0.25">
      <c r="A88" s="93" t="s">
        <v>97</v>
      </c>
      <c r="B88" s="94" t="s">
        <v>101</v>
      </c>
      <c r="C88" s="95">
        <v>1</v>
      </c>
      <c r="D88" s="94" t="s">
        <v>65</v>
      </c>
      <c r="E88" s="94" t="s">
        <v>751</v>
      </c>
      <c r="F88" s="94" t="s">
        <v>76</v>
      </c>
      <c r="G88" s="96" t="s">
        <v>68</v>
      </c>
      <c r="H88" s="94" t="s">
        <v>180</v>
      </c>
      <c r="I88" s="94" t="s">
        <v>752</v>
      </c>
      <c r="J88" s="94" t="s">
        <v>69</v>
      </c>
      <c r="K88" s="95">
        <v>0</v>
      </c>
      <c r="L88" s="94" t="s">
        <v>70</v>
      </c>
      <c r="M88" s="97">
        <v>2023</v>
      </c>
      <c r="N88" s="116">
        <v>0</v>
      </c>
    </row>
    <row r="89" spans="1:14" x14ac:dyDescent="0.25">
      <c r="A89" s="93" t="s">
        <v>97</v>
      </c>
      <c r="B89" s="94" t="s">
        <v>101</v>
      </c>
      <c r="C89" s="95">
        <v>1</v>
      </c>
      <c r="D89" s="94" t="s">
        <v>65</v>
      </c>
      <c r="E89" s="94" t="s">
        <v>751</v>
      </c>
      <c r="F89" s="94" t="s">
        <v>76</v>
      </c>
      <c r="G89" s="96" t="s">
        <v>68</v>
      </c>
      <c r="H89" s="94" t="s">
        <v>180</v>
      </c>
      <c r="I89" s="94" t="s">
        <v>752</v>
      </c>
      <c r="J89" s="94" t="s">
        <v>69</v>
      </c>
      <c r="K89" s="95">
        <v>0</v>
      </c>
      <c r="L89" s="94" t="s">
        <v>70</v>
      </c>
      <c r="M89" s="97">
        <v>2023</v>
      </c>
      <c r="N89" s="116">
        <v>0</v>
      </c>
    </row>
    <row r="90" spans="1:14" x14ac:dyDescent="0.25">
      <c r="A90" s="93" t="s">
        <v>97</v>
      </c>
      <c r="B90" s="94" t="s">
        <v>101</v>
      </c>
      <c r="C90" s="95">
        <v>1</v>
      </c>
      <c r="D90" s="94" t="s">
        <v>65</v>
      </c>
      <c r="E90" s="94" t="s">
        <v>751</v>
      </c>
      <c r="F90" s="94" t="s">
        <v>76</v>
      </c>
      <c r="G90" s="96" t="s">
        <v>68</v>
      </c>
      <c r="H90" s="94" t="s">
        <v>180</v>
      </c>
      <c r="I90" s="94" t="s">
        <v>752</v>
      </c>
      <c r="J90" s="94" t="s">
        <v>69</v>
      </c>
      <c r="K90" s="95">
        <v>0</v>
      </c>
      <c r="L90" s="94" t="s">
        <v>70</v>
      </c>
      <c r="M90" s="97">
        <v>2023</v>
      </c>
      <c r="N90" s="116">
        <v>0</v>
      </c>
    </row>
    <row r="91" spans="1:14" x14ac:dyDescent="0.25">
      <c r="A91" s="93" t="s">
        <v>97</v>
      </c>
      <c r="B91" s="94" t="s">
        <v>98</v>
      </c>
      <c r="C91" s="95">
        <v>1</v>
      </c>
      <c r="D91" s="94" t="s">
        <v>65</v>
      </c>
      <c r="E91" s="94" t="s">
        <v>751</v>
      </c>
      <c r="F91" s="94" t="s">
        <v>76</v>
      </c>
      <c r="G91" s="96" t="s">
        <v>68</v>
      </c>
      <c r="H91" s="94" t="s">
        <v>99</v>
      </c>
      <c r="I91" s="94" t="s">
        <v>753</v>
      </c>
      <c r="J91" s="94" t="s">
        <v>770</v>
      </c>
      <c r="K91" s="95">
        <v>65</v>
      </c>
      <c r="L91" s="94" t="s">
        <v>100</v>
      </c>
      <c r="M91" s="97">
        <v>2023</v>
      </c>
      <c r="N91" s="116">
        <v>0</v>
      </c>
    </row>
    <row r="92" spans="1:14" x14ac:dyDescent="0.25">
      <c r="A92" s="93" t="s">
        <v>97</v>
      </c>
      <c r="B92" s="94" t="s">
        <v>101</v>
      </c>
      <c r="C92" s="95">
        <v>1</v>
      </c>
      <c r="D92" s="94" t="s">
        <v>65</v>
      </c>
      <c r="E92" s="94" t="s">
        <v>751</v>
      </c>
      <c r="F92" s="94" t="s">
        <v>76</v>
      </c>
      <c r="G92" s="96" t="s">
        <v>68</v>
      </c>
      <c r="H92" s="94" t="s">
        <v>180</v>
      </c>
      <c r="I92" s="94" t="s">
        <v>743</v>
      </c>
      <c r="J92" s="94" t="s">
        <v>69</v>
      </c>
      <c r="K92" s="95">
        <v>0</v>
      </c>
      <c r="L92" s="94" t="s">
        <v>70</v>
      </c>
      <c r="M92" s="97">
        <v>2023</v>
      </c>
      <c r="N92" s="116">
        <v>0</v>
      </c>
    </row>
    <row r="93" spans="1:14" x14ac:dyDescent="0.25">
      <c r="A93" s="93" t="s">
        <v>97</v>
      </c>
      <c r="B93" s="94" t="s">
        <v>101</v>
      </c>
      <c r="C93" s="95">
        <v>1</v>
      </c>
      <c r="D93" s="94" t="s">
        <v>65</v>
      </c>
      <c r="E93" s="94" t="s">
        <v>751</v>
      </c>
      <c r="F93" s="94" t="s">
        <v>76</v>
      </c>
      <c r="G93" s="96" t="s">
        <v>68</v>
      </c>
      <c r="H93" s="94" t="s">
        <v>180</v>
      </c>
      <c r="I93" s="94" t="s">
        <v>743</v>
      </c>
      <c r="J93" s="94" t="s">
        <v>69</v>
      </c>
      <c r="K93" s="95">
        <v>0</v>
      </c>
      <c r="L93" s="94" t="s">
        <v>70</v>
      </c>
      <c r="M93" s="97">
        <v>2023</v>
      </c>
      <c r="N93" s="116">
        <v>0</v>
      </c>
    </row>
    <row r="94" spans="1:14" x14ac:dyDescent="0.25">
      <c r="A94" s="93" t="s">
        <v>97</v>
      </c>
      <c r="B94" s="94" t="s">
        <v>101</v>
      </c>
      <c r="C94" s="95">
        <v>1</v>
      </c>
      <c r="D94" s="94" t="s">
        <v>65</v>
      </c>
      <c r="E94" s="94" t="s">
        <v>751</v>
      </c>
      <c r="F94" s="94" t="s">
        <v>76</v>
      </c>
      <c r="G94" s="96" t="s">
        <v>68</v>
      </c>
      <c r="H94" s="94" t="s">
        <v>180</v>
      </c>
      <c r="I94" s="94" t="s">
        <v>743</v>
      </c>
      <c r="J94" s="94" t="s">
        <v>69</v>
      </c>
      <c r="K94" s="95">
        <v>0</v>
      </c>
      <c r="L94" s="94" t="s">
        <v>70</v>
      </c>
      <c r="M94" s="97">
        <v>2023</v>
      </c>
      <c r="N94" s="116">
        <v>0</v>
      </c>
    </row>
    <row r="95" spans="1:14" x14ac:dyDescent="0.25">
      <c r="A95" s="93" t="s">
        <v>97</v>
      </c>
      <c r="B95" s="94" t="s">
        <v>182</v>
      </c>
      <c r="C95" s="95">
        <v>1</v>
      </c>
      <c r="D95" s="94" t="s">
        <v>65</v>
      </c>
      <c r="E95" s="94" t="s">
        <v>751</v>
      </c>
      <c r="F95" s="94" t="s">
        <v>76</v>
      </c>
      <c r="G95" s="96" t="s">
        <v>68</v>
      </c>
      <c r="H95" s="94" t="s">
        <v>104</v>
      </c>
      <c r="I95" s="94" t="s">
        <v>771</v>
      </c>
      <c r="J95" s="94" t="s">
        <v>772</v>
      </c>
      <c r="K95" s="95">
        <v>0</v>
      </c>
      <c r="L95" s="94" t="s">
        <v>90</v>
      </c>
      <c r="M95" s="97">
        <v>2023</v>
      </c>
      <c r="N95" s="116">
        <v>0</v>
      </c>
    </row>
    <row r="96" spans="1:14" x14ac:dyDescent="0.25">
      <c r="A96" s="93" t="s">
        <v>97</v>
      </c>
      <c r="B96" s="94" t="s">
        <v>103</v>
      </c>
      <c r="C96" s="95">
        <v>1</v>
      </c>
      <c r="D96" s="94" t="s">
        <v>65</v>
      </c>
      <c r="E96" s="94" t="s">
        <v>751</v>
      </c>
      <c r="F96" s="94" t="s">
        <v>76</v>
      </c>
      <c r="G96" s="96" t="s">
        <v>68</v>
      </c>
      <c r="H96" s="94" t="s">
        <v>104</v>
      </c>
      <c r="I96" s="94" t="s">
        <v>773</v>
      </c>
      <c r="J96" s="94" t="s">
        <v>69</v>
      </c>
      <c r="K96" s="95">
        <v>200</v>
      </c>
      <c r="L96" s="94" t="s">
        <v>90</v>
      </c>
      <c r="M96" s="97">
        <v>2023</v>
      </c>
      <c r="N96" s="116">
        <v>0</v>
      </c>
    </row>
    <row r="97" spans="1:14" x14ac:dyDescent="0.25">
      <c r="A97" s="93" t="s">
        <v>97</v>
      </c>
      <c r="B97" s="94" t="s">
        <v>228</v>
      </c>
      <c r="C97" s="95">
        <v>1</v>
      </c>
      <c r="D97" s="94" t="s">
        <v>148</v>
      </c>
      <c r="E97" s="94" t="s">
        <v>247</v>
      </c>
      <c r="F97" s="94" t="s">
        <v>76</v>
      </c>
      <c r="G97" s="96" t="s">
        <v>68</v>
      </c>
      <c r="H97" s="94" t="s">
        <v>70</v>
      </c>
      <c r="I97" s="94" t="s">
        <v>70</v>
      </c>
      <c r="J97" s="94" t="s">
        <v>70</v>
      </c>
      <c r="K97" s="95">
        <v>0</v>
      </c>
      <c r="L97" s="94" t="s">
        <v>70</v>
      </c>
      <c r="M97" s="97">
        <v>2023</v>
      </c>
      <c r="N97" s="116">
        <v>0</v>
      </c>
    </row>
    <row r="98" spans="1:14" x14ac:dyDescent="0.25">
      <c r="A98" s="93" t="s">
        <v>97</v>
      </c>
      <c r="B98" s="94" t="s">
        <v>101</v>
      </c>
      <c r="C98" s="95">
        <v>1</v>
      </c>
      <c r="D98" s="94" t="s">
        <v>65</v>
      </c>
      <c r="E98" s="94" t="s">
        <v>765</v>
      </c>
      <c r="F98" s="94" t="s">
        <v>76</v>
      </c>
      <c r="G98" s="96" t="s">
        <v>68</v>
      </c>
      <c r="H98" s="94" t="s">
        <v>180</v>
      </c>
      <c r="I98" s="94" t="s">
        <v>743</v>
      </c>
      <c r="J98" s="94" t="s">
        <v>69</v>
      </c>
      <c r="K98" s="95">
        <v>0</v>
      </c>
      <c r="L98" s="94" t="s">
        <v>70</v>
      </c>
      <c r="M98" s="97">
        <v>2023</v>
      </c>
      <c r="N98" s="116">
        <v>0</v>
      </c>
    </row>
    <row r="99" spans="1:14" x14ac:dyDescent="0.25">
      <c r="A99" s="93" t="s">
        <v>97</v>
      </c>
      <c r="B99" s="94" t="s">
        <v>101</v>
      </c>
      <c r="C99" s="95">
        <v>1</v>
      </c>
      <c r="D99" s="94" t="s">
        <v>65</v>
      </c>
      <c r="E99" s="94" t="s">
        <v>765</v>
      </c>
      <c r="F99" s="94" t="s">
        <v>76</v>
      </c>
      <c r="G99" s="96" t="s">
        <v>68</v>
      </c>
      <c r="H99" s="94" t="s">
        <v>180</v>
      </c>
      <c r="I99" s="94" t="s">
        <v>743</v>
      </c>
      <c r="J99" s="94" t="s">
        <v>69</v>
      </c>
      <c r="K99" s="95">
        <v>0</v>
      </c>
      <c r="L99" s="94" t="s">
        <v>70</v>
      </c>
      <c r="M99" s="97">
        <v>2023</v>
      </c>
      <c r="N99" s="116">
        <v>0</v>
      </c>
    </row>
    <row r="100" spans="1:14" x14ac:dyDescent="0.25">
      <c r="A100" s="93" t="s">
        <v>97</v>
      </c>
      <c r="B100" s="94" t="s">
        <v>101</v>
      </c>
      <c r="C100" s="95">
        <v>1</v>
      </c>
      <c r="D100" s="94" t="s">
        <v>65</v>
      </c>
      <c r="E100" s="94" t="s">
        <v>765</v>
      </c>
      <c r="F100" s="94" t="s">
        <v>76</v>
      </c>
      <c r="G100" s="96" t="s">
        <v>68</v>
      </c>
      <c r="H100" s="94" t="s">
        <v>180</v>
      </c>
      <c r="I100" s="94" t="s">
        <v>774</v>
      </c>
      <c r="J100" s="94" t="s">
        <v>69</v>
      </c>
      <c r="K100" s="95">
        <v>0</v>
      </c>
      <c r="L100" s="94" t="s">
        <v>70</v>
      </c>
      <c r="M100" s="97">
        <v>2023</v>
      </c>
      <c r="N100" s="116">
        <v>0</v>
      </c>
    </row>
    <row r="101" spans="1:14" x14ac:dyDescent="0.25">
      <c r="A101" s="93" t="s">
        <v>97</v>
      </c>
      <c r="B101" s="94" t="s">
        <v>101</v>
      </c>
      <c r="C101" s="95">
        <v>1</v>
      </c>
      <c r="D101" s="94" t="s">
        <v>65</v>
      </c>
      <c r="E101" s="94" t="s">
        <v>765</v>
      </c>
      <c r="F101" s="94" t="s">
        <v>76</v>
      </c>
      <c r="G101" s="96" t="s">
        <v>68</v>
      </c>
      <c r="H101" s="94" t="s">
        <v>180</v>
      </c>
      <c r="I101" s="94" t="s">
        <v>775</v>
      </c>
      <c r="J101" s="94" t="s">
        <v>69</v>
      </c>
      <c r="K101" s="95">
        <v>0</v>
      </c>
      <c r="L101" s="94" t="s">
        <v>70</v>
      </c>
      <c r="M101" s="97">
        <v>2023</v>
      </c>
      <c r="N101" s="116">
        <v>0</v>
      </c>
    </row>
    <row r="102" spans="1:14" x14ac:dyDescent="0.25">
      <c r="A102" s="93" t="s">
        <v>97</v>
      </c>
      <c r="B102" s="94" t="s">
        <v>101</v>
      </c>
      <c r="C102" s="95">
        <v>1</v>
      </c>
      <c r="D102" s="94" t="s">
        <v>65</v>
      </c>
      <c r="E102" s="94" t="s">
        <v>765</v>
      </c>
      <c r="F102" s="94" t="s">
        <v>76</v>
      </c>
      <c r="G102" s="96" t="s">
        <v>68</v>
      </c>
      <c r="H102" s="94" t="s">
        <v>180</v>
      </c>
      <c r="I102" s="94" t="s">
        <v>69</v>
      </c>
      <c r="J102" s="94" t="s">
        <v>69</v>
      </c>
      <c r="K102" s="95">
        <v>0</v>
      </c>
      <c r="L102" s="94" t="s">
        <v>70</v>
      </c>
      <c r="M102" s="97">
        <v>2023</v>
      </c>
      <c r="N102" s="116">
        <v>0</v>
      </c>
    </row>
    <row r="103" spans="1:14" x14ac:dyDescent="0.25">
      <c r="A103" s="93" t="s">
        <v>97</v>
      </c>
      <c r="B103" s="94" t="s">
        <v>776</v>
      </c>
      <c r="C103" s="95">
        <v>1</v>
      </c>
      <c r="D103" s="94" t="s">
        <v>65</v>
      </c>
      <c r="E103" s="94" t="s">
        <v>82</v>
      </c>
      <c r="F103" s="94" t="s">
        <v>76</v>
      </c>
      <c r="G103" s="96" t="s">
        <v>777</v>
      </c>
      <c r="H103" s="94" t="s">
        <v>778</v>
      </c>
      <c r="I103" s="94" t="s">
        <v>69</v>
      </c>
      <c r="J103" s="94" t="s">
        <v>69</v>
      </c>
      <c r="K103" s="95">
        <v>10</v>
      </c>
      <c r="L103" s="94" t="s">
        <v>124</v>
      </c>
      <c r="M103" s="97">
        <v>2023</v>
      </c>
      <c r="N103" s="116">
        <v>0</v>
      </c>
    </row>
    <row r="104" spans="1:14" x14ac:dyDescent="0.25">
      <c r="A104" s="93" t="s">
        <v>97</v>
      </c>
      <c r="B104" s="94" t="s">
        <v>776</v>
      </c>
      <c r="C104" s="95">
        <v>1</v>
      </c>
      <c r="D104" s="94" t="s">
        <v>65</v>
      </c>
      <c r="E104" s="94" t="s">
        <v>82</v>
      </c>
      <c r="F104" s="94" t="s">
        <v>76</v>
      </c>
      <c r="G104" s="96" t="s">
        <v>779</v>
      </c>
      <c r="H104" s="94" t="s">
        <v>778</v>
      </c>
      <c r="I104" s="94" t="s">
        <v>69</v>
      </c>
      <c r="J104" s="94" t="s">
        <v>69</v>
      </c>
      <c r="K104" s="95">
        <v>14</v>
      </c>
      <c r="L104" s="94" t="s">
        <v>124</v>
      </c>
      <c r="M104" s="97">
        <v>2023</v>
      </c>
      <c r="N104" s="116">
        <v>0</v>
      </c>
    </row>
    <row r="105" spans="1:14" x14ac:dyDescent="0.25">
      <c r="A105" s="93" t="s">
        <v>97</v>
      </c>
      <c r="B105" s="94" t="s">
        <v>776</v>
      </c>
      <c r="C105" s="95">
        <v>1</v>
      </c>
      <c r="D105" s="94" t="s">
        <v>65</v>
      </c>
      <c r="E105" s="94" t="s">
        <v>82</v>
      </c>
      <c r="F105" s="94" t="s">
        <v>76</v>
      </c>
      <c r="G105" s="96" t="s">
        <v>780</v>
      </c>
      <c r="H105" s="94" t="s">
        <v>778</v>
      </c>
      <c r="I105" s="94" t="s">
        <v>69</v>
      </c>
      <c r="J105" s="94" t="s">
        <v>69</v>
      </c>
      <c r="K105" s="95">
        <v>10</v>
      </c>
      <c r="L105" s="94" t="s">
        <v>124</v>
      </c>
      <c r="M105" s="97">
        <v>2023</v>
      </c>
      <c r="N105" s="116">
        <v>0</v>
      </c>
    </row>
    <row r="106" spans="1:14" x14ac:dyDescent="0.25">
      <c r="A106" s="93" t="s">
        <v>97</v>
      </c>
      <c r="B106" s="94" t="s">
        <v>776</v>
      </c>
      <c r="C106" s="95">
        <v>1</v>
      </c>
      <c r="D106" s="94" t="s">
        <v>65</v>
      </c>
      <c r="E106" s="94" t="s">
        <v>82</v>
      </c>
      <c r="F106" s="94" t="s">
        <v>76</v>
      </c>
      <c r="G106" s="96" t="s">
        <v>781</v>
      </c>
      <c r="H106" s="94" t="s">
        <v>778</v>
      </c>
      <c r="I106" s="94" t="s">
        <v>69</v>
      </c>
      <c r="J106" s="94" t="s">
        <v>69</v>
      </c>
      <c r="K106" s="95">
        <v>18</v>
      </c>
      <c r="L106" s="94" t="s">
        <v>124</v>
      </c>
      <c r="M106" s="97">
        <v>2023</v>
      </c>
      <c r="N106" s="116">
        <v>0</v>
      </c>
    </row>
    <row r="107" spans="1:14" x14ac:dyDescent="0.25">
      <c r="A107" s="93" t="s">
        <v>97</v>
      </c>
      <c r="B107" s="94" t="s">
        <v>776</v>
      </c>
      <c r="C107" s="95">
        <v>1</v>
      </c>
      <c r="D107" s="94" t="s">
        <v>65</v>
      </c>
      <c r="E107" s="94" t="s">
        <v>82</v>
      </c>
      <c r="F107" s="94" t="s">
        <v>76</v>
      </c>
      <c r="G107" s="96" t="s">
        <v>782</v>
      </c>
      <c r="H107" s="94" t="s">
        <v>778</v>
      </c>
      <c r="I107" s="94" t="s">
        <v>69</v>
      </c>
      <c r="J107" s="94" t="s">
        <v>69</v>
      </c>
      <c r="K107" s="95">
        <v>11</v>
      </c>
      <c r="L107" s="94" t="s">
        <v>124</v>
      </c>
      <c r="M107" s="97">
        <v>2023</v>
      </c>
      <c r="N107" s="116">
        <v>0</v>
      </c>
    </row>
    <row r="108" spans="1:14" x14ac:dyDescent="0.25">
      <c r="A108" s="93" t="s">
        <v>97</v>
      </c>
      <c r="B108" s="94" t="s">
        <v>776</v>
      </c>
      <c r="C108" s="95">
        <v>1</v>
      </c>
      <c r="D108" s="94" t="s">
        <v>65</v>
      </c>
      <c r="E108" s="94" t="s">
        <v>82</v>
      </c>
      <c r="F108" s="94" t="s">
        <v>76</v>
      </c>
      <c r="G108" s="96" t="s">
        <v>783</v>
      </c>
      <c r="H108" s="94" t="s">
        <v>778</v>
      </c>
      <c r="I108" s="94" t="s">
        <v>69</v>
      </c>
      <c r="J108" s="94" t="s">
        <v>69</v>
      </c>
      <c r="K108" s="95">
        <v>11</v>
      </c>
      <c r="L108" s="94" t="s">
        <v>124</v>
      </c>
      <c r="M108" s="97">
        <v>2023</v>
      </c>
      <c r="N108" s="116">
        <v>0</v>
      </c>
    </row>
    <row r="109" spans="1:14" x14ac:dyDescent="0.25">
      <c r="A109" s="93" t="s">
        <v>97</v>
      </c>
      <c r="B109" s="94" t="s">
        <v>776</v>
      </c>
      <c r="C109" s="95">
        <v>1</v>
      </c>
      <c r="D109" s="94" t="s">
        <v>65</v>
      </c>
      <c r="E109" s="94" t="s">
        <v>82</v>
      </c>
      <c r="F109" s="94" t="s">
        <v>76</v>
      </c>
      <c r="G109" s="96" t="s">
        <v>784</v>
      </c>
      <c r="H109" s="94" t="s">
        <v>778</v>
      </c>
      <c r="I109" s="94" t="s">
        <v>69</v>
      </c>
      <c r="J109" s="94" t="s">
        <v>69</v>
      </c>
      <c r="K109" s="95">
        <v>9</v>
      </c>
      <c r="L109" s="94" t="s">
        <v>124</v>
      </c>
      <c r="M109" s="97">
        <v>2023</v>
      </c>
      <c r="N109" s="116">
        <v>0</v>
      </c>
    </row>
    <row r="110" spans="1:14" x14ac:dyDescent="0.25">
      <c r="A110" s="93" t="s">
        <v>97</v>
      </c>
      <c r="B110" s="94" t="s">
        <v>776</v>
      </c>
      <c r="C110" s="95">
        <v>1</v>
      </c>
      <c r="D110" s="94" t="s">
        <v>65</v>
      </c>
      <c r="E110" s="94" t="s">
        <v>82</v>
      </c>
      <c r="F110" s="94" t="s">
        <v>76</v>
      </c>
      <c r="G110" s="96" t="s">
        <v>785</v>
      </c>
      <c r="H110" s="94" t="s">
        <v>778</v>
      </c>
      <c r="I110" s="94" t="s">
        <v>69</v>
      </c>
      <c r="J110" s="94" t="s">
        <v>69</v>
      </c>
      <c r="K110" s="95">
        <v>11</v>
      </c>
      <c r="L110" s="94" t="s">
        <v>124</v>
      </c>
      <c r="M110" s="97">
        <v>2023</v>
      </c>
      <c r="N110" s="116">
        <v>0</v>
      </c>
    </row>
    <row r="111" spans="1:14" x14ac:dyDescent="0.25">
      <c r="A111" s="93" t="s">
        <v>97</v>
      </c>
      <c r="B111" s="94" t="s">
        <v>776</v>
      </c>
      <c r="C111" s="95">
        <v>1</v>
      </c>
      <c r="D111" s="94" t="s">
        <v>65</v>
      </c>
      <c r="E111" s="94" t="s">
        <v>82</v>
      </c>
      <c r="F111" s="94" t="s">
        <v>76</v>
      </c>
      <c r="G111" s="96" t="s">
        <v>786</v>
      </c>
      <c r="H111" s="94" t="s">
        <v>778</v>
      </c>
      <c r="I111" s="94" t="s">
        <v>69</v>
      </c>
      <c r="J111" s="94" t="s">
        <v>69</v>
      </c>
      <c r="K111" s="95">
        <v>8</v>
      </c>
      <c r="L111" s="94" t="s">
        <v>124</v>
      </c>
      <c r="M111" s="97">
        <v>2023</v>
      </c>
      <c r="N111" s="116">
        <v>0</v>
      </c>
    </row>
    <row r="112" spans="1:14" x14ac:dyDescent="0.25">
      <c r="A112" s="93" t="s">
        <v>97</v>
      </c>
      <c r="B112" s="94" t="s">
        <v>776</v>
      </c>
      <c r="C112" s="95">
        <v>1</v>
      </c>
      <c r="D112" s="94" t="s">
        <v>65</v>
      </c>
      <c r="E112" s="94" t="s">
        <v>82</v>
      </c>
      <c r="F112" s="94" t="s">
        <v>76</v>
      </c>
      <c r="G112" s="96" t="s">
        <v>787</v>
      </c>
      <c r="H112" s="94" t="s">
        <v>778</v>
      </c>
      <c r="I112" s="94" t="s">
        <v>69</v>
      </c>
      <c r="J112" s="94" t="s">
        <v>69</v>
      </c>
      <c r="K112" s="95">
        <v>9</v>
      </c>
      <c r="L112" s="94" t="s">
        <v>124</v>
      </c>
      <c r="M112" s="97">
        <v>2023</v>
      </c>
      <c r="N112" s="116">
        <v>0</v>
      </c>
    </row>
    <row r="113" spans="1:14" x14ac:dyDescent="0.25">
      <c r="A113" s="93" t="s">
        <v>97</v>
      </c>
      <c r="B113" s="94" t="s">
        <v>776</v>
      </c>
      <c r="C113" s="95">
        <v>1</v>
      </c>
      <c r="D113" s="94" t="s">
        <v>65</v>
      </c>
      <c r="E113" s="94" t="s">
        <v>82</v>
      </c>
      <c r="F113" s="94" t="s">
        <v>76</v>
      </c>
      <c r="G113" s="96" t="s">
        <v>788</v>
      </c>
      <c r="H113" s="94" t="s">
        <v>778</v>
      </c>
      <c r="I113" s="94" t="s">
        <v>69</v>
      </c>
      <c r="J113" s="94" t="s">
        <v>69</v>
      </c>
      <c r="K113" s="95">
        <v>12</v>
      </c>
      <c r="L113" s="94" t="s">
        <v>124</v>
      </c>
      <c r="M113" s="97">
        <v>2023</v>
      </c>
      <c r="N113" s="116">
        <v>0</v>
      </c>
    </row>
    <row r="114" spans="1:14" x14ac:dyDescent="0.25">
      <c r="A114" s="93" t="s">
        <v>97</v>
      </c>
      <c r="B114" s="94" t="s">
        <v>776</v>
      </c>
      <c r="C114" s="95">
        <v>1</v>
      </c>
      <c r="D114" s="94" t="s">
        <v>65</v>
      </c>
      <c r="E114" s="94" t="s">
        <v>82</v>
      </c>
      <c r="F114" s="94" t="s">
        <v>76</v>
      </c>
      <c r="G114" s="96" t="s">
        <v>789</v>
      </c>
      <c r="H114" s="94" t="s">
        <v>778</v>
      </c>
      <c r="I114" s="94" t="s">
        <v>69</v>
      </c>
      <c r="J114" s="94" t="s">
        <v>69</v>
      </c>
      <c r="K114" s="95">
        <v>12</v>
      </c>
      <c r="L114" s="94" t="s">
        <v>124</v>
      </c>
      <c r="M114" s="97">
        <v>2023</v>
      </c>
      <c r="N114" s="116">
        <v>0</v>
      </c>
    </row>
    <row r="115" spans="1:14" x14ac:dyDescent="0.25">
      <c r="A115" s="93" t="s">
        <v>97</v>
      </c>
      <c r="B115" s="94" t="s">
        <v>776</v>
      </c>
      <c r="C115" s="95">
        <v>1</v>
      </c>
      <c r="D115" s="94" t="s">
        <v>65</v>
      </c>
      <c r="E115" s="94" t="s">
        <v>82</v>
      </c>
      <c r="F115" s="94" t="s">
        <v>76</v>
      </c>
      <c r="G115" s="96" t="s">
        <v>790</v>
      </c>
      <c r="H115" s="94" t="s">
        <v>778</v>
      </c>
      <c r="I115" s="94" t="s">
        <v>69</v>
      </c>
      <c r="J115" s="94" t="s">
        <v>69</v>
      </c>
      <c r="K115" s="95">
        <v>9</v>
      </c>
      <c r="L115" s="94" t="s">
        <v>124</v>
      </c>
      <c r="M115" s="97">
        <v>2023</v>
      </c>
      <c r="N115" s="116">
        <v>0</v>
      </c>
    </row>
    <row r="116" spans="1:14" x14ac:dyDescent="0.25">
      <c r="A116" s="93" t="s">
        <v>97</v>
      </c>
      <c r="B116" s="94" t="s">
        <v>776</v>
      </c>
      <c r="C116" s="95">
        <v>1</v>
      </c>
      <c r="D116" s="94" t="s">
        <v>65</v>
      </c>
      <c r="E116" s="94" t="s">
        <v>82</v>
      </c>
      <c r="F116" s="94" t="s">
        <v>76</v>
      </c>
      <c r="G116" s="96" t="s">
        <v>783</v>
      </c>
      <c r="H116" s="94" t="s">
        <v>778</v>
      </c>
      <c r="I116" s="94" t="s">
        <v>69</v>
      </c>
      <c r="J116" s="94" t="s">
        <v>69</v>
      </c>
      <c r="K116" s="95">
        <v>10</v>
      </c>
      <c r="L116" s="94" t="s">
        <v>124</v>
      </c>
      <c r="M116" s="97">
        <v>2023</v>
      </c>
      <c r="N116" s="116">
        <v>0</v>
      </c>
    </row>
    <row r="117" spans="1:14" x14ac:dyDescent="0.25">
      <c r="A117" s="93" t="s">
        <v>97</v>
      </c>
      <c r="B117" s="94" t="s">
        <v>776</v>
      </c>
      <c r="C117" s="95">
        <v>1</v>
      </c>
      <c r="D117" s="94" t="s">
        <v>65</v>
      </c>
      <c r="E117" s="94" t="s">
        <v>82</v>
      </c>
      <c r="F117" s="94" t="s">
        <v>76</v>
      </c>
      <c r="G117" s="96" t="s">
        <v>791</v>
      </c>
      <c r="H117" s="94" t="s">
        <v>778</v>
      </c>
      <c r="I117" s="94" t="s">
        <v>69</v>
      </c>
      <c r="J117" s="94" t="s">
        <v>69</v>
      </c>
      <c r="K117" s="95">
        <v>12</v>
      </c>
      <c r="L117" s="94" t="s">
        <v>124</v>
      </c>
      <c r="M117" s="97">
        <v>2023</v>
      </c>
      <c r="N117" s="116">
        <v>0</v>
      </c>
    </row>
    <row r="118" spans="1:14" x14ac:dyDescent="0.25">
      <c r="A118" s="93" t="s">
        <v>97</v>
      </c>
      <c r="B118" s="94" t="s">
        <v>776</v>
      </c>
      <c r="C118" s="95">
        <v>1</v>
      </c>
      <c r="D118" s="94" t="s">
        <v>65</v>
      </c>
      <c r="E118" s="94" t="s">
        <v>82</v>
      </c>
      <c r="F118" s="94" t="s">
        <v>76</v>
      </c>
      <c r="G118" s="96" t="s">
        <v>792</v>
      </c>
      <c r="H118" s="94" t="s">
        <v>778</v>
      </c>
      <c r="I118" s="94" t="s">
        <v>69</v>
      </c>
      <c r="J118" s="94" t="s">
        <v>69</v>
      </c>
      <c r="K118" s="95">
        <v>6</v>
      </c>
      <c r="L118" s="94" t="s">
        <v>124</v>
      </c>
      <c r="M118" s="97">
        <v>2023</v>
      </c>
      <c r="N118" s="116">
        <v>0</v>
      </c>
    </row>
    <row r="119" spans="1:14" x14ac:dyDescent="0.25">
      <c r="A119" s="93" t="s">
        <v>97</v>
      </c>
      <c r="B119" s="94" t="s">
        <v>776</v>
      </c>
      <c r="C119" s="95">
        <v>1</v>
      </c>
      <c r="D119" s="94" t="s">
        <v>65</v>
      </c>
      <c r="E119" s="94" t="s">
        <v>82</v>
      </c>
      <c r="F119" s="94" t="s">
        <v>76</v>
      </c>
      <c r="G119" s="96" t="s">
        <v>793</v>
      </c>
      <c r="H119" s="94" t="s">
        <v>778</v>
      </c>
      <c r="I119" s="94" t="s">
        <v>69</v>
      </c>
      <c r="J119" s="94" t="s">
        <v>69</v>
      </c>
      <c r="K119" s="95">
        <v>13</v>
      </c>
      <c r="L119" s="94" t="s">
        <v>124</v>
      </c>
      <c r="M119" s="97">
        <v>2023</v>
      </c>
      <c r="N119" s="116">
        <v>0</v>
      </c>
    </row>
    <row r="120" spans="1:14" x14ac:dyDescent="0.25">
      <c r="A120" s="93" t="s">
        <v>97</v>
      </c>
      <c r="B120" s="94" t="s">
        <v>776</v>
      </c>
      <c r="C120" s="95">
        <v>1</v>
      </c>
      <c r="D120" s="94" t="s">
        <v>65</v>
      </c>
      <c r="E120" s="94" t="s">
        <v>82</v>
      </c>
      <c r="F120" s="94" t="s">
        <v>76</v>
      </c>
      <c r="G120" s="96" t="s">
        <v>794</v>
      </c>
      <c r="H120" s="94" t="s">
        <v>778</v>
      </c>
      <c r="I120" s="94" t="s">
        <v>69</v>
      </c>
      <c r="J120" s="94" t="s">
        <v>69</v>
      </c>
      <c r="K120" s="95">
        <v>10</v>
      </c>
      <c r="L120" s="94" t="s">
        <v>124</v>
      </c>
      <c r="M120" s="97">
        <v>2023</v>
      </c>
      <c r="N120" s="116">
        <v>0</v>
      </c>
    </row>
    <row r="121" spans="1:14" x14ac:dyDescent="0.25">
      <c r="A121" s="93" t="s">
        <v>97</v>
      </c>
      <c r="B121" s="94" t="s">
        <v>776</v>
      </c>
      <c r="C121" s="95">
        <v>1</v>
      </c>
      <c r="D121" s="94" t="s">
        <v>65</v>
      </c>
      <c r="E121" s="94" t="s">
        <v>82</v>
      </c>
      <c r="F121" s="94" t="s">
        <v>76</v>
      </c>
      <c r="G121" s="96" t="s">
        <v>795</v>
      </c>
      <c r="H121" s="94" t="s">
        <v>778</v>
      </c>
      <c r="I121" s="94" t="s">
        <v>69</v>
      </c>
      <c r="J121" s="94" t="s">
        <v>69</v>
      </c>
      <c r="K121" s="95">
        <v>12</v>
      </c>
      <c r="L121" s="94" t="s">
        <v>124</v>
      </c>
      <c r="M121" s="97">
        <v>2023</v>
      </c>
      <c r="N121" s="116">
        <v>0</v>
      </c>
    </row>
    <row r="122" spans="1:14" x14ac:dyDescent="0.25">
      <c r="A122" s="93" t="s">
        <v>97</v>
      </c>
      <c r="B122" s="94" t="s">
        <v>98</v>
      </c>
      <c r="C122" s="95">
        <v>1</v>
      </c>
      <c r="D122" s="94" t="s">
        <v>65</v>
      </c>
      <c r="E122" s="94" t="s">
        <v>767</v>
      </c>
      <c r="F122" s="94" t="s">
        <v>76</v>
      </c>
      <c r="G122" s="96" t="s">
        <v>68</v>
      </c>
      <c r="H122" s="94" t="s">
        <v>99</v>
      </c>
      <c r="I122" s="94" t="s">
        <v>796</v>
      </c>
      <c r="J122" s="94" t="s">
        <v>797</v>
      </c>
      <c r="K122" s="95">
        <v>65</v>
      </c>
      <c r="L122" s="94" t="s">
        <v>100</v>
      </c>
      <c r="M122" s="97">
        <v>2023</v>
      </c>
      <c r="N122" s="116">
        <v>0</v>
      </c>
    </row>
    <row r="123" spans="1:14" x14ac:dyDescent="0.25">
      <c r="A123" s="93" t="s">
        <v>97</v>
      </c>
      <c r="B123" s="94" t="s">
        <v>101</v>
      </c>
      <c r="C123" s="95">
        <v>1</v>
      </c>
      <c r="D123" s="94" t="s">
        <v>65</v>
      </c>
      <c r="E123" s="94" t="s">
        <v>767</v>
      </c>
      <c r="F123" s="94" t="s">
        <v>76</v>
      </c>
      <c r="G123" s="96" t="s">
        <v>68</v>
      </c>
      <c r="H123" s="94" t="s">
        <v>180</v>
      </c>
      <c r="I123" s="94" t="s">
        <v>69</v>
      </c>
      <c r="J123" s="94" t="s">
        <v>69</v>
      </c>
      <c r="K123" s="95">
        <v>0</v>
      </c>
      <c r="L123" s="94" t="s">
        <v>70</v>
      </c>
      <c r="M123" s="97">
        <v>2023</v>
      </c>
      <c r="N123" s="116">
        <v>0</v>
      </c>
    </row>
    <row r="124" spans="1:14" x14ac:dyDescent="0.25">
      <c r="A124" s="93" t="s">
        <v>97</v>
      </c>
      <c r="B124" s="94" t="s">
        <v>101</v>
      </c>
      <c r="C124" s="95">
        <v>1</v>
      </c>
      <c r="D124" s="94" t="s">
        <v>65</v>
      </c>
      <c r="E124" s="94" t="s">
        <v>767</v>
      </c>
      <c r="F124" s="94" t="s">
        <v>76</v>
      </c>
      <c r="G124" s="96" t="s">
        <v>68</v>
      </c>
      <c r="H124" s="94" t="s">
        <v>180</v>
      </c>
      <c r="I124" s="94" t="s">
        <v>69</v>
      </c>
      <c r="J124" s="94" t="s">
        <v>69</v>
      </c>
      <c r="K124" s="95">
        <v>0</v>
      </c>
      <c r="L124" s="94" t="s">
        <v>70</v>
      </c>
      <c r="M124" s="97">
        <v>2023</v>
      </c>
      <c r="N124" s="116">
        <v>0</v>
      </c>
    </row>
    <row r="125" spans="1:14" x14ac:dyDescent="0.25">
      <c r="A125" s="93" t="s">
        <v>97</v>
      </c>
      <c r="B125" s="94" t="s">
        <v>101</v>
      </c>
      <c r="C125" s="95">
        <v>1</v>
      </c>
      <c r="D125" s="94" t="s">
        <v>65</v>
      </c>
      <c r="E125" s="94" t="s">
        <v>767</v>
      </c>
      <c r="F125" s="94" t="s">
        <v>76</v>
      </c>
      <c r="G125" s="96" t="s">
        <v>68</v>
      </c>
      <c r="H125" s="94" t="s">
        <v>180</v>
      </c>
      <c r="I125" s="94" t="s">
        <v>69</v>
      </c>
      <c r="J125" s="94" t="s">
        <v>69</v>
      </c>
      <c r="K125" s="95">
        <v>0</v>
      </c>
      <c r="L125" s="94" t="s">
        <v>70</v>
      </c>
      <c r="M125" s="97">
        <v>2023</v>
      </c>
      <c r="N125" s="116">
        <v>0</v>
      </c>
    </row>
    <row r="126" spans="1:14" x14ac:dyDescent="0.25">
      <c r="A126" s="93" t="s">
        <v>97</v>
      </c>
      <c r="B126" s="94" t="s">
        <v>101</v>
      </c>
      <c r="C126" s="95">
        <v>1</v>
      </c>
      <c r="D126" s="94" t="s">
        <v>65</v>
      </c>
      <c r="E126" s="94" t="s">
        <v>767</v>
      </c>
      <c r="F126" s="94" t="s">
        <v>76</v>
      </c>
      <c r="G126" s="96" t="s">
        <v>68</v>
      </c>
      <c r="H126" s="94" t="s">
        <v>180</v>
      </c>
      <c r="I126" s="94" t="s">
        <v>69</v>
      </c>
      <c r="J126" s="94" t="s">
        <v>69</v>
      </c>
      <c r="K126" s="95">
        <v>0</v>
      </c>
      <c r="L126" s="94" t="s">
        <v>70</v>
      </c>
      <c r="M126" s="97">
        <v>2023</v>
      </c>
      <c r="N126" s="116">
        <v>0</v>
      </c>
    </row>
    <row r="127" spans="1:14" x14ac:dyDescent="0.25">
      <c r="A127" s="93" t="s">
        <v>97</v>
      </c>
      <c r="B127" s="94" t="s">
        <v>776</v>
      </c>
      <c r="C127" s="95">
        <v>1</v>
      </c>
      <c r="D127" s="94" t="s">
        <v>65</v>
      </c>
      <c r="E127" s="94" t="s">
        <v>82</v>
      </c>
      <c r="F127" s="94" t="s">
        <v>76</v>
      </c>
      <c r="G127" s="96" t="s">
        <v>798</v>
      </c>
      <c r="H127" s="94" t="s">
        <v>778</v>
      </c>
      <c r="I127" s="94" t="s">
        <v>69</v>
      </c>
      <c r="J127" s="94" t="s">
        <v>69</v>
      </c>
      <c r="K127" s="95">
        <v>11</v>
      </c>
      <c r="L127" s="94" t="s">
        <v>124</v>
      </c>
      <c r="M127" s="97">
        <v>2023</v>
      </c>
      <c r="N127" s="116">
        <v>0</v>
      </c>
    </row>
    <row r="128" spans="1:14" x14ac:dyDescent="0.25">
      <c r="A128" s="93" t="s">
        <v>97</v>
      </c>
      <c r="B128" s="94" t="s">
        <v>776</v>
      </c>
      <c r="C128" s="95">
        <v>1</v>
      </c>
      <c r="D128" s="94" t="s">
        <v>65</v>
      </c>
      <c r="E128" s="94" t="s">
        <v>82</v>
      </c>
      <c r="F128" s="94" t="s">
        <v>76</v>
      </c>
      <c r="G128" s="96" t="s">
        <v>799</v>
      </c>
      <c r="H128" s="94" t="s">
        <v>778</v>
      </c>
      <c r="I128" s="94" t="s">
        <v>69</v>
      </c>
      <c r="J128" s="94" t="s">
        <v>69</v>
      </c>
      <c r="K128" s="95">
        <v>9</v>
      </c>
      <c r="L128" s="94" t="s">
        <v>124</v>
      </c>
      <c r="M128" s="97">
        <v>2023</v>
      </c>
      <c r="N128" s="116">
        <v>0</v>
      </c>
    </row>
    <row r="129" spans="1:14" x14ac:dyDescent="0.25">
      <c r="A129" s="93" t="s">
        <v>97</v>
      </c>
      <c r="B129" s="94" t="s">
        <v>776</v>
      </c>
      <c r="C129" s="95">
        <v>1</v>
      </c>
      <c r="D129" s="94" t="s">
        <v>65</v>
      </c>
      <c r="E129" s="94" t="s">
        <v>82</v>
      </c>
      <c r="F129" s="94" t="s">
        <v>76</v>
      </c>
      <c r="G129" s="96" t="s">
        <v>783</v>
      </c>
      <c r="H129" s="94" t="s">
        <v>778</v>
      </c>
      <c r="I129" s="94" t="s">
        <v>69</v>
      </c>
      <c r="J129" s="94" t="s">
        <v>69</v>
      </c>
      <c r="K129" s="95">
        <v>9</v>
      </c>
      <c r="L129" s="94" t="s">
        <v>124</v>
      </c>
      <c r="M129" s="97">
        <v>2023</v>
      </c>
      <c r="N129" s="116">
        <v>0</v>
      </c>
    </row>
    <row r="130" spans="1:14" x14ac:dyDescent="0.25">
      <c r="A130" s="93" t="s">
        <v>97</v>
      </c>
      <c r="B130" s="94" t="s">
        <v>776</v>
      </c>
      <c r="C130" s="95">
        <v>1</v>
      </c>
      <c r="D130" s="94" t="s">
        <v>65</v>
      </c>
      <c r="E130" s="94" t="s">
        <v>82</v>
      </c>
      <c r="F130" s="94" t="s">
        <v>76</v>
      </c>
      <c r="G130" s="96" t="s">
        <v>783</v>
      </c>
      <c r="H130" s="94" t="s">
        <v>778</v>
      </c>
      <c r="I130" s="94" t="s">
        <v>69</v>
      </c>
      <c r="J130" s="94" t="s">
        <v>69</v>
      </c>
      <c r="K130" s="95">
        <v>14</v>
      </c>
      <c r="L130" s="94" t="s">
        <v>124</v>
      </c>
      <c r="M130" s="97">
        <v>2023</v>
      </c>
      <c r="N130" s="116">
        <v>0</v>
      </c>
    </row>
    <row r="131" spans="1:14" x14ac:dyDescent="0.25">
      <c r="A131" s="93" t="s">
        <v>97</v>
      </c>
      <c r="B131" s="94" t="s">
        <v>776</v>
      </c>
      <c r="C131" s="95">
        <v>1</v>
      </c>
      <c r="D131" s="94" t="s">
        <v>65</v>
      </c>
      <c r="E131" s="94" t="s">
        <v>82</v>
      </c>
      <c r="F131" s="94" t="s">
        <v>76</v>
      </c>
      <c r="G131" s="96" t="s">
        <v>783</v>
      </c>
      <c r="H131" s="94" t="s">
        <v>778</v>
      </c>
      <c r="I131" s="94" t="s">
        <v>69</v>
      </c>
      <c r="J131" s="94" t="s">
        <v>69</v>
      </c>
      <c r="K131" s="95">
        <v>12</v>
      </c>
      <c r="L131" s="94" t="s">
        <v>124</v>
      </c>
      <c r="M131" s="97">
        <v>2023</v>
      </c>
      <c r="N131" s="116">
        <v>0</v>
      </c>
    </row>
    <row r="132" spans="1:14" x14ac:dyDescent="0.25">
      <c r="A132" s="93" t="s">
        <v>97</v>
      </c>
      <c r="B132" s="94" t="s">
        <v>776</v>
      </c>
      <c r="C132" s="95">
        <v>1</v>
      </c>
      <c r="D132" s="94" t="s">
        <v>65</v>
      </c>
      <c r="E132" s="94" t="s">
        <v>82</v>
      </c>
      <c r="F132" s="94" t="s">
        <v>76</v>
      </c>
      <c r="G132" s="96" t="s">
        <v>783</v>
      </c>
      <c r="H132" s="94" t="s">
        <v>778</v>
      </c>
      <c r="I132" s="94" t="s">
        <v>69</v>
      </c>
      <c r="J132" s="94" t="s">
        <v>69</v>
      </c>
      <c r="K132" s="95">
        <v>7</v>
      </c>
      <c r="L132" s="94" t="s">
        <v>124</v>
      </c>
      <c r="M132" s="97">
        <v>2023</v>
      </c>
      <c r="N132" s="116">
        <v>0</v>
      </c>
    </row>
    <row r="133" spans="1:14" x14ac:dyDescent="0.25">
      <c r="A133" s="93" t="s">
        <v>97</v>
      </c>
      <c r="B133" s="94" t="s">
        <v>776</v>
      </c>
      <c r="C133" s="95">
        <v>1</v>
      </c>
      <c r="D133" s="94" t="s">
        <v>65</v>
      </c>
      <c r="E133" s="94" t="s">
        <v>82</v>
      </c>
      <c r="F133" s="94" t="s">
        <v>76</v>
      </c>
      <c r="G133" s="96" t="s">
        <v>800</v>
      </c>
      <c r="H133" s="94" t="s">
        <v>778</v>
      </c>
      <c r="I133" s="94" t="s">
        <v>69</v>
      </c>
      <c r="J133" s="94" t="s">
        <v>69</v>
      </c>
      <c r="K133" s="95">
        <v>12</v>
      </c>
      <c r="L133" s="94" t="s">
        <v>124</v>
      </c>
      <c r="M133" s="97">
        <v>2023</v>
      </c>
      <c r="N133" s="116">
        <v>0</v>
      </c>
    </row>
    <row r="134" spans="1:14" x14ac:dyDescent="0.25">
      <c r="A134" s="93" t="s">
        <v>97</v>
      </c>
      <c r="B134" s="94" t="s">
        <v>776</v>
      </c>
      <c r="C134" s="95">
        <v>1</v>
      </c>
      <c r="D134" s="94" t="s">
        <v>65</v>
      </c>
      <c r="E134" s="94" t="s">
        <v>82</v>
      </c>
      <c r="F134" s="94" t="s">
        <v>76</v>
      </c>
      <c r="G134" s="96" t="s">
        <v>801</v>
      </c>
      <c r="H134" s="94" t="s">
        <v>778</v>
      </c>
      <c r="I134" s="94" t="s">
        <v>69</v>
      </c>
      <c r="J134" s="94" t="s">
        <v>69</v>
      </c>
      <c r="K134" s="95">
        <v>14</v>
      </c>
      <c r="L134" s="94" t="s">
        <v>124</v>
      </c>
      <c r="M134" s="97">
        <v>2023</v>
      </c>
      <c r="N134" s="116">
        <v>0</v>
      </c>
    </row>
    <row r="135" spans="1:14" x14ac:dyDescent="0.25">
      <c r="A135" s="93" t="s">
        <v>97</v>
      </c>
      <c r="B135" s="94" t="s">
        <v>776</v>
      </c>
      <c r="C135" s="95">
        <v>1</v>
      </c>
      <c r="D135" s="94" t="s">
        <v>65</v>
      </c>
      <c r="E135" s="94" t="s">
        <v>82</v>
      </c>
      <c r="F135" s="94" t="s">
        <v>76</v>
      </c>
      <c r="G135" s="96" t="s">
        <v>802</v>
      </c>
      <c r="H135" s="94" t="s">
        <v>778</v>
      </c>
      <c r="I135" s="94" t="s">
        <v>69</v>
      </c>
      <c r="J135" s="94" t="s">
        <v>69</v>
      </c>
      <c r="K135" s="95">
        <v>10</v>
      </c>
      <c r="L135" s="94" t="s">
        <v>124</v>
      </c>
      <c r="M135" s="97">
        <v>2023</v>
      </c>
      <c r="N135" s="116">
        <v>0</v>
      </c>
    </row>
    <row r="136" spans="1:14" x14ac:dyDescent="0.25">
      <c r="A136" s="93" t="s">
        <v>97</v>
      </c>
      <c r="B136" s="94" t="s">
        <v>776</v>
      </c>
      <c r="C136" s="95">
        <v>1</v>
      </c>
      <c r="D136" s="94" t="s">
        <v>65</v>
      </c>
      <c r="E136" s="94" t="s">
        <v>82</v>
      </c>
      <c r="F136" s="94" t="s">
        <v>76</v>
      </c>
      <c r="G136" s="96" t="s">
        <v>803</v>
      </c>
      <c r="H136" s="94" t="s">
        <v>778</v>
      </c>
      <c r="I136" s="94" t="s">
        <v>69</v>
      </c>
      <c r="J136" s="94" t="s">
        <v>69</v>
      </c>
      <c r="K136" s="95">
        <v>12</v>
      </c>
      <c r="L136" s="94" t="s">
        <v>124</v>
      </c>
      <c r="M136" s="97">
        <v>2023</v>
      </c>
      <c r="N136" s="116">
        <v>0</v>
      </c>
    </row>
    <row r="137" spans="1:14" x14ac:dyDescent="0.25">
      <c r="A137" s="93" t="s">
        <v>97</v>
      </c>
      <c r="B137" s="94" t="s">
        <v>776</v>
      </c>
      <c r="C137" s="95">
        <v>1</v>
      </c>
      <c r="D137" s="94" t="s">
        <v>65</v>
      </c>
      <c r="E137" s="94" t="s">
        <v>82</v>
      </c>
      <c r="F137" s="94" t="s">
        <v>76</v>
      </c>
      <c r="G137" s="96" t="s">
        <v>804</v>
      </c>
      <c r="H137" s="94" t="s">
        <v>778</v>
      </c>
      <c r="I137" s="94" t="s">
        <v>69</v>
      </c>
      <c r="J137" s="94" t="s">
        <v>69</v>
      </c>
      <c r="K137" s="95">
        <v>10</v>
      </c>
      <c r="L137" s="94" t="s">
        <v>124</v>
      </c>
      <c r="M137" s="97">
        <v>2023</v>
      </c>
      <c r="N137" s="116">
        <v>0</v>
      </c>
    </row>
    <row r="138" spans="1:14" x14ac:dyDescent="0.25">
      <c r="A138" s="93" t="s">
        <v>97</v>
      </c>
      <c r="B138" s="94" t="s">
        <v>776</v>
      </c>
      <c r="C138" s="95">
        <v>1</v>
      </c>
      <c r="D138" s="94" t="s">
        <v>65</v>
      </c>
      <c r="E138" s="94" t="s">
        <v>82</v>
      </c>
      <c r="F138" s="94" t="s">
        <v>76</v>
      </c>
      <c r="G138" s="96" t="s">
        <v>805</v>
      </c>
      <c r="H138" s="94" t="s">
        <v>778</v>
      </c>
      <c r="I138" s="94" t="s">
        <v>69</v>
      </c>
      <c r="J138" s="94" t="s">
        <v>69</v>
      </c>
      <c r="K138" s="95">
        <v>6</v>
      </c>
      <c r="L138" s="94" t="s">
        <v>124</v>
      </c>
      <c r="M138" s="97">
        <v>2023</v>
      </c>
      <c r="N138" s="116">
        <v>0</v>
      </c>
    </row>
    <row r="139" spans="1:14" x14ac:dyDescent="0.25">
      <c r="A139" s="93" t="s">
        <v>97</v>
      </c>
      <c r="B139" s="94" t="s">
        <v>776</v>
      </c>
      <c r="C139" s="95">
        <v>1</v>
      </c>
      <c r="D139" s="94" t="s">
        <v>65</v>
      </c>
      <c r="E139" s="94" t="s">
        <v>82</v>
      </c>
      <c r="F139" s="94" t="s">
        <v>76</v>
      </c>
      <c r="G139" s="96" t="s">
        <v>783</v>
      </c>
      <c r="H139" s="94" t="s">
        <v>778</v>
      </c>
      <c r="I139" s="94" t="s">
        <v>69</v>
      </c>
      <c r="J139" s="94" t="s">
        <v>69</v>
      </c>
      <c r="K139" s="95">
        <v>11</v>
      </c>
      <c r="L139" s="94" t="s">
        <v>124</v>
      </c>
      <c r="M139" s="97">
        <v>2023</v>
      </c>
      <c r="N139" s="116">
        <v>0</v>
      </c>
    </row>
    <row r="140" spans="1:14" x14ac:dyDescent="0.25">
      <c r="A140" s="93" t="s">
        <v>97</v>
      </c>
      <c r="B140" s="94" t="s">
        <v>776</v>
      </c>
      <c r="C140" s="95">
        <v>1</v>
      </c>
      <c r="D140" s="94" t="s">
        <v>65</v>
      </c>
      <c r="E140" s="94" t="s">
        <v>82</v>
      </c>
      <c r="F140" s="94" t="s">
        <v>76</v>
      </c>
      <c r="G140" s="96" t="s">
        <v>806</v>
      </c>
      <c r="H140" s="94" t="s">
        <v>778</v>
      </c>
      <c r="I140" s="94" t="s">
        <v>69</v>
      </c>
      <c r="J140" s="94" t="s">
        <v>69</v>
      </c>
      <c r="K140" s="95">
        <v>14</v>
      </c>
      <c r="L140" s="94" t="s">
        <v>124</v>
      </c>
      <c r="M140" s="97">
        <v>2023</v>
      </c>
      <c r="N140" s="116">
        <v>0</v>
      </c>
    </row>
    <row r="141" spans="1:14" x14ac:dyDescent="0.25">
      <c r="A141" s="93" t="s">
        <v>97</v>
      </c>
      <c r="B141" s="94" t="s">
        <v>776</v>
      </c>
      <c r="C141" s="95">
        <v>1</v>
      </c>
      <c r="D141" s="94" t="s">
        <v>65</v>
      </c>
      <c r="E141" s="94" t="s">
        <v>82</v>
      </c>
      <c r="F141" s="94" t="s">
        <v>76</v>
      </c>
      <c r="G141" s="96" t="s">
        <v>807</v>
      </c>
      <c r="H141" s="94" t="s">
        <v>778</v>
      </c>
      <c r="I141" s="94" t="s">
        <v>69</v>
      </c>
      <c r="J141" s="94" t="s">
        <v>69</v>
      </c>
      <c r="K141" s="95">
        <v>10</v>
      </c>
      <c r="L141" s="94" t="s">
        <v>124</v>
      </c>
      <c r="M141" s="97">
        <v>2023</v>
      </c>
      <c r="N141" s="116">
        <v>0</v>
      </c>
    </row>
    <row r="142" spans="1:14" x14ac:dyDescent="0.25">
      <c r="A142" s="93" t="s">
        <v>97</v>
      </c>
      <c r="B142" s="94" t="s">
        <v>776</v>
      </c>
      <c r="C142" s="95">
        <v>1</v>
      </c>
      <c r="D142" s="94" t="s">
        <v>65</v>
      </c>
      <c r="E142" s="94" t="s">
        <v>82</v>
      </c>
      <c r="F142" s="94" t="s">
        <v>76</v>
      </c>
      <c r="G142" s="96" t="s">
        <v>808</v>
      </c>
      <c r="H142" s="94" t="s">
        <v>778</v>
      </c>
      <c r="I142" s="94" t="s">
        <v>69</v>
      </c>
      <c r="J142" s="94" t="s">
        <v>69</v>
      </c>
      <c r="K142" s="95">
        <v>14</v>
      </c>
      <c r="L142" s="94" t="s">
        <v>124</v>
      </c>
      <c r="M142" s="97">
        <v>2023</v>
      </c>
      <c r="N142" s="116">
        <v>0</v>
      </c>
    </row>
    <row r="143" spans="1:14" x14ac:dyDescent="0.25">
      <c r="A143" s="93" t="s">
        <v>97</v>
      </c>
      <c r="B143" s="94" t="s">
        <v>776</v>
      </c>
      <c r="C143" s="95">
        <v>1</v>
      </c>
      <c r="D143" s="94" t="s">
        <v>65</v>
      </c>
      <c r="E143" s="94" t="s">
        <v>82</v>
      </c>
      <c r="F143" s="94" t="s">
        <v>76</v>
      </c>
      <c r="G143" s="96" t="s">
        <v>783</v>
      </c>
      <c r="H143" s="94" t="s">
        <v>778</v>
      </c>
      <c r="I143" s="94" t="s">
        <v>69</v>
      </c>
      <c r="J143" s="94" t="s">
        <v>69</v>
      </c>
      <c r="K143" s="95">
        <v>14</v>
      </c>
      <c r="L143" s="94" t="s">
        <v>124</v>
      </c>
      <c r="M143" s="97">
        <v>2023</v>
      </c>
      <c r="N143" s="116">
        <v>0</v>
      </c>
    </row>
    <row r="144" spans="1:14" x14ac:dyDescent="0.25">
      <c r="A144" s="93" t="s">
        <v>187</v>
      </c>
      <c r="B144" s="94" t="s">
        <v>188</v>
      </c>
      <c r="C144" s="95">
        <v>1</v>
      </c>
      <c r="D144" s="94" t="s">
        <v>65</v>
      </c>
      <c r="E144" s="94" t="s">
        <v>809</v>
      </c>
      <c r="F144" s="94" t="s">
        <v>76</v>
      </c>
      <c r="G144" s="96" t="s">
        <v>68</v>
      </c>
      <c r="H144" s="94" t="s">
        <v>270</v>
      </c>
      <c r="I144" s="94" t="s">
        <v>69</v>
      </c>
      <c r="J144" s="94" t="s">
        <v>69</v>
      </c>
      <c r="K144" s="95">
        <v>0</v>
      </c>
      <c r="L144" s="94" t="s">
        <v>115</v>
      </c>
      <c r="M144" s="97">
        <v>2023</v>
      </c>
      <c r="N144" s="116">
        <v>0</v>
      </c>
    </row>
    <row r="145" spans="1:14" x14ac:dyDescent="0.25">
      <c r="A145" s="93" t="s">
        <v>187</v>
      </c>
      <c r="B145" s="94" t="s">
        <v>188</v>
      </c>
      <c r="C145" s="95">
        <v>1</v>
      </c>
      <c r="D145" s="94" t="s">
        <v>65</v>
      </c>
      <c r="E145" s="94" t="s">
        <v>809</v>
      </c>
      <c r="F145" s="94" t="s">
        <v>76</v>
      </c>
      <c r="G145" s="96" t="s">
        <v>68</v>
      </c>
      <c r="H145" s="94" t="s">
        <v>270</v>
      </c>
      <c r="I145" s="94" t="s">
        <v>69</v>
      </c>
      <c r="J145" s="94" t="s">
        <v>69</v>
      </c>
      <c r="K145" s="95">
        <v>0</v>
      </c>
      <c r="L145" s="94" t="s">
        <v>115</v>
      </c>
      <c r="M145" s="97">
        <v>2023</v>
      </c>
      <c r="N145" s="116">
        <v>0</v>
      </c>
    </row>
    <row r="146" spans="1:14" x14ac:dyDescent="0.25">
      <c r="A146" s="93" t="s">
        <v>187</v>
      </c>
      <c r="B146" s="94" t="s">
        <v>188</v>
      </c>
      <c r="C146" s="95">
        <v>1</v>
      </c>
      <c r="D146" s="94" t="s">
        <v>65</v>
      </c>
      <c r="E146" s="94" t="s">
        <v>809</v>
      </c>
      <c r="F146" s="94" t="s">
        <v>76</v>
      </c>
      <c r="G146" s="96" t="s">
        <v>68</v>
      </c>
      <c r="H146" s="94" t="s">
        <v>270</v>
      </c>
      <c r="I146" s="94" t="s">
        <v>69</v>
      </c>
      <c r="J146" s="94" t="s">
        <v>69</v>
      </c>
      <c r="K146" s="95">
        <v>0</v>
      </c>
      <c r="L146" s="94" t="s">
        <v>115</v>
      </c>
      <c r="M146" s="97">
        <v>2023</v>
      </c>
      <c r="N146" s="116">
        <v>0</v>
      </c>
    </row>
    <row r="147" spans="1:14" x14ac:dyDescent="0.25">
      <c r="A147" s="93" t="s">
        <v>187</v>
      </c>
      <c r="B147" s="94" t="s">
        <v>188</v>
      </c>
      <c r="C147" s="95">
        <v>1</v>
      </c>
      <c r="D147" s="94" t="s">
        <v>65</v>
      </c>
      <c r="E147" s="94" t="s">
        <v>809</v>
      </c>
      <c r="F147" s="94" t="s">
        <v>76</v>
      </c>
      <c r="G147" s="96" t="s">
        <v>68</v>
      </c>
      <c r="H147" s="94" t="s">
        <v>270</v>
      </c>
      <c r="I147" s="94" t="s">
        <v>69</v>
      </c>
      <c r="J147" s="94" t="s">
        <v>69</v>
      </c>
      <c r="K147" s="95">
        <v>0</v>
      </c>
      <c r="L147" s="94" t="s">
        <v>115</v>
      </c>
      <c r="M147" s="97">
        <v>2023</v>
      </c>
      <c r="N147" s="116">
        <v>0</v>
      </c>
    </row>
    <row r="148" spans="1:14" x14ac:dyDescent="0.25">
      <c r="A148" s="93" t="s">
        <v>190</v>
      </c>
      <c r="B148" s="94" t="s">
        <v>262</v>
      </c>
      <c r="C148" s="95">
        <v>1</v>
      </c>
      <c r="D148" s="94" t="s">
        <v>65</v>
      </c>
      <c r="E148" s="94" t="s">
        <v>733</v>
      </c>
      <c r="F148" s="94" t="s">
        <v>76</v>
      </c>
      <c r="G148" s="96" t="s">
        <v>68</v>
      </c>
      <c r="H148" s="94" t="s">
        <v>283</v>
      </c>
      <c r="I148" s="94" t="s">
        <v>286</v>
      </c>
      <c r="J148" s="94" t="s">
        <v>810</v>
      </c>
      <c r="K148" s="95">
        <v>810</v>
      </c>
      <c r="L148" s="94" t="s">
        <v>115</v>
      </c>
      <c r="M148" s="97">
        <v>2023</v>
      </c>
      <c r="N148" s="116">
        <v>0</v>
      </c>
    </row>
    <row r="149" spans="1:14" x14ac:dyDescent="0.25">
      <c r="A149" s="93" t="s">
        <v>190</v>
      </c>
      <c r="B149" s="94" t="s">
        <v>262</v>
      </c>
      <c r="C149" s="95">
        <v>1</v>
      </c>
      <c r="D149" s="94" t="s">
        <v>65</v>
      </c>
      <c r="E149" s="94" t="s">
        <v>733</v>
      </c>
      <c r="F149" s="94" t="s">
        <v>76</v>
      </c>
      <c r="G149" s="96" t="s">
        <v>68</v>
      </c>
      <c r="H149" s="94" t="s">
        <v>283</v>
      </c>
      <c r="I149" s="94" t="s">
        <v>286</v>
      </c>
      <c r="J149" s="94" t="s">
        <v>810</v>
      </c>
      <c r="K149" s="95">
        <v>810</v>
      </c>
      <c r="L149" s="94" t="s">
        <v>115</v>
      </c>
      <c r="M149" s="97">
        <v>2023</v>
      </c>
      <c r="N149" s="116">
        <v>0</v>
      </c>
    </row>
    <row r="150" spans="1:14" x14ac:dyDescent="0.25">
      <c r="A150" s="93" t="s">
        <v>811</v>
      </c>
      <c r="B150" s="94" t="s">
        <v>812</v>
      </c>
      <c r="C150" s="95">
        <v>1</v>
      </c>
      <c r="D150" s="94" t="s">
        <v>65</v>
      </c>
      <c r="E150" s="94" t="s">
        <v>733</v>
      </c>
      <c r="F150" s="94" t="s">
        <v>76</v>
      </c>
      <c r="G150" s="96" t="s">
        <v>68</v>
      </c>
      <c r="H150" s="94" t="s">
        <v>69</v>
      </c>
      <c r="I150" s="94" t="s">
        <v>69</v>
      </c>
      <c r="J150" s="94" t="s">
        <v>69</v>
      </c>
      <c r="K150" s="95">
        <v>0</v>
      </c>
      <c r="L150" s="94" t="s">
        <v>69</v>
      </c>
      <c r="M150" s="97">
        <v>2023</v>
      </c>
      <c r="N150" s="116">
        <v>0</v>
      </c>
    </row>
    <row r="151" spans="1:14" x14ac:dyDescent="0.25">
      <c r="A151" s="93" t="s">
        <v>110</v>
      </c>
      <c r="B151" s="94" t="s">
        <v>230</v>
      </c>
      <c r="C151" s="95">
        <v>1</v>
      </c>
      <c r="D151" s="94" t="s">
        <v>65</v>
      </c>
      <c r="E151" s="94" t="s">
        <v>706</v>
      </c>
      <c r="F151" s="94" t="s">
        <v>76</v>
      </c>
      <c r="G151" s="96" t="s">
        <v>68</v>
      </c>
      <c r="H151" s="94" t="s">
        <v>180</v>
      </c>
      <c r="I151" s="94" t="s">
        <v>813</v>
      </c>
      <c r="J151" s="94" t="s">
        <v>69</v>
      </c>
      <c r="K151" s="95">
        <v>0</v>
      </c>
      <c r="L151" s="94" t="s">
        <v>70</v>
      </c>
      <c r="M151" s="97">
        <v>2023</v>
      </c>
      <c r="N151" s="116">
        <v>0</v>
      </c>
    </row>
    <row r="152" spans="1:14" x14ac:dyDescent="0.25">
      <c r="A152" s="93" t="s">
        <v>110</v>
      </c>
      <c r="B152" s="94" t="s">
        <v>230</v>
      </c>
      <c r="C152" s="95">
        <v>1</v>
      </c>
      <c r="D152" s="94" t="s">
        <v>65</v>
      </c>
      <c r="E152" s="94" t="s">
        <v>706</v>
      </c>
      <c r="F152" s="94" t="s">
        <v>76</v>
      </c>
      <c r="G152" s="96" t="s">
        <v>68</v>
      </c>
      <c r="H152" s="94" t="s">
        <v>180</v>
      </c>
      <c r="I152" s="94" t="s">
        <v>813</v>
      </c>
      <c r="J152" s="94" t="s">
        <v>69</v>
      </c>
      <c r="K152" s="95">
        <v>0</v>
      </c>
      <c r="L152" s="94" t="s">
        <v>70</v>
      </c>
      <c r="M152" s="97">
        <v>2023</v>
      </c>
      <c r="N152" s="116">
        <v>0</v>
      </c>
    </row>
    <row r="153" spans="1:14" x14ac:dyDescent="0.25">
      <c r="A153" s="93" t="s">
        <v>110</v>
      </c>
      <c r="B153" s="94" t="s">
        <v>111</v>
      </c>
      <c r="C153" s="95">
        <v>25</v>
      </c>
      <c r="D153" s="94" t="s">
        <v>143</v>
      </c>
      <c r="E153" s="94" t="s">
        <v>714</v>
      </c>
      <c r="F153" s="94" t="s">
        <v>76</v>
      </c>
      <c r="G153" s="96" t="s">
        <v>68</v>
      </c>
      <c r="H153" s="94" t="s">
        <v>69</v>
      </c>
      <c r="I153" s="94" t="s">
        <v>69</v>
      </c>
      <c r="J153" s="94" t="s">
        <v>69</v>
      </c>
      <c r="K153" s="95">
        <v>0</v>
      </c>
      <c r="L153" s="94" t="s">
        <v>70</v>
      </c>
      <c r="M153" s="97">
        <v>2023</v>
      </c>
      <c r="N153" s="116">
        <v>0</v>
      </c>
    </row>
    <row r="154" spans="1:14" x14ac:dyDescent="0.25">
      <c r="A154" s="93" t="s">
        <v>110</v>
      </c>
      <c r="B154" s="94" t="s">
        <v>230</v>
      </c>
      <c r="C154" s="95">
        <v>1</v>
      </c>
      <c r="D154" s="94" t="s">
        <v>65</v>
      </c>
      <c r="E154" s="94" t="s">
        <v>767</v>
      </c>
      <c r="F154" s="94" t="s">
        <v>76</v>
      </c>
      <c r="G154" s="96" t="s">
        <v>68</v>
      </c>
      <c r="H154" s="94" t="s">
        <v>180</v>
      </c>
      <c r="I154" s="94" t="s">
        <v>813</v>
      </c>
      <c r="J154" s="94" t="s">
        <v>69</v>
      </c>
      <c r="K154" s="95">
        <v>0</v>
      </c>
      <c r="L154" s="94" t="s">
        <v>70</v>
      </c>
      <c r="M154" s="97">
        <v>2023</v>
      </c>
      <c r="N154" s="116">
        <v>0</v>
      </c>
    </row>
    <row r="155" spans="1:14" x14ac:dyDescent="0.25">
      <c r="A155" s="93" t="s">
        <v>110</v>
      </c>
      <c r="B155" s="94" t="s">
        <v>230</v>
      </c>
      <c r="C155" s="95">
        <v>1</v>
      </c>
      <c r="D155" s="94" t="s">
        <v>65</v>
      </c>
      <c r="E155" s="94" t="s">
        <v>767</v>
      </c>
      <c r="F155" s="94" t="s">
        <v>76</v>
      </c>
      <c r="G155" s="96" t="s">
        <v>68</v>
      </c>
      <c r="H155" s="94" t="s">
        <v>180</v>
      </c>
      <c r="I155" s="94" t="s">
        <v>813</v>
      </c>
      <c r="J155" s="94" t="s">
        <v>69</v>
      </c>
      <c r="K155" s="95">
        <v>0</v>
      </c>
      <c r="L155" s="94" t="s">
        <v>70</v>
      </c>
      <c r="M155" s="97">
        <v>2023</v>
      </c>
      <c r="N155" s="116">
        <v>0</v>
      </c>
    </row>
    <row r="156" spans="1:14" x14ac:dyDescent="0.25">
      <c r="A156" s="93" t="s">
        <v>112</v>
      </c>
      <c r="B156" s="94" t="s">
        <v>814</v>
      </c>
      <c r="C156" s="95">
        <v>1</v>
      </c>
      <c r="D156" s="94" t="s">
        <v>65</v>
      </c>
      <c r="E156" s="94" t="s">
        <v>706</v>
      </c>
      <c r="F156" s="94" t="s">
        <v>76</v>
      </c>
      <c r="G156" s="96" t="s">
        <v>114</v>
      </c>
      <c r="H156" s="94" t="s">
        <v>815</v>
      </c>
      <c r="I156" s="94" t="s">
        <v>816</v>
      </c>
      <c r="J156" s="94" t="s">
        <v>69</v>
      </c>
      <c r="K156" s="95">
        <v>30000</v>
      </c>
      <c r="L156" s="94" t="s">
        <v>115</v>
      </c>
      <c r="M156" s="97">
        <v>2023</v>
      </c>
      <c r="N156" s="116">
        <v>0</v>
      </c>
    </row>
    <row r="157" spans="1:14" x14ac:dyDescent="0.25">
      <c r="A157" s="93" t="s">
        <v>112</v>
      </c>
      <c r="B157" s="94" t="s">
        <v>814</v>
      </c>
      <c r="C157" s="95">
        <v>1</v>
      </c>
      <c r="D157" s="94" t="s">
        <v>65</v>
      </c>
      <c r="E157" s="94" t="s">
        <v>765</v>
      </c>
      <c r="F157" s="94" t="s">
        <v>76</v>
      </c>
      <c r="G157" s="96" t="s">
        <v>200</v>
      </c>
      <c r="H157" s="94" t="s">
        <v>815</v>
      </c>
      <c r="I157" s="94" t="s">
        <v>817</v>
      </c>
      <c r="J157" s="94" t="s">
        <v>69</v>
      </c>
      <c r="K157" s="95">
        <v>10000</v>
      </c>
      <c r="L157" s="94" t="s">
        <v>115</v>
      </c>
      <c r="M157" s="97">
        <v>2023</v>
      </c>
      <c r="N157" s="116">
        <v>0</v>
      </c>
    </row>
    <row r="158" spans="1:14" x14ac:dyDescent="0.25">
      <c r="A158" s="93" t="s">
        <v>112</v>
      </c>
      <c r="B158" s="94" t="s">
        <v>814</v>
      </c>
      <c r="C158" s="95">
        <v>1</v>
      </c>
      <c r="D158" s="94" t="s">
        <v>65</v>
      </c>
      <c r="E158" s="94" t="s">
        <v>767</v>
      </c>
      <c r="F158" s="94" t="s">
        <v>76</v>
      </c>
      <c r="G158" s="96" t="s">
        <v>114</v>
      </c>
      <c r="H158" s="94" t="s">
        <v>815</v>
      </c>
      <c r="I158" s="94" t="s">
        <v>818</v>
      </c>
      <c r="J158" s="94" t="s">
        <v>69</v>
      </c>
      <c r="K158" s="95">
        <v>25000</v>
      </c>
      <c r="L158" s="94" t="s">
        <v>115</v>
      </c>
      <c r="M158" s="97">
        <v>2023</v>
      </c>
      <c r="N158" s="116">
        <v>0</v>
      </c>
    </row>
    <row r="159" spans="1:14" x14ac:dyDescent="0.25">
      <c r="A159" s="93" t="s">
        <v>117</v>
      </c>
      <c r="B159" s="94" t="s">
        <v>118</v>
      </c>
      <c r="C159" s="95">
        <v>1</v>
      </c>
      <c r="D159" s="94" t="s">
        <v>65</v>
      </c>
      <c r="E159" s="94" t="s">
        <v>706</v>
      </c>
      <c r="F159" s="94" t="s">
        <v>76</v>
      </c>
      <c r="G159" s="96" t="s">
        <v>819</v>
      </c>
      <c r="H159" s="94" t="s">
        <v>116</v>
      </c>
      <c r="I159" s="94" t="s">
        <v>243</v>
      </c>
      <c r="J159" s="94" t="s">
        <v>70</v>
      </c>
      <c r="K159" s="95">
        <v>0</v>
      </c>
      <c r="L159" s="94" t="s">
        <v>70</v>
      </c>
      <c r="M159" s="97">
        <v>2023</v>
      </c>
      <c r="N159" s="116">
        <v>0</v>
      </c>
    </row>
    <row r="160" spans="1:14" x14ac:dyDescent="0.25">
      <c r="A160" s="93" t="s">
        <v>117</v>
      </c>
      <c r="B160" s="94" t="s">
        <v>118</v>
      </c>
      <c r="C160" s="95">
        <v>1</v>
      </c>
      <c r="D160" s="94" t="s">
        <v>65</v>
      </c>
      <c r="E160" s="94" t="s">
        <v>751</v>
      </c>
      <c r="F160" s="94" t="s">
        <v>76</v>
      </c>
      <c r="G160" s="96" t="s">
        <v>395</v>
      </c>
      <c r="H160" s="94" t="s">
        <v>116</v>
      </c>
      <c r="I160" s="94" t="s">
        <v>243</v>
      </c>
      <c r="J160" s="94" t="s">
        <v>70</v>
      </c>
      <c r="K160" s="95">
        <v>0</v>
      </c>
      <c r="L160" s="94" t="s">
        <v>70</v>
      </c>
      <c r="M160" s="97">
        <v>2023</v>
      </c>
      <c r="N160" s="116">
        <v>0</v>
      </c>
    </row>
    <row r="161" spans="1:14" x14ac:dyDescent="0.25">
      <c r="A161" s="93" t="s">
        <v>117</v>
      </c>
      <c r="B161" s="94" t="s">
        <v>118</v>
      </c>
      <c r="C161" s="95">
        <v>1</v>
      </c>
      <c r="D161" s="94" t="s">
        <v>65</v>
      </c>
      <c r="E161" s="94" t="s">
        <v>765</v>
      </c>
      <c r="F161" s="94" t="s">
        <v>76</v>
      </c>
      <c r="G161" s="96" t="s">
        <v>820</v>
      </c>
      <c r="H161" s="94" t="s">
        <v>116</v>
      </c>
      <c r="I161" s="94" t="s">
        <v>243</v>
      </c>
      <c r="J161" s="94" t="s">
        <v>70</v>
      </c>
      <c r="K161" s="95">
        <v>0</v>
      </c>
      <c r="L161" s="94" t="s">
        <v>70</v>
      </c>
      <c r="M161" s="97">
        <v>2023</v>
      </c>
      <c r="N161" s="116">
        <v>0</v>
      </c>
    </row>
    <row r="162" spans="1:14" x14ac:dyDescent="0.25">
      <c r="A162" s="93" t="s">
        <v>117</v>
      </c>
      <c r="B162" s="94" t="s">
        <v>118</v>
      </c>
      <c r="C162" s="95">
        <v>1</v>
      </c>
      <c r="D162" s="94" t="s">
        <v>65</v>
      </c>
      <c r="E162" s="94" t="s">
        <v>767</v>
      </c>
      <c r="F162" s="94" t="s">
        <v>76</v>
      </c>
      <c r="G162" s="96" t="s">
        <v>68</v>
      </c>
      <c r="H162" s="94" t="s">
        <v>116</v>
      </c>
      <c r="I162" s="94" t="s">
        <v>243</v>
      </c>
      <c r="J162" s="94" t="s">
        <v>70</v>
      </c>
      <c r="K162" s="95">
        <v>0</v>
      </c>
      <c r="L162" s="94" t="s">
        <v>70</v>
      </c>
      <c r="M162" s="97">
        <v>2023</v>
      </c>
      <c r="N162" s="116">
        <v>0</v>
      </c>
    </row>
    <row r="163" spans="1:14" x14ac:dyDescent="0.25">
      <c r="A163" s="93" t="s">
        <v>120</v>
      </c>
      <c r="B163" s="94" t="s">
        <v>121</v>
      </c>
      <c r="C163" s="95">
        <v>11076</v>
      </c>
      <c r="D163" s="94" t="s">
        <v>81</v>
      </c>
      <c r="E163" s="94" t="s">
        <v>82</v>
      </c>
      <c r="F163" s="94" t="s">
        <v>83</v>
      </c>
      <c r="G163" s="96" t="s">
        <v>68</v>
      </c>
      <c r="H163" s="94" t="s">
        <v>70</v>
      </c>
      <c r="I163" s="94" t="s">
        <v>70</v>
      </c>
      <c r="J163" s="94" t="s">
        <v>70</v>
      </c>
      <c r="K163" s="95">
        <v>0</v>
      </c>
      <c r="L163" s="94" t="s">
        <v>70</v>
      </c>
      <c r="M163" s="97">
        <v>2023</v>
      </c>
      <c r="N163" s="116">
        <v>0</v>
      </c>
    </row>
    <row r="164" spans="1:14" x14ac:dyDescent="0.25">
      <c r="A164" s="93" t="s">
        <v>122</v>
      </c>
      <c r="B164" s="94" t="s">
        <v>208</v>
      </c>
      <c r="C164" s="95">
        <v>1</v>
      </c>
      <c r="D164" s="94" t="s">
        <v>65</v>
      </c>
      <c r="E164" s="94" t="s">
        <v>809</v>
      </c>
      <c r="F164" s="94" t="s">
        <v>76</v>
      </c>
      <c r="G164" s="96" t="s">
        <v>68</v>
      </c>
      <c r="H164" s="94" t="s">
        <v>821</v>
      </c>
      <c r="I164" s="94" t="s">
        <v>822</v>
      </c>
      <c r="J164" s="94" t="s">
        <v>823</v>
      </c>
      <c r="K164" s="95">
        <v>0</v>
      </c>
      <c r="L164" s="94" t="s">
        <v>70</v>
      </c>
      <c r="M164" s="97">
        <v>2023</v>
      </c>
      <c r="N164" s="116">
        <v>0</v>
      </c>
    </row>
    <row r="165" spans="1:14" x14ac:dyDescent="0.25">
      <c r="A165" s="93" t="s">
        <v>122</v>
      </c>
      <c r="B165" s="94" t="s">
        <v>123</v>
      </c>
      <c r="C165" s="95">
        <v>1</v>
      </c>
      <c r="D165" s="94" t="s">
        <v>65</v>
      </c>
      <c r="E165" s="94" t="s">
        <v>809</v>
      </c>
      <c r="F165" s="94" t="s">
        <v>76</v>
      </c>
      <c r="G165" s="96" t="s">
        <v>824</v>
      </c>
      <c r="H165" s="94" t="s">
        <v>69</v>
      </c>
      <c r="I165" s="94" t="s">
        <v>69</v>
      </c>
      <c r="J165" s="94" t="s">
        <v>70</v>
      </c>
      <c r="K165" s="95">
        <v>0</v>
      </c>
      <c r="L165" s="94" t="s">
        <v>124</v>
      </c>
      <c r="M165" s="97">
        <v>2023</v>
      </c>
      <c r="N165" s="116">
        <v>0</v>
      </c>
    </row>
    <row r="166" spans="1:14" x14ac:dyDescent="0.25">
      <c r="A166" s="93" t="s">
        <v>122</v>
      </c>
      <c r="B166" s="94" t="s">
        <v>204</v>
      </c>
      <c r="C166" s="95">
        <v>260</v>
      </c>
      <c r="D166" s="94" t="s">
        <v>65</v>
      </c>
      <c r="E166" s="94" t="s">
        <v>733</v>
      </c>
      <c r="F166" s="94" t="s">
        <v>76</v>
      </c>
      <c r="G166" s="96" t="s">
        <v>825</v>
      </c>
      <c r="H166" s="94" t="s">
        <v>69</v>
      </c>
      <c r="I166" s="94" t="s">
        <v>69</v>
      </c>
      <c r="J166" s="94" t="s">
        <v>69</v>
      </c>
      <c r="K166" s="95">
        <v>0</v>
      </c>
      <c r="L166" s="94" t="s">
        <v>231</v>
      </c>
      <c r="M166" s="97">
        <v>2023</v>
      </c>
      <c r="N166" s="116">
        <v>0</v>
      </c>
    </row>
    <row r="167" spans="1:14" x14ac:dyDescent="0.25">
      <c r="A167" s="93" t="s">
        <v>122</v>
      </c>
      <c r="B167" s="94" t="s">
        <v>205</v>
      </c>
      <c r="C167" s="95">
        <v>1</v>
      </c>
      <c r="D167" s="94" t="s">
        <v>65</v>
      </c>
      <c r="E167" s="94" t="s">
        <v>765</v>
      </c>
      <c r="F167" s="94" t="s">
        <v>76</v>
      </c>
      <c r="G167" s="96" t="s">
        <v>68</v>
      </c>
      <c r="H167" s="94" t="s">
        <v>821</v>
      </c>
      <c r="I167" s="94" t="s">
        <v>826</v>
      </c>
      <c r="J167" s="94" t="s">
        <v>69</v>
      </c>
      <c r="K167" s="95">
        <v>1100</v>
      </c>
      <c r="L167" s="94" t="s">
        <v>827</v>
      </c>
      <c r="M167" s="97">
        <v>2023</v>
      </c>
      <c r="N167" s="116">
        <v>0</v>
      </c>
    </row>
    <row r="168" spans="1:14" x14ac:dyDescent="0.25">
      <c r="A168" s="93" t="s">
        <v>122</v>
      </c>
      <c r="B168" s="94" t="s">
        <v>204</v>
      </c>
      <c r="C168" s="95">
        <v>168</v>
      </c>
      <c r="D168" s="94" t="s">
        <v>65</v>
      </c>
      <c r="E168" s="94" t="s">
        <v>733</v>
      </c>
      <c r="F168" s="94" t="s">
        <v>76</v>
      </c>
      <c r="G168" s="96" t="s">
        <v>828</v>
      </c>
      <c r="H168" s="94" t="s">
        <v>69</v>
      </c>
      <c r="I168" s="94" t="s">
        <v>69</v>
      </c>
      <c r="J168" s="94" t="s">
        <v>69</v>
      </c>
      <c r="K168" s="95">
        <v>0</v>
      </c>
      <c r="L168" s="94" t="s">
        <v>231</v>
      </c>
      <c r="M168" s="97">
        <v>2023</v>
      </c>
      <c r="N168" s="116">
        <v>0</v>
      </c>
    </row>
    <row r="169" spans="1:14" x14ac:dyDescent="0.25">
      <c r="A169" s="93" t="s">
        <v>122</v>
      </c>
      <c r="B169" s="94" t="s">
        <v>204</v>
      </c>
      <c r="C169" s="95">
        <v>98</v>
      </c>
      <c r="D169" s="94" t="s">
        <v>65</v>
      </c>
      <c r="E169" s="94" t="s">
        <v>733</v>
      </c>
      <c r="F169" s="94" t="s">
        <v>76</v>
      </c>
      <c r="G169" s="96" t="s">
        <v>829</v>
      </c>
      <c r="H169" s="94" t="s">
        <v>69</v>
      </c>
      <c r="I169" s="94" t="s">
        <v>69</v>
      </c>
      <c r="J169" s="94" t="s">
        <v>69</v>
      </c>
      <c r="K169" s="95">
        <v>0</v>
      </c>
      <c r="L169" s="94" t="s">
        <v>231</v>
      </c>
      <c r="M169" s="97">
        <v>2023</v>
      </c>
      <c r="N169" s="116">
        <v>0</v>
      </c>
    </row>
    <row r="170" spans="1:14" x14ac:dyDescent="0.25">
      <c r="A170" s="93" t="s">
        <v>122</v>
      </c>
      <c r="B170" s="94" t="s">
        <v>209</v>
      </c>
      <c r="C170" s="95">
        <v>1</v>
      </c>
      <c r="D170" s="94" t="s">
        <v>65</v>
      </c>
      <c r="E170" s="94" t="s">
        <v>765</v>
      </c>
      <c r="F170" s="94" t="s">
        <v>76</v>
      </c>
      <c r="G170" s="96" t="s">
        <v>68</v>
      </c>
      <c r="H170" s="94" t="s">
        <v>210</v>
      </c>
      <c r="I170" s="94" t="s">
        <v>69</v>
      </c>
      <c r="J170" s="94" t="s">
        <v>69</v>
      </c>
      <c r="K170" s="95">
        <v>0</v>
      </c>
      <c r="L170" s="94" t="s">
        <v>78</v>
      </c>
      <c r="M170" s="97">
        <v>2023</v>
      </c>
      <c r="N170" s="116">
        <v>0</v>
      </c>
    </row>
    <row r="171" spans="1:14" x14ac:dyDescent="0.25">
      <c r="A171" s="93" t="s">
        <v>122</v>
      </c>
      <c r="B171" s="94" t="s">
        <v>205</v>
      </c>
      <c r="C171" s="95">
        <v>1</v>
      </c>
      <c r="D171" s="94" t="s">
        <v>65</v>
      </c>
      <c r="E171" s="94" t="s">
        <v>765</v>
      </c>
      <c r="F171" s="94" t="s">
        <v>76</v>
      </c>
      <c r="G171" s="96" t="s">
        <v>68</v>
      </c>
      <c r="H171" s="94" t="s">
        <v>821</v>
      </c>
      <c r="I171" s="94" t="s">
        <v>826</v>
      </c>
      <c r="J171" s="94" t="s">
        <v>69</v>
      </c>
      <c r="K171" s="95">
        <v>1100</v>
      </c>
      <c r="L171" s="94" t="s">
        <v>827</v>
      </c>
      <c r="M171" s="97">
        <v>2023</v>
      </c>
      <c r="N171" s="116">
        <v>0</v>
      </c>
    </row>
    <row r="172" spans="1:14" x14ac:dyDescent="0.25">
      <c r="A172" s="93" t="s">
        <v>122</v>
      </c>
      <c r="B172" s="94" t="s">
        <v>205</v>
      </c>
      <c r="C172" s="95">
        <v>1</v>
      </c>
      <c r="D172" s="94" t="s">
        <v>65</v>
      </c>
      <c r="E172" s="94" t="s">
        <v>765</v>
      </c>
      <c r="F172" s="94" t="s">
        <v>76</v>
      </c>
      <c r="G172" s="96" t="s">
        <v>68</v>
      </c>
      <c r="H172" s="94" t="s">
        <v>821</v>
      </c>
      <c r="I172" s="94" t="s">
        <v>826</v>
      </c>
      <c r="J172" s="94" t="s">
        <v>69</v>
      </c>
      <c r="K172" s="95">
        <v>1100</v>
      </c>
      <c r="L172" s="94" t="s">
        <v>827</v>
      </c>
      <c r="M172" s="97">
        <v>2023</v>
      </c>
      <c r="N172" s="116">
        <v>0</v>
      </c>
    </row>
    <row r="173" spans="1:14" x14ac:dyDescent="0.25">
      <c r="A173" s="93" t="s">
        <v>122</v>
      </c>
      <c r="B173" s="94" t="s">
        <v>209</v>
      </c>
      <c r="C173" s="95">
        <v>1</v>
      </c>
      <c r="D173" s="94" t="s">
        <v>65</v>
      </c>
      <c r="E173" s="94" t="s">
        <v>765</v>
      </c>
      <c r="F173" s="94" t="s">
        <v>76</v>
      </c>
      <c r="G173" s="96" t="s">
        <v>68</v>
      </c>
      <c r="H173" s="94" t="s">
        <v>210</v>
      </c>
      <c r="I173" s="94" t="s">
        <v>69</v>
      </c>
      <c r="J173" s="94" t="s">
        <v>69</v>
      </c>
      <c r="K173" s="95">
        <v>0</v>
      </c>
      <c r="L173" s="94" t="s">
        <v>78</v>
      </c>
      <c r="M173" s="97">
        <v>2023</v>
      </c>
      <c r="N173" s="116">
        <v>0</v>
      </c>
    </row>
    <row r="174" spans="1:14" ht="30" x14ac:dyDescent="0.25">
      <c r="A174" s="93" t="s">
        <v>125</v>
      </c>
      <c r="B174" s="94" t="s">
        <v>126</v>
      </c>
      <c r="C174" s="95">
        <v>1</v>
      </c>
      <c r="D174" s="94" t="s">
        <v>65</v>
      </c>
      <c r="E174" s="94" t="s">
        <v>809</v>
      </c>
      <c r="F174" s="94" t="s">
        <v>76</v>
      </c>
      <c r="G174" s="99" t="s">
        <v>830</v>
      </c>
      <c r="H174" s="94" t="s">
        <v>69</v>
      </c>
      <c r="I174" s="94" t="s">
        <v>69</v>
      </c>
      <c r="J174" s="94" t="s">
        <v>70</v>
      </c>
      <c r="K174" s="95">
        <v>25</v>
      </c>
      <c r="L174" s="94" t="s">
        <v>124</v>
      </c>
      <c r="M174" s="97">
        <v>2023</v>
      </c>
      <c r="N174" s="116">
        <v>0</v>
      </c>
    </row>
    <row r="175" spans="1:14" x14ac:dyDescent="0.25">
      <c r="A175" s="93" t="s">
        <v>125</v>
      </c>
      <c r="B175" s="94" t="s">
        <v>126</v>
      </c>
      <c r="C175" s="95">
        <v>1</v>
      </c>
      <c r="D175" s="94" t="s">
        <v>65</v>
      </c>
      <c r="E175" s="94" t="s">
        <v>247</v>
      </c>
      <c r="F175" s="94" t="s">
        <v>76</v>
      </c>
      <c r="G175" s="96" t="s">
        <v>831</v>
      </c>
      <c r="H175" s="94" t="s">
        <v>69</v>
      </c>
      <c r="I175" s="94" t="s">
        <v>69</v>
      </c>
      <c r="J175" s="94" t="s">
        <v>70</v>
      </c>
      <c r="K175" s="95">
        <v>0</v>
      </c>
      <c r="L175" s="94" t="s">
        <v>124</v>
      </c>
      <c r="M175" s="97">
        <v>2023</v>
      </c>
      <c r="N175" s="116">
        <v>0</v>
      </c>
    </row>
    <row r="176" spans="1:14" x14ac:dyDescent="0.25">
      <c r="A176" s="93" t="s">
        <v>125</v>
      </c>
      <c r="B176" s="94" t="s">
        <v>126</v>
      </c>
      <c r="C176" s="95">
        <v>1</v>
      </c>
      <c r="D176" s="94" t="s">
        <v>65</v>
      </c>
      <c r="E176" s="94" t="s">
        <v>765</v>
      </c>
      <c r="F176" s="94" t="s">
        <v>76</v>
      </c>
      <c r="G176" s="96" t="s">
        <v>68</v>
      </c>
      <c r="H176" s="94" t="s">
        <v>69</v>
      </c>
      <c r="I176" s="94" t="s">
        <v>69</v>
      </c>
      <c r="J176" s="94" t="s">
        <v>70</v>
      </c>
      <c r="K176" s="95">
        <v>0</v>
      </c>
      <c r="L176" s="94" t="s">
        <v>124</v>
      </c>
      <c r="M176" s="97">
        <v>2023</v>
      </c>
      <c r="N176" s="116">
        <v>0</v>
      </c>
    </row>
    <row r="177" spans="1:14" ht="30" x14ac:dyDescent="0.25">
      <c r="A177" s="93" t="s">
        <v>125</v>
      </c>
      <c r="B177" s="94" t="s">
        <v>126</v>
      </c>
      <c r="C177" s="95">
        <v>1</v>
      </c>
      <c r="D177" s="94" t="s">
        <v>65</v>
      </c>
      <c r="E177" s="94" t="s">
        <v>82</v>
      </c>
      <c r="F177" s="94" t="s">
        <v>76</v>
      </c>
      <c r="G177" s="99" t="s">
        <v>832</v>
      </c>
      <c r="H177" s="94" t="s">
        <v>69</v>
      </c>
      <c r="I177" s="94" t="s">
        <v>69</v>
      </c>
      <c r="J177" s="94" t="s">
        <v>70</v>
      </c>
      <c r="K177" s="95">
        <v>50</v>
      </c>
      <c r="L177" s="94" t="s">
        <v>124</v>
      </c>
      <c r="M177" s="97">
        <v>2023</v>
      </c>
      <c r="N177" s="116">
        <v>0</v>
      </c>
    </row>
    <row r="178" spans="1:14" ht="30" x14ac:dyDescent="0.25">
      <c r="A178" s="93" t="s">
        <v>125</v>
      </c>
      <c r="B178" s="94" t="s">
        <v>126</v>
      </c>
      <c r="C178" s="95">
        <v>1</v>
      </c>
      <c r="D178" s="94" t="s">
        <v>65</v>
      </c>
      <c r="E178" s="94" t="s">
        <v>82</v>
      </c>
      <c r="F178" s="94" t="s">
        <v>76</v>
      </c>
      <c r="G178" s="99" t="s">
        <v>833</v>
      </c>
      <c r="H178" s="94" t="s">
        <v>69</v>
      </c>
      <c r="I178" s="94" t="s">
        <v>69</v>
      </c>
      <c r="J178" s="94" t="s">
        <v>70</v>
      </c>
      <c r="K178" s="95">
        <v>50</v>
      </c>
      <c r="L178" s="94" t="s">
        <v>124</v>
      </c>
      <c r="M178" s="97">
        <v>2023</v>
      </c>
      <c r="N178" s="116">
        <v>0</v>
      </c>
    </row>
    <row r="179" spans="1:14" ht="30" x14ac:dyDescent="0.25">
      <c r="A179" s="93" t="s">
        <v>125</v>
      </c>
      <c r="B179" s="94" t="s">
        <v>126</v>
      </c>
      <c r="C179" s="95">
        <v>1</v>
      </c>
      <c r="D179" s="94" t="s">
        <v>65</v>
      </c>
      <c r="E179" s="94" t="s">
        <v>82</v>
      </c>
      <c r="F179" s="94" t="s">
        <v>76</v>
      </c>
      <c r="G179" s="99" t="s">
        <v>834</v>
      </c>
      <c r="H179" s="94" t="s">
        <v>69</v>
      </c>
      <c r="I179" s="94" t="s">
        <v>69</v>
      </c>
      <c r="J179" s="94" t="s">
        <v>70</v>
      </c>
      <c r="K179" s="95">
        <v>50</v>
      </c>
      <c r="L179" s="94" t="s">
        <v>124</v>
      </c>
      <c r="M179" s="97">
        <v>2023</v>
      </c>
      <c r="N179" s="116">
        <v>0</v>
      </c>
    </row>
    <row r="180" spans="1:14" ht="30" x14ac:dyDescent="0.25">
      <c r="A180" s="93" t="s">
        <v>125</v>
      </c>
      <c r="B180" s="94" t="s">
        <v>126</v>
      </c>
      <c r="C180" s="95">
        <v>1</v>
      </c>
      <c r="D180" s="94" t="s">
        <v>65</v>
      </c>
      <c r="E180" s="94" t="s">
        <v>82</v>
      </c>
      <c r="F180" s="94" t="s">
        <v>76</v>
      </c>
      <c r="G180" s="99" t="s">
        <v>835</v>
      </c>
      <c r="H180" s="94" t="s">
        <v>69</v>
      </c>
      <c r="I180" s="94" t="s">
        <v>69</v>
      </c>
      <c r="J180" s="94" t="s">
        <v>70</v>
      </c>
      <c r="K180" s="95">
        <v>50</v>
      </c>
      <c r="L180" s="94" t="s">
        <v>124</v>
      </c>
      <c r="M180" s="97">
        <v>2023</v>
      </c>
      <c r="N180" s="116">
        <v>0</v>
      </c>
    </row>
    <row r="181" spans="1:14" ht="30" x14ac:dyDescent="0.25">
      <c r="A181" s="93" t="s">
        <v>125</v>
      </c>
      <c r="B181" s="94" t="s">
        <v>126</v>
      </c>
      <c r="C181" s="95">
        <v>1</v>
      </c>
      <c r="D181" s="94" t="s">
        <v>65</v>
      </c>
      <c r="E181" s="94" t="s">
        <v>82</v>
      </c>
      <c r="F181" s="94" t="s">
        <v>76</v>
      </c>
      <c r="G181" s="99" t="s">
        <v>836</v>
      </c>
      <c r="H181" s="94" t="s">
        <v>69</v>
      </c>
      <c r="I181" s="94" t="s">
        <v>69</v>
      </c>
      <c r="J181" s="94" t="s">
        <v>70</v>
      </c>
      <c r="K181" s="95">
        <v>50</v>
      </c>
      <c r="L181" s="94" t="s">
        <v>124</v>
      </c>
      <c r="M181" s="97">
        <v>2023</v>
      </c>
      <c r="N181" s="116">
        <v>0</v>
      </c>
    </row>
    <row r="182" spans="1:14" ht="30" x14ac:dyDescent="0.25">
      <c r="A182" s="93" t="s">
        <v>125</v>
      </c>
      <c r="B182" s="94" t="s">
        <v>126</v>
      </c>
      <c r="C182" s="95">
        <v>1</v>
      </c>
      <c r="D182" s="94" t="s">
        <v>65</v>
      </c>
      <c r="E182" s="94" t="s">
        <v>82</v>
      </c>
      <c r="F182" s="94" t="s">
        <v>76</v>
      </c>
      <c r="G182" s="99" t="s">
        <v>837</v>
      </c>
      <c r="H182" s="94" t="s">
        <v>69</v>
      </c>
      <c r="I182" s="94" t="s">
        <v>69</v>
      </c>
      <c r="J182" s="94" t="s">
        <v>70</v>
      </c>
      <c r="K182" s="95">
        <v>50</v>
      </c>
      <c r="L182" s="94" t="s">
        <v>124</v>
      </c>
      <c r="M182" s="97">
        <v>2023</v>
      </c>
      <c r="N182" s="116">
        <v>0</v>
      </c>
    </row>
    <row r="183" spans="1:14" ht="30" x14ac:dyDescent="0.25">
      <c r="A183" s="93" t="s">
        <v>125</v>
      </c>
      <c r="B183" s="94" t="s">
        <v>126</v>
      </c>
      <c r="C183" s="95">
        <v>1</v>
      </c>
      <c r="D183" s="94" t="s">
        <v>65</v>
      </c>
      <c r="E183" s="94" t="s">
        <v>82</v>
      </c>
      <c r="F183" s="94" t="s">
        <v>76</v>
      </c>
      <c r="G183" s="99" t="s">
        <v>838</v>
      </c>
      <c r="H183" s="94" t="s">
        <v>69</v>
      </c>
      <c r="I183" s="94" t="s">
        <v>69</v>
      </c>
      <c r="J183" s="94" t="s">
        <v>70</v>
      </c>
      <c r="K183" s="95">
        <v>50</v>
      </c>
      <c r="L183" s="94" t="s">
        <v>124</v>
      </c>
      <c r="M183" s="97">
        <v>2023</v>
      </c>
      <c r="N183" s="116">
        <v>0</v>
      </c>
    </row>
    <row r="184" spans="1:14" ht="30" x14ac:dyDescent="0.25">
      <c r="A184" s="93" t="s">
        <v>125</v>
      </c>
      <c r="B184" s="94" t="s">
        <v>126</v>
      </c>
      <c r="C184" s="95">
        <v>1</v>
      </c>
      <c r="D184" s="94" t="s">
        <v>65</v>
      </c>
      <c r="E184" s="94" t="s">
        <v>82</v>
      </c>
      <c r="F184" s="94" t="s">
        <v>76</v>
      </c>
      <c r="G184" s="99" t="s">
        <v>839</v>
      </c>
      <c r="H184" s="94" t="s">
        <v>69</v>
      </c>
      <c r="I184" s="94" t="s">
        <v>69</v>
      </c>
      <c r="J184" s="94" t="s">
        <v>70</v>
      </c>
      <c r="K184" s="95">
        <v>50</v>
      </c>
      <c r="L184" s="94" t="s">
        <v>124</v>
      </c>
      <c r="M184" s="97">
        <v>2023</v>
      </c>
      <c r="N184" s="116">
        <v>0</v>
      </c>
    </row>
    <row r="185" spans="1:14" ht="30" x14ac:dyDescent="0.25">
      <c r="A185" s="93" t="s">
        <v>125</v>
      </c>
      <c r="B185" s="94" t="s">
        <v>126</v>
      </c>
      <c r="C185" s="95">
        <v>1</v>
      </c>
      <c r="D185" s="94" t="s">
        <v>65</v>
      </c>
      <c r="E185" s="94" t="s">
        <v>82</v>
      </c>
      <c r="F185" s="94" t="s">
        <v>76</v>
      </c>
      <c r="G185" s="99" t="s">
        <v>840</v>
      </c>
      <c r="H185" s="94" t="s">
        <v>69</v>
      </c>
      <c r="I185" s="94" t="s">
        <v>69</v>
      </c>
      <c r="J185" s="94" t="s">
        <v>70</v>
      </c>
      <c r="K185" s="95">
        <v>50</v>
      </c>
      <c r="L185" s="94" t="s">
        <v>124</v>
      </c>
      <c r="M185" s="97">
        <v>2023</v>
      </c>
      <c r="N185" s="116">
        <v>0</v>
      </c>
    </row>
    <row r="186" spans="1:14" ht="30" x14ac:dyDescent="0.25">
      <c r="A186" s="93" t="s">
        <v>125</v>
      </c>
      <c r="B186" s="94" t="s">
        <v>126</v>
      </c>
      <c r="C186" s="95">
        <v>1</v>
      </c>
      <c r="D186" s="94" t="s">
        <v>65</v>
      </c>
      <c r="E186" s="94" t="s">
        <v>82</v>
      </c>
      <c r="F186" s="94" t="s">
        <v>76</v>
      </c>
      <c r="G186" s="99" t="s">
        <v>841</v>
      </c>
      <c r="H186" s="94" t="s">
        <v>69</v>
      </c>
      <c r="I186" s="94" t="s">
        <v>69</v>
      </c>
      <c r="J186" s="94" t="s">
        <v>70</v>
      </c>
      <c r="K186" s="95">
        <v>50</v>
      </c>
      <c r="L186" s="94" t="s">
        <v>124</v>
      </c>
      <c r="M186" s="97">
        <v>2023</v>
      </c>
      <c r="N186" s="116">
        <v>0</v>
      </c>
    </row>
    <row r="187" spans="1:14" ht="30" x14ac:dyDescent="0.25">
      <c r="A187" s="93" t="s">
        <v>125</v>
      </c>
      <c r="B187" s="94" t="s">
        <v>126</v>
      </c>
      <c r="C187" s="95">
        <v>1</v>
      </c>
      <c r="D187" s="94" t="s">
        <v>65</v>
      </c>
      <c r="E187" s="94" t="s">
        <v>82</v>
      </c>
      <c r="F187" s="94" t="s">
        <v>76</v>
      </c>
      <c r="G187" s="99" t="s">
        <v>842</v>
      </c>
      <c r="H187" s="94" t="s">
        <v>69</v>
      </c>
      <c r="I187" s="94" t="s">
        <v>69</v>
      </c>
      <c r="J187" s="94" t="s">
        <v>70</v>
      </c>
      <c r="K187" s="95">
        <v>25</v>
      </c>
      <c r="L187" s="94" t="s">
        <v>124</v>
      </c>
      <c r="M187" s="97">
        <v>2023</v>
      </c>
      <c r="N187" s="116">
        <v>0</v>
      </c>
    </row>
    <row r="188" spans="1:14" ht="30" x14ac:dyDescent="0.25">
      <c r="A188" s="93" t="s">
        <v>125</v>
      </c>
      <c r="B188" s="94" t="s">
        <v>126</v>
      </c>
      <c r="C188" s="95">
        <v>1</v>
      </c>
      <c r="D188" s="94" t="s">
        <v>65</v>
      </c>
      <c r="E188" s="94" t="s">
        <v>82</v>
      </c>
      <c r="F188" s="94" t="s">
        <v>76</v>
      </c>
      <c r="G188" s="99" t="s">
        <v>843</v>
      </c>
      <c r="H188" s="94" t="s">
        <v>69</v>
      </c>
      <c r="I188" s="94" t="s">
        <v>69</v>
      </c>
      <c r="J188" s="94" t="s">
        <v>70</v>
      </c>
      <c r="K188" s="95">
        <v>25</v>
      </c>
      <c r="L188" s="94" t="s">
        <v>124</v>
      </c>
      <c r="M188" s="97">
        <v>2023</v>
      </c>
      <c r="N188" s="116">
        <v>0</v>
      </c>
    </row>
    <row r="189" spans="1:14" ht="30" x14ac:dyDescent="0.25">
      <c r="A189" s="93" t="s">
        <v>125</v>
      </c>
      <c r="B189" s="94" t="s">
        <v>126</v>
      </c>
      <c r="C189" s="95">
        <v>1</v>
      </c>
      <c r="D189" s="94" t="s">
        <v>65</v>
      </c>
      <c r="E189" s="94" t="s">
        <v>82</v>
      </c>
      <c r="F189" s="94" t="s">
        <v>76</v>
      </c>
      <c r="G189" s="99" t="s">
        <v>844</v>
      </c>
      <c r="H189" s="94" t="s">
        <v>69</v>
      </c>
      <c r="I189" s="94" t="s">
        <v>69</v>
      </c>
      <c r="J189" s="94" t="s">
        <v>70</v>
      </c>
      <c r="K189" s="95">
        <v>25</v>
      </c>
      <c r="L189" s="94" t="s">
        <v>124</v>
      </c>
      <c r="M189" s="97">
        <v>2023</v>
      </c>
      <c r="N189" s="116">
        <v>0</v>
      </c>
    </row>
    <row r="190" spans="1:14" ht="30" x14ac:dyDescent="0.25">
      <c r="A190" s="93" t="s">
        <v>125</v>
      </c>
      <c r="B190" s="94" t="s">
        <v>126</v>
      </c>
      <c r="C190" s="95">
        <v>1</v>
      </c>
      <c r="D190" s="94" t="s">
        <v>65</v>
      </c>
      <c r="E190" s="94" t="s">
        <v>82</v>
      </c>
      <c r="F190" s="94" t="s">
        <v>76</v>
      </c>
      <c r="G190" s="99" t="s">
        <v>845</v>
      </c>
      <c r="H190" s="94" t="s">
        <v>69</v>
      </c>
      <c r="I190" s="94" t="s">
        <v>69</v>
      </c>
      <c r="J190" s="94" t="s">
        <v>70</v>
      </c>
      <c r="K190" s="95">
        <v>50</v>
      </c>
      <c r="L190" s="94" t="s">
        <v>124</v>
      </c>
      <c r="M190" s="97">
        <v>2023</v>
      </c>
      <c r="N190" s="116">
        <v>0</v>
      </c>
    </row>
    <row r="191" spans="1:14" ht="30" x14ac:dyDescent="0.25">
      <c r="A191" s="93" t="s">
        <v>125</v>
      </c>
      <c r="B191" s="94" t="s">
        <v>126</v>
      </c>
      <c r="C191" s="95">
        <v>1</v>
      </c>
      <c r="D191" s="94" t="s">
        <v>65</v>
      </c>
      <c r="E191" s="94" t="s">
        <v>82</v>
      </c>
      <c r="F191" s="94" t="s">
        <v>76</v>
      </c>
      <c r="G191" s="99" t="s">
        <v>846</v>
      </c>
      <c r="H191" s="94" t="s">
        <v>69</v>
      </c>
      <c r="I191" s="94" t="s">
        <v>69</v>
      </c>
      <c r="J191" s="94" t="s">
        <v>70</v>
      </c>
      <c r="K191" s="95">
        <v>50</v>
      </c>
      <c r="L191" s="94" t="s">
        <v>124</v>
      </c>
      <c r="M191" s="97">
        <v>2023</v>
      </c>
      <c r="N191" s="116">
        <v>0</v>
      </c>
    </row>
    <row r="192" spans="1:14" x14ac:dyDescent="0.25">
      <c r="A192" s="93" t="s">
        <v>212</v>
      </c>
      <c r="B192" s="94" t="s">
        <v>213</v>
      </c>
      <c r="C192" s="95">
        <v>2350</v>
      </c>
      <c r="D192" s="94" t="s">
        <v>160</v>
      </c>
      <c r="E192" s="94" t="s">
        <v>82</v>
      </c>
      <c r="F192" s="94" t="s">
        <v>76</v>
      </c>
      <c r="G192" s="96" t="s">
        <v>68</v>
      </c>
      <c r="H192" s="94" t="s">
        <v>70</v>
      </c>
      <c r="I192" s="94" t="s">
        <v>70</v>
      </c>
      <c r="J192" s="94" t="s">
        <v>70</v>
      </c>
      <c r="K192" s="95">
        <v>0</v>
      </c>
      <c r="L192" s="94" t="s">
        <v>70</v>
      </c>
      <c r="M192" s="97">
        <v>2023</v>
      </c>
      <c r="N192" s="116">
        <v>0</v>
      </c>
    </row>
    <row r="193" spans="1:14" x14ac:dyDescent="0.25">
      <c r="A193" s="93" t="s">
        <v>232</v>
      </c>
      <c r="B193" s="94" t="s">
        <v>233</v>
      </c>
      <c r="C193" s="95">
        <v>1</v>
      </c>
      <c r="D193" s="94" t="s">
        <v>65</v>
      </c>
      <c r="E193" s="94" t="s">
        <v>82</v>
      </c>
      <c r="F193" s="94" t="s">
        <v>76</v>
      </c>
      <c r="G193" s="96" t="s">
        <v>68</v>
      </c>
      <c r="H193" s="94" t="s">
        <v>69</v>
      </c>
      <c r="I193" s="94" t="s">
        <v>69</v>
      </c>
      <c r="J193" s="94" t="s">
        <v>69</v>
      </c>
      <c r="K193" s="95">
        <v>0</v>
      </c>
      <c r="L193" s="94" t="s">
        <v>70</v>
      </c>
      <c r="M193" s="97">
        <v>2023</v>
      </c>
      <c r="N193" s="116">
        <v>0</v>
      </c>
    </row>
    <row r="194" spans="1:14" x14ac:dyDescent="0.25">
      <c r="A194" s="93" t="s">
        <v>127</v>
      </c>
      <c r="B194" s="94" t="s">
        <v>128</v>
      </c>
      <c r="C194" s="95">
        <v>11076</v>
      </c>
      <c r="D194" s="94" t="s">
        <v>81</v>
      </c>
      <c r="E194" s="94" t="s">
        <v>82</v>
      </c>
      <c r="F194" s="94" t="s">
        <v>76</v>
      </c>
      <c r="G194" s="96" t="s">
        <v>68</v>
      </c>
      <c r="H194" s="94" t="s">
        <v>129</v>
      </c>
      <c r="I194" s="94" t="s">
        <v>129</v>
      </c>
      <c r="J194" s="94" t="s">
        <v>70</v>
      </c>
      <c r="K194" s="95">
        <v>0</v>
      </c>
      <c r="L194" s="94" t="s">
        <v>130</v>
      </c>
      <c r="M194" s="97">
        <v>2023</v>
      </c>
      <c r="N194" s="116">
        <v>0</v>
      </c>
    </row>
    <row r="195" spans="1:14" x14ac:dyDescent="0.25">
      <c r="A195" s="93" t="s">
        <v>132</v>
      </c>
      <c r="B195" s="94" t="s">
        <v>287</v>
      </c>
      <c r="C195" s="95">
        <v>158</v>
      </c>
      <c r="D195" s="94" t="s">
        <v>65</v>
      </c>
      <c r="E195" s="94" t="s">
        <v>82</v>
      </c>
      <c r="F195" s="94" t="s">
        <v>76</v>
      </c>
      <c r="G195" s="96" t="s">
        <v>68</v>
      </c>
      <c r="H195" s="94" t="s">
        <v>129</v>
      </c>
      <c r="I195" s="94" t="s">
        <v>129</v>
      </c>
      <c r="J195" s="94" t="s">
        <v>129</v>
      </c>
      <c r="K195" s="95">
        <v>0</v>
      </c>
      <c r="L195" s="94" t="s">
        <v>70</v>
      </c>
      <c r="M195" s="97">
        <v>2023</v>
      </c>
      <c r="N195" s="116">
        <v>0</v>
      </c>
    </row>
    <row r="196" spans="1:14" x14ac:dyDescent="0.25">
      <c r="A196" s="93" t="s">
        <v>256</v>
      </c>
      <c r="B196" s="94" t="s">
        <v>257</v>
      </c>
      <c r="C196" s="95">
        <v>1</v>
      </c>
      <c r="D196" s="94" t="s">
        <v>65</v>
      </c>
      <c r="E196" s="94" t="s">
        <v>82</v>
      </c>
      <c r="F196" s="94" t="s">
        <v>76</v>
      </c>
      <c r="G196" s="96" t="s">
        <v>68</v>
      </c>
      <c r="H196" s="94" t="s">
        <v>847</v>
      </c>
      <c r="I196" s="94" t="s">
        <v>69</v>
      </c>
      <c r="J196" s="94" t="s">
        <v>69</v>
      </c>
      <c r="K196" s="95">
        <v>0</v>
      </c>
      <c r="L196" s="94" t="s">
        <v>70</v>
      </c>
      <c r="M196" s="97">
        <v>2023</v>
      </c>
      <c r="N196" s="116">
        <v>0</v>
      </c>
    </row>
    <row r="197" spans="1:14" x14ac:dyDescent="0.25">
      <c r="A197" s="93" t="s">
        <v>429</v>
      </c>
      <c r="B197" s="94" t="s">
        <v>848</v>
      </c>
      <c r="C197" s="95">
        <v>11076</v>
      </c>
      <c r="D197" s="94" t="s">
        <v>81</v>
      </c>
      <c r="E197" s="94" t="s">
        <v>82</v>
      </c>
      <c r="F197" s="94" t="s">
        <v>83</v>
      </c>
      <c r="G197" s="96" t="s">
        <v>68</v>
      </c>
      <c r="H197" s="94" t="s">
        <v>70</v>
      </c>
      <c r="I197" s="94" t="s">
        <v>70</v>
      </c>
      <c r="J197" s="94" t="s">
        <v>70</v>
      </c>
      <c r="K197" s="95">
        <v>0</v>
      </c>
      <c r="L197" s="94" t="s">
        <v>70</v>
      </c>
      <c r="M197" s="97">
        <v>2023</v>
      </c>
      <c r="N197" s="116">
        <v>0</v>
      </c>
    </row>
    <row r="198" spans="1:14" x14ac:dyDescent="0.25">
      <c r="A198" s="93" t="s">
        <v>135</v>
      </c>
      <c r="B198" s="94" t="s">
        <v>849</v>
      </c>
      <c r="C198" s="95">
        <v>1</v>
      </c>
      <c r="D198" s="94" t="s">
        <v>65</v>
      </c>
      <c r="E198" s="94" t="s">
        <v>82</v>
      </c>
      <c r="F198" s="94" t="s">
        <v>76</v>
      </c>
      <c r="G198" s="96" t="s">
        <v>68</v>
      </c>
      <c r="H198" s="94" t="s">
        <v>436</v>
      </c>
      <c r="I198" s="94" t="s">
        <v>850</v>
      </c>
      <c r="J198" s="94" t="s">
        <v>851</v>
      </c>
      <c r="K198" s="95">
        <v>0</v>
      </c>
      <c r="L198" s="94" t="s">
        <v>70</v>
      </c>
      <c r="M198" s="97">
        <v>2023</v>
      </c>
      <c r="N198" s="116">
        <v>0</v>
      </c>
    </row>
    <row r="199" spans="1:14" x14ac:dyDescent="0.25">
      <c r="A199" s="93" t="s">
        <v>135</v>
      </c>
      <c r="B199" s="94" t="s">
        <v>849</v>
      </c>
      <c r="C199" s="95">
        <v>1</v>
      </c>
      <c r="D199" s="94" t="s">
        <v>65</v>
      </c>
      <c r="E199" s="94" t="s">
        <v>82</v>
      </c>
      <c r="F199" s="94" t="s">
        <v>76</v>
      </c>
      <c r="G199" s="99" t="s">
        <v>68</v>
      </c>
      <c r="H199" s="94" t="s">
        <v>436</v>
      </c>
      <c r="I199" s="94" t="s">
        <v>437</v>
      </c>
      <c r="J199" s="94" t="s">
        <v>852</v>
      </c>
      <c r="K199" s="95">
        <v>0</v>
      </c>
      <c r="L199" s="94" t="s">
        <v>70</v>
      </c>
      <c r="M199" s="97">
        <v>2023</v>
      </c>
      <c r="N199" s="116">
        <v>0</v>
      </c>
    </row>
    <row r="200" spans="1:14" x14ac:dyDescent="0.25">
      <c r="A200" s="93" t="s">
        <v>135</v>
      </c>
      <c r="B200" s="94" t="s">
        <v>138</v>
      </c>
      <c r="C200" s="95">
        <v>1</v>
      </c>
      <c r="D200" s="94" t="s">
        <v>65</v>
      </c>
      <c r="E200" s="94" t="s">
        <v>82</v>
      </c>
      <c r="F200" s="94" t="s">
        <v>76</v>
      </c>
      <c r="G200" s="96" t="s">
        <v>68</v>
      </c>
      <c r="H200" s="94" t="s">
        <v>216</v>
      </c>
      <c r="I200" s="94" t="s">
        <v>265</v>
      </c>
      <c r="J200" s="94" t="s">
        <v>69</v>
      </c>
      <c r="K200" s="95">
        <v>0</v>
      </c>
      <c r="L200" s="94" t="s">
        <v>70</v>
      </c>
      <c r="M200" s="97">
        <v>2023</v>
      </c>
      <c r="N200" s="116">
        <v>0</v>
      </c>
    </row>
    <row r="201" spans="1:14" x14ac:dyDescent="0.25">
      <c r="A201" s="93" t="s">
        <v>135</v>
      </c>
      <c r="B201" s="94" t="s">
        <v>136</v>
      </c>
      <c r="C201" s="95">
        <v>1</v>
      </c>
      <c r="D201" s="94" t="s">
        <v>148</v>
      </c>
      <c r="E201" s="94" t="s">
        <v>82</v>
      </c>
      <c r="F201" s="94" t="s">
        <v>76</v>
      </c>
      <c r="G201" s="96" t="s">
        <v>853</v>
      </c>
      <c r="H201" s="94" t="s">
        <v>69</v>
      </c>
      <c r="I201" s="94" t="s">
        <v>69</v>
      </c>
      <c r="J201" s="94" t="s">
        <v>69</v>
      </c>
      <c r="K201" s="95">
        <v>0</v>
      </c>
      <c r="L201" s="94" t="s">
        <v>70</v>
      </c>
      <c r="M201" s="97">
        <v>2023</v>
      </c>
      <c r="N201" s="116">
        <v>0</v>
      </c>
    </row>
    <row r="202" spans="1:14" ht="90" x14ac:dyDescent="0.25">
      <c r="A202" s="93" t="s">
        <v>135</v>
      </c>
      <c r="B202" s="94" t="s">
        <v>137</v>
      </c>
      <c r="C202" s="95">
        <v>11076</v>
      </c>
      <c r="D202" s="94" t="s">
        <v>81</v>
      </c>
      <c r="E202" s="94" t="s">
        <v>82</v>
      </c>
      <c r="F202" s="94" t="s">
        <v>76</v>
      </c>
      <c r="G202" s="99" t="s">
        <v>854</v>
      </c>
      <c r="H202" s="94" t="s">
        <v>234</v>
      </c>
      <c r="I202" s="94" t="s">
        <v>577</v>
      </c>
      <c r="J202" s="94" t="s">
        <v>69</v>
      </c>
      <c r="K202" s="95">
        <v>0</v>
      </c>
      <c r="L202" s="94" t="s">
        <v>70</v>
      </c>
      <c r="M202" s="97">
        <v>2023</v>
      </c>
      <c r="N202" s="116">
        <v>0</v>
      </c>
    </row>
    <row r="203" spans="1:14" x14ac:dyDescent="0.25">
      <c r="A203" s="93" t="s">
        <v>135</v>
      </c>
      <c r="B203" s="94" t="s">
        <v>138</v>
      </c>
      <c r="C203" s="95">
        <v>1</v>
      </c>
      <c r="D203" s="94" t="s">
        <v>65</v>
      </c>
      <c r="E203" s="94" t="s">
        <v>82</v>
      </c>
      <c r="F203" s="94" t="s">
        <v>76</v>
      </c>
      <c r="G203" s="96" t="s">
        <v>68</v>
      </c>
      <c r="H203" s="94" t="s">
        <v>216</v>
      </c>
      <c r="I203" s="94" t="s">
        <v>265</v>
      </c>
      <c r="J203" s="94" t="s">
        <v>69</v>
      </c>
      <c r="K203" s="95">
        <v>0</v>
      </c>
      <c r="L203" s="94" t="s">
        <v>70</v>
      </c>
      <c r="M203" s="97">
        <v>2023</v>
      </c>
      <c r="N203" s="116">
        <v>0</v>
      </c>
    </row>
    <row r="204" spans="1:14" x14ac:dyDescent="0.25">
      <c r="A204" s="93" t="s">
        <v>140</v>
      </c>
      <c r="B204" s="94" t="s">
        <v>236</v>
      </c>
      <c r="C204" s="95">
        <v>1</v>
      </c>
      <c r="D204" s="94" t="s">
        <v>148</v>
      </c>
      <c r="E204" s="94" t="s">
        <v>82</v>
      </c>
      <c r="F204" s="94" t="s">
        <v>76</v>
      </c>
      <c r="G204" s="96" t="s">
        <v>237</v>
      </c>
      <c r="H204" s="94" t="s">
        <v>70</v>
      </c>
      <c r="I204" s="94" t="s">
        <v>70</v>
      </c>
      <c r="J204" s="94" t="s">
        <v>70</v>
      </c>
      <c r="K204" s="95">
        <v>0</v>
      </c>
      <c r="L204" s="94" t="s">
        <v>70</v>
      </c>
      <c r="M204" s="97">
        <v>2023</v>
      </c>
      <c r="N204" s="116">
        <v>0</v>
      </c>
    </row>
    <row r="205" spans="1:14" x14ac:dyDescent="0.25">
      <c r="A205" s="93" t="s">
        <v>140</v>
      </c>
      <c r="B205" s="94" t="s">
        <v>142</v>
      </c>
      <c r="C205" s="95">
        <v>1</v>
      </c>
      <c r="D205" s="94" t="s">
        <v>148</v>
      </c>
      <c r="E205" s="94" t="s">
        <v>82</v>
      </c>
      <c r="F205" s="94" t="s">
        <v>76</v>
      </c>
      <c r="G205" s="96" t="s">
        <v>853</v>
      </c>
      <c r="H205" s="94" t="s">
        <v>69</v>
      </c>
      <c r="I205" s="94" t="s">
        <v>69</v>
      </c>
      <c r="J205" s="94" t="s">
        <v>70</v>
      </c>
      <c r="K205" s="95">
        <v>0</v>
      </c>
      <c r="L205" s="94" t="s">
        <v>143</v>
      </c>
      <c r="M205" s="97">
        <v>2023</v>
      </c>
      <c r="N205" s="116">
        <v>0</v>
      </c>
    </row>
    <row r="206" spans="1:14" x14ac:dyDescent="0.25">
      <c r="A206" s="93" t="s">
        <v>140</v>
      </c>
      <c r="B206" s="94" t="s">
        <v>141</v>
      </c>
      <c r="C206" s="95">
        <v>1</v>
      </c>
      <c r="D206" s="94" t="s">
        <v>148</v>
      </c>
      <c r="E206" s="94" t="s">
        <v>82</v>
      </c>
      <c r="F206" s="94" t="s">
        <v>76</v>
      </c>
      <c r="G206" s="96" t="s">
        <v>853</v>
      </c>
      <c r="H206" s="94" t="s">
        <v>69</v>
      </c>
      <c r="I206" s="94" t="s">
        <v>69</v>
      </c>
      <c r="J206" s="94" t="s">
        <v>70</v>
      </c>
      <c r="K206" s="95">
        <v>0</v>
      </c>
      <c r="L206" s="94" t="s">
        <v>90</v>
      </c>
      <c r="M206" s="97">
        <v>2023</v>
      </c>
      <c r="N206" s="116">
        <v>0</v>
      </c>
    </row>
    <row r="207" spans="1:14" x14ac:dyDescent="0.25">
      <c r="A207" s="93" t="s">
        <v>140</v>
      </c>
      <c r="B207" s="94" t="s">
        <v>272</v>
      </c>
      <c r="C207" s="95">
        <v>1</v>
      </c>
      <c r="D207" s="94" t="s">
        <v>65</v>
      </c>
      <c r="E207" s="94" t="s">
        <v>82</v>
      </c>
      <c r="F207" s="94" t="s">
        <v>76</v>
      </c>
      <c r="G207" s="96" t="s">
        <v>68</v>
      </c>
      <c r="H207" s="94" t="s">
        <v>855</v>
      </c>
      <c r="I207" s="94" t="s">
        <v>856</v>
      </c>
      <c r="J207" s="94" t="s">
        <v>69</v>
      </c>
      <c r="K207" s="95">
        <v>0</v>
      </c>
      <c r="L207" s="94" t="s">
        <v>70</v>
      </c>
      <c r="M207" s="97">
        <v>2023</v>
      </c>
      <c r="N207" s="116">
        <v>0</v>
      </c>
    </row>
    <row r="208" spans="1:14" x14ac:dyDescent="0.25">
      <c r="A208" s="93" t="s">
        <v>144</v>
      </c>
      <c r="B208" s="94" t="s">
        <v>258</v>
      </c>
      <c r="C208" s="95">
        <v>1</v>
      </c>
      <c r="D208" s="94" t="s">
        <v>148</v>
      </c>
      <c r="E208" s="94" t="s">
        <v>161</v>
      </c>
      <c r="F208" s="94" t="s">
        <v>76</v>
      </c>
      <c r="G208" s="96" t="s">
        <v>68</v>
      </c>
      <c r="H208" s="94" t="s">
        <v>69</v>
      </c>
      <c r="I208" s="94" t="s">
        <v>69</v>
      </c>
      <c r="J208" s="94" t="s">
        <v>69</v>
      </c>
      <c r="K208" s="95">
        <v>0</v>
      </c>
      <c r="L208" s="94" t="s">
        <v>70</v>
      </c>
      <c r="M208" s="97">
        <v>2023</v>
      </c>
      <c r="N208" s="116">
        <v>0</v>
      </c>
    </row>
    <row r="209" spans="1:14" x14ac:dyDescent="0.25">
      <c r="A209" s="93" t="s">
        <v>144</v>
      </c>
      <c r="B209" s="94" t="s">
        <v>145</v>
      </c>
      <c r="C209" s="95">
        <v>11076</v>
      </c>
      <c r="D209" s="94" t="s">
        <v>81</v>
      </c>
      <c r="E209" s="94" t="s">
        <v>82</v>
      </c>
      <c r="F209" s="94" t="s">
        <v>76</v>
      </c>
      <c r="G209" s="96" t="s">
        <v>68</v>
      </c>
      <c r="H209" s="94" t="s">
        <v>69</v>
      </c>
      <c r="I209" s="94" t="s">
        <v>69</v>
      </c>
      <c r="J209" s="94" t="s">
        <v>69</v>
      </c>
      <c r="K209" s="95">
        <v>0</v>
      </c>
      <c r="L209" s="94" t="s">
        <v>70</v>
      </c>
      <c r="M209" s="97">
        <v>2023</v>
      </c>
      <c r="N209" s="116">
        <v>0</v>
      </c>
    </row>
    <row r="210" spans="1:14" x14ac:dyDescent="0.25">
      <c r="A210" s="93" t="s">
        <v>144</v>
      </c>
      <c r="B210" s="94" t="s">
        <v>217</v>
      </c>
      <c r="C210" s="95">
        <v>1</v>
      </c>
      <c r="D210" s="94" t="s">
        <v>65</v>
      </c>
      <c r="E210" s="94" t="s">
        <v>82</v>
      </c>
      <c r="F210" s="94" t="s">
        <v>76</v>
      </c>
      <c r="G210" s="96" t="s">
        <v>68</v>
      </c>
      <c r="H210" s="94" t="s">
        <v>69</v>
      </c>
      <c r="I210" s="94" t="s">
        <v>69</v>
      </c>
      <c r="J210" s="94" t="s">
        <v>69</v>
      </c>
      <c r="K210" s="95">
        <v>0</v>
      </c>
      <c r="L210" s="94" t="s">
        <v>70</v>
      </c>
      <c r="M210" s="97">
        <v>2023</v>
      </c>
      <c r="N210" s="116">
        <v>0</v>
      </c>
    </row>
    <row r="211" spans="1:14" x14ac:dyDescent="0.25">
      <c r="A211" s="93" t="s">
        <v>144</v>
      </c>
      <c r="B211" s="94" t="s">
        <v>217</v>
      </c>
      <c r="C211" s="95">
        <v>1</v>
      </c>
      <c r="D211" s="94" t="s">
        <v>65</v>
      </c>
      <c r="E211" s="94" t="s">
        <v>82</v>
      </c>
      <c r="F211" s="94" t="s">
        <v>76</v>
      </c>
      <c r="G211" s="96" t="s">
        <v>857</v>
      </c>
      <c r="H211" s="94" t="s">
        <v>69</v>
      </c>
      <c r="I211" s="94" t="s">
        <v>69</v>
      </c>
      <c r="J211" s="94" t="s">
        <v>69</v>
      </c>
      <c r="K211" s="95">
        <v>0</v>
      </c>
      <c r="L211" s="94" t="s">
        <v>70</v>
      </c>
      <c r="M211" s="97">
        <v>2023</v>
      </c>
      <c r="N211" s="116">
        <v>0</v>
      </c>
    </row>
    <row r="212" spans="1:14" x14ac:dyDescent="0.25">
      <c r="A212" s="93" t="s">
        <v>146</v>
      </c>
      <c r="B212" s="94" t="s">
        <v>147</v>
      </c>
      <c r="C212" s="95">
        <v>1</v>
      </c>
      <c r="D212" s="94" t="s">
        <v>148</v>
      </c>
      <c r="E212" s="94" t="s">
        <v>82</v>
      </c>
      <c r="F212" s="94" t="s">
        <v>76</v>
      </c>
      <c r="G212" s="96" t="s">
        <v>68</v>
      </c>
      <c r="H212" s="94" t="s">
        <v>70</v>
      </c>
      <c r="I212" s="94" t="s">
        <v>70</v>
      </c>
      <c r="J212" s="94" t="s">
        <v>70</v>
      </c>
      <c r="K212" s="95">
        <v>0</v>
      </c>
      <c r="L212" s="94" t="s">
        <v>70</v>
      </c>
      <c r="M212" s="97">
        <v>2023</v>
      </c>
      <c r="N212" s="116">
        <v>0</v>
      </c>
    </row>
    <row r="213" spans="1:14" x14ac:dyDescent="0.25">
      <c r="A213" s="93" t="s">
        <v>151</v>
      </c>
      <c r="B213" s="94" t="s">
        <v>152</v>
      </c>
      <c r="C213" s="95">
        <v>11076</v>
      </c>
      <c r="D213" s="94" t="s">
        <v>81</v>
      </c>
      <c r="E213" s="94" t="s">
        <v>82</v>
      </c>
      <c r="F213" s="94" t="s">
        <v>76</v>
      </c>
      <c r="G213" s="96" t="s">
        <v>68</v>
      </c>
      <c r="H213" s="94" t="s">
        <v>70</v>
      </c>
      <c r="I213" s="94" t="s">
        <v>70</v>
      </c>
      <c r="J213" s="94" t="s">
        <v>70</v>
      </c>
      <c r="K213" s="95">
        <v>0</v>
      </c>
      <c r="L213" s="94" t="s">
        <v>70</v>
      </c>
      <c r="M213" s="97">
        <v>2023</v>
      </c>
      <c r="N213" s="116">
        <v>0</v>
      </c>
    </row>
    <row r="214" spans="1:14" x14ac:dyDescent="0.25">
      <c r="A214" s="93" t="s">
        <v>153</v>
      </c>
      <c r="B214" s="94" t="s">
        <v>154</v>
      </c>
      <c r="C214" s="95">
        <v>2</v>
      </c>
      <c r="D214" s="94" t="s">
        <v>65</v>
      </c>
      <c r="E214" s="94" t="s">
        <v>82</v>
      </c>
      <c r="F214" s="94" t="s">
        <v>76</v>
      </c>
      <c r="G214" s="96" t="s">
        <v>68</v>
      </c>
      <c r="H214" s="94" t="s">
        <v>70</v>
      </c>
      <c r="I214" s="94" t="s">
        <v>70</v>
      </c>
      <c r="J214" s="94" t="s">
        <v>70</v>
      </c>
      <c r="K214" s="95">
        <v>0</v>
      </c>
      <c r="L214" s="94" t="s">
        <v>70</v>
      </c>
      <c r="M214" s="97">
        <v>2023</v>
      </c>
      <c r="N214" s="116">
        <v>0</v>
      </c>
    </row>
    <row r="215" spans="1:14" x14ac:dyDescent="0.25">
      <c r="A215" s="93" t="s">
        <v>858</v>
      </c>
      <c r="B215" s="94" t="s">
        <v>859</v>
      </c>
      <c r="C215" s="95">
        <v>1</v>
      </c>
      <c r="D215" s="94" t="s">
        <v>148</v>
      </c>
      <c r="E215" s="94" t="s">
        <v>211</v>
      </c>
      <c r="F215" s="94" t="s">
        <v>83</v>
      </c>
      <c r="G215" s="96" t="s">
        <v>68</v>
      </c>
      <c r="H215" s="94" t="s">
        <v>69</v>
      </c>
      <c r="I215" s="94" t="s">
        <v>69</v>
      </c>
      <c r="J215" s="94" t="s">
        <v>69</v>
      </c>
      <c r="K215" s="95">
        <v>0</v>
      </c>
      <c r="L215" s="94" t="s">
        <v>70</v>
      </c>
      <c r="M215" s="97">
        <v>2023</v>
      </c>
      <c r="N215" s="116">
        <v>0</v>
      </c>
    </row>
    <row r="216" spans="1:14" ht="19.5" thickBot="1" x14ac:dyDescent="0.35">
      <c r="A216" s="90"/>
      <c r="B216" s="91"/>
      <c r="C216" s="91"/>
      <c r="D216" s="91"/>
      <c r="E216" s="91"/>
      <c r="F216" s="91"/>
      <c r="G216" s="91"/>
      <c r="H216" s="91"/>
      <c r="I216" s="91"/>
      <c r="J216" s="91"/>
      <c r="K216" s="91"/>
      <c r="L216" s="91"/>
      <c r="M216" s="91"/>
      <c r="N216" s="92">
        <f>SUM(N7:N215)</f>
        <v>0</v>
      </c>
    </row>
  </sheetData>
  <sheetProtection algorithmName="SHA-512" hashValue="zcgd61q1vU2JOZprtr7CQkdF9i+CBSNNZX5t98KhtMl7HWSEFnR/XekP+ZazDyy4pW0es//XgbYiQtY4HEoPFg==" saltValue="bLBxB2djUdga4WGrRgyVog==" spinCount="100000" sheet="1" objects="1" scenarios="1" selectLockedCells="1"/>
  <autoFilter ref="A6:N216" xr:uid="{6E7AFDE4-1DAA-4D84-B5DC-7CA14FBBCCD4}"/>
  <mergeCells count="1">
    <mergeCell ref="A1:B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2B051-E8D9-4F02-9284-7538ADE6CFD4}">
  <sheetPr>
    <tabColor theme="6"/>
  </sheetPr>
  <dimension ref="A1:N93"/>
  <sheetViews>
    <sheetView zoomScaleNormal="100" workbookViewId="0">
      <selection activeCell="N21" sqref="N21"/>
    </sheetView>
  </sheetViews>
  <sheetFormatPr defaultRowHeight="15" x14ac:dyDescent="0.25"/>
  <cols>
    <col min="1" max="1" width="17" bestFit="1" customWidth="1"/>
    <col min="2" max="2" width="111.28515625" bestFit="1" customWidth="1"/>
    <col min="3" max="3" width="8.140625" bestFit="1" customWidth="1"/>
    <col min="4" max="4" width="7.7109375" bestFit="1" customWidth="1"/>
    <col min="5" max="5" width="25.28515625" bestFit="1" customWidth="1"/>
    <col min="6" max="6" width="22.5703125" bestFit="1" customWidth="1"/>
    <col min="7" max="7" width="67.28515625" bestFit="1" customWidth="1"/>
    <col min="8" max="8" width="18.5703125" bestFit="1" customWidth="1"/>
    <col min="9" max="9" width="39.140625" bestFit="1" customWidth="1"/>
    <col min="10" max="10" width="19.140625" bestFit="1" customWidth="1"/>
    <col min="11" max="11" width="15" bestFit="1" customWidth="1"/>
    <col min="12" max="12" width="10.28515625" bestFit="1" customWidth="1"/>
    <col min="13" max="13" width="14.28515625" bestFit="1" customWidth="1"/>
    <col min="14" max="14" width="28.140625" customWidth="1"/>
  </cols>
  <sheetData>
    <row r="1" spans="1:14" ht="35.25" x14ac:dyDescent="0.6">
      <c r="A1" s="141" t="s">
        <v>293</v>
      </c>
      <c r="B1" s="142"/>
      <c r="C1" s="3"/>
      <c r="D1" s="3"/>
      <c r="E1" s="3"/>
      <c r="F1" s="3"/>
      <c r="G1" s="76"/>
      <c r="H1" s="82" t="s">
        <v>44</v>
      </c>
      <c r="I1" s="77" t="s">
        <v>45</v>
      </c>
      <c r="J1" s="3"/>
      <c r="K1" s="3"/>
      <c r="L1" s="3"/>
      <c r="M1" s="3"/>
      <c r="N1" s="4"/>
    </row>
    <row r="2" spans="1:14" ht="23.25" x14ac:dyDescent="0.6">
      <c r="A2" s="7" t="s">
        <v>6</v>
      </c>
      <c r="B2" s="8" t="s">
        <v>939</v>
      </c>
      <c r="C2" s="27"/>
      <c r="D2" s="27"/>
      <c r="E2" s="27"/>
      <c r="F2" s="27"/>
      <c r="G2" s="78" t="s">
        <v>46</v>
      </c>
      <c r="H2" s="103" t="s">
        <v>70</v>
      </c>
      <c r="I2" s="104" t="s">
        <v>70</v>
      </c>
      <c r="J2" s="27"/>
      <c r="K2" s="27"/>
      <c r="L2" s="27"/>
      <c r="M2" s="27"/>
      <c r="N2" s="9"/>
    </row>
    <row r="3" spans="1:14" ht="23.25" x14ac:dyDescent="0.6">
      <c r="A3" s="7" t="s">
        <v>0</v>
      </c>
      <c r="B3" s="8" t="s">
        <v>860</v>
      </c>
      <c r="C3" s="27"/>
      <c r="D3" s="27"/>
      <c r="E3" s="27"/>
      <c r="F3" s="27"/>
      <c r="G3" s="79"/>
      <c r="H3" s="105" t="s">
        <v>70</v>
      </c>
      <c r="I3" s="106" t="s">
        <v>70</v>
      </c>
      <c r="J3" s="27"/>
      <c r="K3" s="27"/>
      <c r="L3" s="27"/>
      <c r="M3" s="27"/>
      <c r="N3" s="9"/>
    </row>
    <row r="4" spans="1:14" ht="23.25" x14ac:dyDescent="0.6">
      <c r="A4" s="7" t="s">
        <v>49</v>
      </c>
      <c r="B4" s="8" t="s">
        <v>50</v>
      </c>
      <c r="C4" s="27"/>
      <c r="D4" s="27"/>
      <c r="E4" s="27"/>
      <c r="F4" s="27"/>
      <c r="G4" s="85"/>
      <c r="H4" s="86"/>
      <c r="I4" s="86"/>
      <c r="J4" s="27"/>
      <c r="K4" s="27"/>
      <c r="L4" s="27"/>
      <c r="M4" s="27"/>
      <c r="N4" s="9"/>
    </row>
    <row r="5" spans="1:14" ht="23.25" x14ac:dyDescent="0.6">
      <c r="A5" s="10" t="s">
        <v>2</v>
      </c>
      <c r="B5" s="11">
        <v>45931</v>
      </c>
      <c r="C5" s="27"/>
      <c r="D5" s="27"/>
      <c r="E5" s="27"/>
      <c r="F5" s="27"/>
      <c r="G5" s="87"/>
      <c r="H5" s="27"/>
      <c r="I5" s="27"/>
      <c r="J5" s="27"/>
      <c r="K5" s="27"/>
      <c r="L5" s="27"/>
      <c r="M5" s="27"/>
      <c r="N5" s="9"/>
    </row>
    <row r="6" spans="1:14" ht="18.75" x14ac:dyDescent="0.25">
      <c r="A6" s="14" t="s">
        <v>51</v>
      </c>
      <c r="B6" s="50" t="s">
        <v>52</v>
      </c>
      <c r="C6" s="50" t="s">
        <v>53</v>
      </c>
      <c r="D6" s="50" t="s">
        <v>54</v>
      </c>
      <c r="E6" s="50" t="s">
        <v>55</v>
      </c>
      <c r="F6" s="50" t="s">
        <v>56</v>
      </c>
      <c r="G6" s="83" t="s">
        <v>57</v>
      </c>
      <c r="H6" s="50" t="s">
        <v>58</v>
      </c>
      <c r="I6" s="50" t="s">
        <v>59</v>
      </c>
      <c r="J6" s="50" t="s">
        <v>60</v>
      </c>
      <c r="K6" s="50" t="s">
        <v>61</v>
      </c>
      <c r="L6" s="50" t="s">
        <v>54</v>
      </c>
      <c r="M6" s="50" t="s">
        <v>62</v>
      </c>
      <c r="N6" s="55" t="s">
        <v>9</v>
      </c>
    </row>
    <row r="7" spans="1:14" x14ac:dyDescent="0.25">
      <c r="A7" s="93" t="s">
        <v>110</v>
      </c>
      <c r="B7" s="94" t="s">
        <v>938</v>
      </c>
      <c r="C7" s="95">
        <v>270</v>
      </c>
      <c r="D7" s="94" t="s">
        <v>143</v>
      </c>
      <c r="E7" s="94" t="s">
        <v>82</v>
      </c>
      <c r="F7" s="94" t="s">
        <v>67</v>
      </c>
      <c r="G7" s="96" t="s">
        <v>68</v>
      </c>
      <c r="H7" s="94" t="s">
        <v>69</v>
      </c>
      <c r="I7" s="94" t="s">
        <v>69</v>
      </c>
      <c r="J7" s="94" t="s">
        <v>69</v>
      </c>
      <c r="K7" s="95">
        <v>0</v>
      </c>
      <c r="L7" s="94" t="s">
        <v>70</v>
      </c>
      <c r="M7" s="97">
        <v>2010</v>
      </c>
      <c r="N7" s="116">
        <v>0</v>
      </c>
    </row>
    <row r="8" spans="1:14" x14ac:dyDescent="0.25">
      <c r="A8" s="93" t="s">
        <v>155</v>
      </c>
      <c r="B8" s="94" t="s">
        <v>156</v>
      </c>
      <c r="C8" s="95">
        <v>1</v>
      </c>
      <c r="D8" s="94" t="s">
        <v>65</v>
      </c>
      <c r="E8" s="94" t="s">
        <v>66</v>
      </c>
      <c r="F8" s="94" t="s">
        <v>67</v>
      </c>
      <c r="G8" s="96" t="s">
        <v>68</v>
      </c>
      <c r="H8" s="94" t="s">
        <v>245</v>
      </c>
      <c r="I8" s="94" t="s">
        <v>69</v>
      </c>
      <c r="J8" s="94" t="s">
        <v>69</v>
      </c>
      <c r="K8" s="95">
        <v>0</v>
      </c>
      <c r="L8" s="94" t="s">
        <v>70</v>
      </c>
      <c r="M8" s="97">
        <v>2010</v>
      </c>
      <c r="N8" s="116">
        <v>0</v>
      </c>
    </row>
    <row r="9" spans="1:14" x14ac:dyDescent="0.25">
      <c r="A9" s="93" t="s">
        <v>63</v>
      </c>
      <c r="B9" s="94" t="s">
        <v>64</v>
      </c>
      <c r="C9" s="95">
        <v>4</v>
      </c>
      <c r="D9" s="94" t="s">
        <v>65</v>
      </c>
      <c r="E9" s="94" t="s">
        <v>73</v>
      </c>
      <c r="F9" s="94" t="s">
        <v>92</v>
      </c>
      <c r="G9" s="96" t="s">
        <v>68</v>
      </c>
      <c r="H9" s="94" t="s">
        <v>69</v>
      </c>
      <c r="I9" s="94" t="s">
        <v>69</v>
      </c>
      <c r="J9" s="94" t="s">
        <v>70</v>
      </c>
      <c r="K9" s="95">
        <v>0</v>
      </c>
      <c r="L9" s="94" t="s">
        <v>70</v>
      </c>
      <c r="M9" s="97">
        <v>2010</v>
      </c>
      <c r="N9" s="116">
        <v>0</v>
      </c>
    </row>
    <row r="10" spans="1:14" x14ac:dyDescent="0.25">
      <c r="A10" s="93" t="s">
        <v>157</v>
      </c>
      <c r="B10" s="94" t="s">
        <v>158</v>
      </c>
      <c r="C10" s="95">
        <v>11</v>
      </c>
      <c r="D10" s="94" t="s">
        <v>65</v>
      </c>
      <c r="E10" s="94" t="s">
        <v>82</v>
      </c>
      <c r="F10" s="94" t="s">
        <v>67</v>
      </c>
      <c r="G10" s="96" t="s">
        <v>68</v>
      </c>
      <c r="H10" s="94" t="s">
        <v>221</v>
      </c>
      <c r="I10" s="94" t="s">
        <v>69</v>
      </c>
      <c r="J10" s="94" t="s">
        <v>69</v>
      </c>
      <c r="K10" s="95">
        <v>0</v>
      </c>
      <c r="L10" s="94" t="s">
        <v>70</v>
      </c>
      <c r="M10" s="97">
        <v>2010</v>
      </c>
      <c r="N10" s="116">
        <v>0</v>
      </c>
    </row>
    <row r="11" spans="1:14" x14ac:dyDescent="0.25">
      <c r="A11" s="93" t="s">
        <v>74</v>
      </c>
      <c r="B11" s="94" t="s">
        <v>228</v>
      </c>
      <c r="C11" s="95">
        <v>1</v>
      </c>
      <c r="D11" s="94" t="s">
        <v>148</v>
      </c>
      <c r="E11" s="94" t="s">
        <v>82</v>
      </c>
      <c r="F11" s="94" t="s">
        <v>83</v>
      </c>
      <c r="G11" s="96" t="s">
        <v>68</v>
      </c>
      <c r="H11" s="94" t="s">
        <v>69</v>
      </c>
      <c r="I11" s="94" t="s">
        <v>69</v>
      </c>
      <c r="J11" s="94" t="s">
        <v>69</v>
      </c>
      <c r="K11" s="95">
        <v>0</v>
      </c>
      <c r="L11" s="94" t="s">
        <v>78</v>
      </c>
      <c r="M11" s="97">
        <v>2010</v>
      </c>
      <c r="N11" s="116">
        <v>0</v>
      </c>
    </row>
    <row r="12" spans="1:14" x14ac:dyDescent="0.25">
      <c r="A12" s="93" t="s">
        <v>284</v>
      </c>
      <c r="B12" s="94" t="s">
        <v>285</v>
      </c>
      <c r="C12" s="95">
        <v>1</v>
      </c>
      <c r="D12" s="94" t="s">
        <v>65</v>
      </c>
      <c r="E12" s="94" t="s">
        <v>240</v>
      </c>
      <c r="F12" s="94" t="s">
        <v>92</v>
      </c>
      <c r="G12" s="96" t="s">
        <v>68</v>
      </c>
      <c r="H12" s="94" t="s">
        <v>177</v>
      </c>
      <c r="I12" s="94" t="s">
        <v>861</v>
      </c>
      <c r="J12" s="94" t="s">
        <v>862</v>
      </c>
      <c r="K12" s="95">
        <v>90</v>
      </c>
      <c r="L12" s="94" t="s">
        <v>78</v>
      </c>
      <c r="M12" s="97">
        <v>2009</v>
      </c>
      <c r="N12" s="116">
        <v>0</v>
      </c>
    </row>
    <row r="13" spans="1:14" x14ac:dyDescent="0.25">
      <c r="A13" s="93" t="s">
        <v>458</v>
      </c>
      <c r="B13" s="94" t="s">
        <v>602</v>
      </c>
      <c r="C13" s="95">
        <v>1</v>
      </c>
      <c r="D13" s="94" t="s">
        <v>148</v>
      </c>
      <c r="E13" s="94" t="s">
        <v>82</v>
      </c>
      <c r="F13" s="94" t="s">
        <v>83</v>
      </c>
      <c r="G13" s="96" t="s">
        <v>68</v>
      </c>
      <c r="H13" s="94" t="s">
        <v>69</v>
      </c>
      <c r="I13" s="94" t="s">
        <v>69</v>
      </c>
      <c r="J13" s="94" t="s">
        <v>69</v>
      </c>
      <c r="K13" s="95">
        <v>0</v>
      </c>
      <c r="L13" s="94" t="s">
        <v>78</v>
      </c>
      <c r="M13" s="97">
        <v>2010</v>
      </c>
      <c r="N13" s="116">
        <v>0</v>
      </c>
    </row>
    <row r="14" spans="1:14" ht="45" x14ac:dyDescent="0.25">
      <c r="A14" s="93" t="s">
        <v>79</v>
      </c>
      <c r="B14" s="94" t="s">
        <v>863</v>
      </c>
      <c r="C14" s="95">
        <v>1</v>
      </c>
      <c r="D14" s="94" t="s">
        <v>148</v>
      </c>
      <c r="E14" s="94" t="s">
        <v>82</v>
      </c>
      <c r="F14" s="94" t="s">
        <v>83</v>
      </c>
      <c r="G14" s="99" t="s">
        <v>864</v>
      </c>
      <c r="H14" s="94" t="s">
        <v>70</v>
      </c>
      <c r="I14" s="94" t="s">
        <v>70</v>
      </c>
      <c r="J14" s="94" t="s">
        <v>70</v>
      </c>
      <c r="K14" s="95">
        <v>0</v>
      </c>
      <c r="L14" s="94" t="s">
        <v>70</v>
      </c>
      <c r="M14" s="97">
        <v>2010</v>
      </c>
      <c r="N14" s="116">
        <v>0</v>
      </c>
    </row>
    <row r="15" spans="1:14" x14ac:dyDescent="0.25">
      <c r="A15" s="93" t="s">
        <v>162</v>
      </c>
      <c r="B15" s="94" t="s">
        <v>278</v>
      </c>
      <c r="C15" s="95">
        <v>1</v>
      </c>
      <c r="D15" s="94" t="s">
        <v>65</v>
      </c>
      <c r="E15" s="94" t="s">
        <v>82</v>
      </c>
      <c r="F15" s="94" t="s">
        <v>92</v>
      </c>
      <c r="G15" s="96" t="s">
        <v>68</v>
      </c>
      <c r="H15" s="94" t="s">
        <v>329</v>
      </c>
      <c r="I15" s="94" t="s">
        <v>865</v>
      </c>
      <c r="J15" s="94" t="s">
        <v>69</v>
      </c>
      <c r="K15" s="95">
        <v>0</v>
      </c>
      <c r="L15" s="94" t="s">
        <v>69</v>
      </c>
      <c r="M15" s="97">
        <v>2010</v>
      </c>
      <c r="N15" s="116">
        <v>0</v>
      </c>
    </row>
    <row r="16" spans="1:14" x14ac:dyDescent="0.25">
      <c r="A16" s="93" t="s">
        <v>84</v>
      </c>
      <c r="B16" s="94" t="s">
        <v>85</v>
      </c>
      <c r="C16" s="95">
        <v>6215</v>
      </c>
      <c r="D16" s="94" t="s">
        <v>81</v>
      </c>
      <c r="E16" s="94" t="s">
        <v>82</v>
      </c>
      <c r="F16" s="94" t="s">
        <v>83</v>
      </c>
      <c r="G16" s="96" t="s">
        <v>68</v>
      </c>
      <c r="H16" s="94" t="s">
        <v>70</v>
      </c>
      <c r="I16" s="94" t="s">
        <v>70</v>
      </c>
      <c r="J16" s="94" t="s">
        <v>70</v>
      </c>
      <c r="K16" s="95">
        <v>0</v>
      </c>
      <c r="L16" s="94" t="s">
        <v>70</v>
      </c>
      <c r="M16" s="97">
        <v>2010</v>
      </c>
      <c r="N16" s="116">
        <v>0</v>
      </c>
    </row>
    <row r="17" spans="1:14" x14ac:dyDescent="0.25">
      <c r="A17" s="93" t="s">
        <v>164</v>
      </c>
      <c r="B17" s="94" t="s">
        <v>165</v>
      </c>
      <c r="C17" s="95">
        <v>1</v>
      </c>
      <c r="D17" s="94" t="s">
        <v>65</v>
      </c>
      <c r="E17" s="94" t="s">
        <v>240</v>
      </c>
      <c r="F17" s="94" t="s">
        <v>92</v>
      </c>
      <c r="G17" s="96" t="s">
        <v>68</v>
      </c>
      <c r="H17" s="94" t="s">
        <v>329</v>
      </c>
      <c r="I17" s="94" t="s">
        <v>866</v>
      </c>
      <c r="J17" s="94" t="s">
        <v>69</v>
      </c>
      <c r="K17" s="95">
        <v>2</v>
      </c>
      <c r="L17" s="94" t="s">
        <v>167</v>
      </c>
      <c r="M17" s="97">
        <v>2010</v>
      </c>
      <c r="N17" s="116">
        <v>0</v>
      </c>
    </row>
    <row r="18" spans="1:14" x14ac:dyDescent="0.25">
      <c r="A18" s="93" t="s">
        <v>86</v>
      </c>
      <c r="B18" s="94" t="s">
        <v>91</v>
      </c>
      <c r="C18" s="95">
        <v>1</v>
      </c>
      <c r="D18" s="94" t="s">
        <v>65</v>
      </c>
      <c r="E18" s="94" t="s">
        <v>82</v>
      </c>
      <c r="F18" s="94" t="s">
        <v>67</v>
      </c>
      <c r="G18" s="96" t="s">
        <v>68</v>
      </c>
      <c r="H18" s="94" t="s">
        <v>88</v>
      </c>
      <c r="I18" s="94" t="s">
        <v>467</v>
      </c>
      <c r="J18" s="94" t="s">
        <v>867</v>
      </c>
      <c r="K18" s="95">
        <v>15</v>
      </c>
      <c r="L18" s="94" t="s">
        <v>90</v>
      </c>
      <c r="M18" s="97">
        <v>2015</v>
      </c>
      <c r="N18" s="116">
        <v>0</v>
      </c>
    </row>
    <row r="19" spans="1:14" x14ac:dyDescent="0.25">
      <c r="A19" s="93" t="s">
        <v>86</v>
      </c>
      <c r="B19" s="94" t="s">
        <v>87</v>
      </c>
      <c r="C19" s="95">
        <v>1</v>
      </c>
      <c r="D19" s="94" t="s">
        <v>65</v>
      </c>
      <c r="E19" s="94" t="s">
        <v>82</v>
      </c>
      <c r="F19" s="94" t="s">
        <v>92</v>
      </c>
      <c r="G19" s="96" t="s">
        <v>68</v>
      </c>
      <c r="H19" s="94" t="s">
        <v>88</v>
      </c>
      <c r="I19" s="94" t="s">
        <v>89</v>
      </c>
      <c r="J19" s="94" t="s">
        <v>868</v>
      </c>
      <c r="K19" s="95">
        <v>50</v>
      </c>
      <c r="L19" s="94" t="s">
        <v>90</v>
      </c>
      <c r="M19" s="97">
        <v>2010</v>
      </c>
      <c r="N19" s="116">
        <v>0</v>
      </c>
    </row>
    <row r="20" spans="1:14" x14ac:dyDescent="0.25">
      <c r="A20" s="93" t="s">
        <v>86</v>
      </c>
      <c r="B20" s="94" t="s">
        <v>171</v>
      </c>
      <c r="C20" s="95">
        <v>1</v>
      </c>
      <c r="D20" s="94" t="s">
        <v>65</v>
      </c>
      <c r="E20" s="94" t="s">
        <v>82</v>
      </c>
      <c r="F20" s="94" t="s">
        <v>76</v>
      </c>
      <c r="G20" s="96" t="s">
        <v>68</v>
      </c>
      <c r="H20" s="94" t="s">
        <v>93</v>
      </c>
      <c r="I20" s="94" t="s">
        <v>266</v>
      </c>
      <c r="J20" s="94" t="s">
        <v>869</v>
      </c>
      <c r="K20" s="95">
        <v>10</v>
      </c>
      <c r="L20" s="94" t="s">
        <v>90</v>
      </c>
      <c r="M20" s="97">
        <v>2023</v>
      </c>
      <c r="N20" s="116">
        <v>0</v>
      </c>
    </row>
    <row r="21" spans="1:14" x14ac:dyDescent="0.25">
      <c r="A21" s="93" t="s">
        <v>86</v>
      </c>
      <c r="B21" s="94" t="s">
        <v>91</v>
      </c>
      <c r="C21" s="95">
        <v>1</v>
      </c>
      <c r="D21" s="94" t="s">
        <v>65</v>
      </c>
      <c r="E21" s="94" t="s">
        <v>82</v>
      </c>
      <c r="F21" s="94" t="s">
        <v>92</v>
      </c>
      <c r="G21" s="96" t="s">
        <v>68</v>
      </c>
      <c r="H21" s="94" t="s">
        <v>88</v>
      </c>
      <c r="I21" s="94" t="s">
        <v>467</v>
      </c>
      <c r="J21" s="94" t="s">
        <v>870</v>
      </c>
      <c r="K21" s="95">
        <v>15</v>
      </c>
      <c r="L21" s="94" t="s">
        <v>90</v>
      </c>
      <c r="M21" s="97">
        <v>2009</v>
      </c>
      <c r="N21" s="116">
        <v>0</v>
      </c>
    </row>
    <row r="22" spans="1:14" x14ac:dyDescent="0.25">
      <c r="A22" s="93" t="s">
        <v>86</v>
      </c>
      <c r="B22" s="94" t="s">
        <v>171</v>
      </c>
      <c r="C22" s="95">
        <v>1</v>
      </c>
      <c r="D22" s="94" t="s">
        <v>65</v>
      </c>
      <c r="E22" s="94" t="s">
        <v>82</v>
      </c>
      <c r="F22" s="94" t="s">
        <v>92</v>
      </c>
      <c r="G22" s="96" t="s">
        <v>68</v>
      </c>
      <c r="H22" s="94" t="s">
        <v>88</v>
      </c>
      <c r="I22" s="94" t="s">
        <v>225</v>
      </c>
      <c r="J22" s="94" t="s">
        <v>871</v>
      </c>
      <c r="K22" s="95">
        <v>10</v>
      </c>
      <c r="L22" s="94" t="s">
        <v>90</v>
      </c>
      <c r="M22" s="97">
        <v>2010</v>
      </c>
      <c r="N22" s="116">
        <v>0</v>
      </c>
    </row>
    <row r="23" spans="1:14" x14ac:dyDescent="0.25">
      <c r="A23" s="93" t="s">
        <v>86</v>
      </c>
      <c r="B23" s="94" t="s">
        <v>91</v>
      </c>
      <c r="C23" s="95">
        <v>1</v>
      </c>
      <c r="D23" s="94" t="s">
        <v>65</v>
      </c>
      <c r="E23" s="94" t="s">
        <v>82</v>
      </c>
      <c r="F23" s="94" t="s">
        <v>92</v>
      </c>
      <c r="G23" s="96" t="s">
        <v>68</v>
      </c>
      <c r="H23" s="94" t="s">
        <v>88</v>
      </c>
      <c r="I23" s="94" t="s">
        <v>467</v>
      </c>
      <c r="J23" s="94" t="s">
        <v>872</v>
      </c>
      <c r="K23" s="95">
        <v>15</v>
      </c>
      <c r="L23" s="94" t="s">
        <v>90</v>
      </c>
      <c r="M23" s="97">
        <v>2010</v>
      </c>
      <c r="N23" s="116">
        <v>0</v>
      </c>
    </row>
    <row r="24" spans="1:14" x14ac:dyDescent="0.25">
      <c r="A24" s="93" t="s">
        <v>86</v>
      </c>
      <c r="B24" s="94" t="s">
        <v>91</v>
      </c>
      <c r="C24" s="95">
        <v>1</v>
      </c>
      <c r="D24" s="94" t="s">
        <v>65</v>
      </c>
      <c r="E24" s="94" t="s">
        <v>82</v>
      </c>
      <c r="F24" s="94" t="s">
        <v>92</v>
      </c>
      <c r="G24" s="96" t="s">
        <v>68</v>
      </c>
      <c r="H24" s="94" t="s">
        <v>88</v>
      </c>
      <c r="I24" s="94" t="s">
        <v>467</v>
      </c>
      <c r="J24" s="94" t="s">
        <v>873</v>
      </c>
      <c r="K24" s="95">
        <v>15</v>
      </c>
      <c r="L24" s="94" t="s">
        <v>90</v>
      </c>
      <c r="M24" s="97">
        <v>2010</v>
      </c>
      <c r="N24" s="116">
        <v>0</v>
      </c>
    </row>
    <row r="25" spans="1:14" x14ac:dyDescent="0.25">
      <c r="A25" s="93" t="s">
        <v>172</v>
      </c>
      <c r="B25" s="94" t="s">
        <v>874</v>
      </c>
      <c r="C25" s="95">
        <v>1</v>
      </c>
      <c r="D25" s="94" t="s">
        <v>65</v>
      </c>
      <c r="E25" s="94" t="s">
        <v>240</v>
      </c>
      <c r="F25" s="94" t="s">
        <v>92</v>
      </c>
      <c r="G25" s="96" t="s">
        <v>68</v>
      </c>
      <c r="H25" s="94" t="s">
        <v>69</v>
      </c>
      <c r="I25" s="94" t="s">
        <v>69</v>
      </c>
      <c r="J25" s="94" t="s">
        <v>69</v>
      </c>
      <c r="K25" s="95">
        <v>2000</v>
      </c>
      <c r="L25" s="94" t="s">
        <v>90</v>
      </c>
      <c r="M25" s="97">
        <v>2009</v>
      </c>
      <c r="N25" s="116">
        <v>0</v>
      </c>
    </row>
    <row r="26" spans="1:14" x14ac:dyDescent="0.25">
      <c r="A26" s="93" t="s">
        <v>175</v>
      </c>
      <c r="B26" s="94" t="s">
        <v>176</v>
      </c>
      <c r="C26" s="95">
        <v>1</v>
      </c>
      <c r="D26" s="94" t="s">
        <v>65</v>
      </c>
      <c r="E26" s="94" t="s">
        <v>161</v>
      </c>
      <c r="F26" s="94" t="s">
        <v>92</v>
      </c>
      <c r="G26" s="96" t="s">
        <v>68</v>
      </c>
      <c r="H26" s="94" t="s">
        <v>177</v>
      </c>
      <c r="I26" s="94" t="s">
        <v>484</v>
      </c>
      <c r="J26" s="94" t="s">
        <v>875</v>
      </c>
      <c r="K26" s="95">
        <v>4.4000000000000004</v>
      </c>
      <c r="L26" s="94" t="s">
        <v>78</v>
      </c>
      <c r="M26" s="97">
        <v>2010</v>
      </c>
      <c r="N26" s="116">
        <v>0</v>
      </c>
    </row>
    <row r="27" spans="1:14" x14ac:dyDescent="0.25">
      <c r="A27" s="93" t="s">
        <v>175</v>
      </c>
      <c r="B27" s="94" t="s">
        <v>176</v>
      </c>
      <c r="C27" s="95">
        <v>1</v>
      </c>
      <c r="D27" s="94" t="s">
        <v>65</v>
      </c>
      <c r="E27" s="94" t="s">
        <v>161</v>
      </c>
      <c r="F27" s="94" t="s">
        <v>92</v>
      </c>
      <c r="G27" s="96" t="s">
        <v>68</v>
      </c>
      <c r="H27" s="94" t="s">
        <v>177</v>
      </c>
      <c r="I27" s="94" t="s">
        <v>484</v>
      </c>
      <c r="J27" s="94" t="s">
        <v>876</v>
      </c>
      <c r="K27" s="95">
        <v>4.4000000000000004</v>
      </c>
      <c r="L27" s="94" t="s">
        <v>78</v>
      </c>
      <c r="M27" s="97">
        <v>2010</v>
      </c>
      <c r="N27" s="116">
        <v>0</v>
      </c>
    </row>
    <row r="28" spans="1:14" x14ac:dyDescent="0.25">
      <c r="A28" s="93" t="s">
        <v>175</v>
      </c>
      <c r="B28" s="94" t="s">
        <v>176</v>
      </c>
      <c r="C28" s="95">
        <v>1</v>
      </c>
      <c r="D28" s="94" t="s">
        <v>65</v>
      </c>
      <c r="E28" s="94" t="s">
        <v>161</v>
      </c>
      <c r="F28" s="94" t="s">
        <v>92</v>
      </c>
      <c r="G28" s="96" t="s">
        <v>68</v>
      </c>
      <c r="H28" s="94" t="s">
        <v>177</v>
      </c>
      <c r="I28" s="94" t="s">
        <v>484</v>
      </c>
      <c r="J28" s="94" t="s">
        <v>877</v>
      </c>
      <c r="K28" s="95">
        <v>4.4000000000000004</v>
      </c>
      <c r="L28" s="94" t="s">
        <v>78</v>
      </c>
      <c r="M28" s="97">
        <v>2010</v>
      </c>
      <c r="N28" s="116">
        <v>0</v>
      </c>
    </row>
    <row r="29" spans="1:14" x14ac:dyDescent="0.25">
      <c r="A29" s="93" t="s">
        <v>97</v>
      </c>
      <c r="B29" s="94" t="s">
        <v>103</v>
      </c>
      <c r="C29" s="95">
        <v>1</v>
      </c>
      <c r="D29" s="94" t="s">
        <v>65</v>
      </c>
      <c r="E29" s="94" t="s">
        <v>240</v>
      </c>
      <c r="F29" s="94" t="s">
        <v>92</v>
      </c>
      <c r="G29" s="96" t="s">
        <v>68</v>
      </c>
      <c r="H29" s="94" t="s">
        <v>104</v>
      </c>
      <c r="I29" s="94" t="s">
        <v>107</v>
      </c>
      <c r="J29" s="94" t="s">
        <v>69</v>
      </c>
      <c r="K29" s="95">
        <v>200</v>
      </c>
      <c r="L29" s="94" t="s">
        <v>90</v>
      </c>
      <c r="M29" s="97">
        <v>2010</v>
      </c>
      <c r="N29" s="116">
        <v>0</v>
      </c>
    </row>
    <row r="30" spans="1:14" x14ac:dyDescent="0.25">
      <c r="A30" s="93" t="s">
        <v>97</v>
      </c>
      <c r="B30" s="94" t="s">
        <v>98</v>
      </c>
      <c r="C30" s="95">
        <v>1</v>
      </c>
      <c r="D30" s="94" t="s">
        <v>65</v>
      </c>
      <c r="E30" s="94" t="s">
        <v>240</v>
      </c>
      <c r="F30" s="94" t="s">
        <v>92</v>
      </c>
      <c r="G30" s="96" t="s">
        <v>68</v>
      </c>
      <c r="H30" s="94" t="s">
        <v>99</v>
      </c>
      <c r="I30" s="94" t="s">
        <v>878</v>
      </c>
      <c r="J30" s="94" t="s">
        <v>215</v>
      </c>
      <c r="K30" s="95">
        <v>0</v>
      </c>
      <c r="L30" s="94" t="s">
        <v>100</v>
      </c>
      <c r="M30" s="97">
        <v>0</v>
      </c>
      <c r="N30" s="116">
        <v>0</v>
      </c>
    </row>
    <row r="31" spans="1:14" x14ac:dyDescent="0.25">
      <c r="A31" s="93" t="s">
        <v>97</v>
      </c>
      <c r="B31" s="94" t="s">
        <v>98</v>
      </c>
      <c r="C31" s="95">
        <v>1</v>
      </c>
      <c r="D31" s="94" t="s">
        <v>65</v>
      </c>
      <c r="E31" s="94" t="s">
        <v>240</v>
      </c>
      <c r="F31" s="94" t="s">
        <v>76</v>
      </c>
      <c r="G31" s="96" t="s">
        <v>68</v>
      </c>
      <c r="H31" s="94" t="s">
        <v>99</v>
      </c>
      <c r="I31" s="94" t="s">
        <v>879</v>
      </c>
      <c r="J31" s="94" t="s">
        <v>880</v>
      </c>
      <c r="K31" s="95">
        <v>80</v>
      </c>
      <c r="L31" s="94" t="s">
        <v>100</v>
      </c>
      <c r="M31" s="97">
        <v>2019</v>
      </c>
      <c r="N31" s="116">
        <v>0</v>
      </c>
    </row>
    <row r="32" spans="1:14" x14ac:dyDescent="0.25">
      <c r="A32" s="93" t="s">
        <v>97</v>
      </c>
      <c r="B32" s="94" t="s">
        <v>101</v>
      </c>
      <c r="C32" s="95">
        <v>1</v>
      </c>
      <c r="D32" s="94" t="s">
        <v>65</v>
      </c>
      <c r="E32" s="94" t="s">
        <v>240</v>
      </c>
      <c r="F32" s="94" t="s">
        <v>92</v>
      </c>
      <c r="G32" s="96" t="s">
        <v>68</v>
      </c>
      <c r="H32" s="94" t="s">
        <v>102</v>
      </c>
      <c r="I32" s="94" t="s">
        <v>881</v>
      </c>
      <c r="J32" s="94" t="s">
        <v>69</v>
      </c>
      <c r="K32" s="95">
        <v>0</v>
      </c>
      <c r="L32" s="94" t="s">
        <v>70</v>
      </c>
      <c r="M32" s="97">
        <v>0</v>
      </c>
      <c r="N32" s="116">
        <v>0</v>
      </c>
    </row>
    <row r="33" spans="1:14" x14ac:dyDescent="0.25">
      <c r="A33" s="93" t="s">
        <v>97</v>
      </c>
      <c r="B33" s="94" t="s">
        <v>98</v>
      </c>
      <c r="C33" s="95">
        <v>1</v>
      </c>
      <c r="D33" s="94" t="s">
        <v>65</v>
      </c>
      <c r="E33" s="94" t="s">
        <v>240</v>
      </c>
      <c r="F33" s="94" t="s">
        <v>92</v>
      </c>
      <c r="G33" s="96" t="s">
        <v>68</v>
      </c>
      <c r="H33" s="94" t="s">
        <v>99</v>
      </c>
      <c r="I33" s="94" t="s">
        <v>882</v>
      </c>
      <c r="J33" s="94" t="s">
        <v>883</v>
      </c>
      <c r="K33" s="95">
        <v>100</v>
      </c>
      <c r="L33" s="94" t="s">
        <v>100</v>
      </c>
      <c r="M33" s="97">
        <v>2009</v>
      </c>
      <c r="N33" s="116">
        <v>0</v>
      </c>
    </row>
    <row r="34" spans="1:14" x14ac:dyDescent="0.25">
      <c r="A34" s="93" t="s">
        <v>97</v>
      </c>
      <c r="B34" s="94" t="s">
        <v>98</v>
      </c>
      <c r="C34" s="95">
        <v>1</v>
      </c>
      <c r="D34" s="94" t="s">
        <v>65</v>
      </c>
      <c r="E34" s="94" t="s">
        <v>240</v>
      </c>
      <c r="F34" s="94" t="s">
        <v>92</v>
      </c>
      <c r="G34" s="96" t="s">
        <v>68</v>
      </c>
      <c r="H34" s="94" t="s">
        <v>99</v>
      </c>
      <c r="I34" s="94" t="s">
        <v>884</v>
      </c>
      <c r="J34" s="94" t="s">
        <v>69</v>
      </c>
      <c r="K34" s="95">
        <v>0</v>
      </c>
      <c r="L34" s="94" t="s">
        <v>100</v>
      </c>
      <c r="M34" s="97">
        <v>2009</v>
      </c>
      <c r="N34" s="116">
        <v>0</v>
      </c>
    </row>
    <row r="35" spans="1:14" x14ac:dyDescent="0.25">
      <c r="A35" s="93" t="s">
        <v>97</v>
      </c>
      <c r="B35" s="94" t="s">
        <v>101</v>
      </c>
      <c r="C35" s="95">
        <v>1</v>
      </c>
      <c r="D35" s="94" t="s">
        <v>65</v>
      </c>
      <c r="E35" s="94" t="s">
        <v>240</v>
      </c>
      <c r="F35" s="94" t="s">
        <v>92</v>
      </c>
      <c r="G35" s="96" t="s">
        <v>68</v>
      </c>
      <c r="H35" s="94" t="s">
        <v>180</v>
      </c>
      <c r="I35" s="94" t="s">
        <v>885</v>
      </c>
      <c r="J35" s="94" t="s">
        <v>69</v>
      </c>
      <c r="K35" s="95">
        <v>0</v>
      </c>
      <c r="L35" s="94" t="s">
        <v>70</v>
      </c>
      <c r="M35" s="97">
        <v>0</v>
      </c>
      <c r="N35" s="116">
        <v>0</v>
      </c>
    </row>
    <row r="36" spans="1:14" x14ac:dyDescent="0.25">
      <c r="A36" s="93" t="s">
        <v>97</v>
      </c>
      <c r="B36" s="94" t="s">
        <v>98</v>
      </c>
      <c r="C36" s="95">
        <v>1</v>
      </c>
      <c r="D36" s="94" t="s">
        <v>65</v>
      </c>
      <c r="E36" s="94" t="s">
        <v>82</v>
      </c>
      <c r="F36" s="94" t="s">
        <v>92</v>
      </c>
      <c r="G36" s="96" t="s">
        <v>68</v>
      </c>
      <c r="H36" s="94" t="s">
        <v>99</v>
      </c>
      <c r="I36" s="94" t="s">
        <v>886</v>
      </c>
      <c r="J36" s="94" t="s">
        <v>887</v>
      </c>
      <c r="K36" s="95">
        <v>32</v>
      </c>
      <c r="L36" s="94" t="s">
        <v>100</v>
      </c>
      <c r="M36" s="97">
        <v>2010</v>
      </c>
      <c r="N36" s="116">
        <v>0</v>
      </c>
    </row>
    <row r="37" spans="1:14" x14ac:dyDescent="0.25">
      <c r="A37" s="93" t="s">
        <v>97</v>
      </c>
      <c r="B37" s="94" t="s">
        <v>101</v>
      </c>
      <c r="C37" s="95">
        <v>1</v>
      </c>
      <c r="D37" s="94" t="s">
        <v>65</v>
      </c>
      <c r="E37" s="94" t="s">
        <v>240</v>
      </c>
      <c r="F37" s="94" t="s">
        <v>92</v>
      </c>
      <c r="G37" s="96" t="s">
        <v>68</v>
      </c>
      <c r="H37" s="94" t="s">
        <v>180</v>
      </c>
      <c r="I37" s="94" t="s">
        <v>885</v>
      </c>
      <c r="J37" s="94" t="s">
        <v>69</v>
      </c>
      <c r="K37" s="95">
        <v>0</v>
      </c>
      <c r="L37" s="94" t="s">
        <v>70</v>
      </c>
      <c r="M37" s="97">
        <v>0</v>
      </c>
      <c r="N37" s="116">
        <v>0</v>
      </c>
    </row>
    <row r="38" spans="1:14" x14ac:dyDescent="0.25">
      <c r="A38" s="93" t="s">
        <v>97</v>
      </c>
      <c r="B38" s="94" t="s">
        <v>103</v>
      </c>
      <c r="C38" s="95">
        <v>1</v>
      </c>
      <c r="D38" s="94" t="s">
        <v>65</v>
      </c>
      <c r="E38" s="94" t="s">
        <v>240</v>
      </c>
      <c r="F38" s="94" t="s">
        <v>92</v>
      </c>
      <c r="G38" s="96" t="s">
        <v>68</v>
      </c>
      <c r="H38" s="94" t="s">
        <v>104</v>
      </c>
      <c r="I38" s="94" t="s">
        <v>107</v>
      </c>
      <c r="J38" s="94" t="s">
        <v>69</v>
      </c>
      <c r="K38" s="95">
        <v>200</v>
      </c>
      <c r="L38" s="94" t="s">
        <v>90</v>
      </c>
      <c r="M38" s="97">
        <v>2010</v>
      </c>
      <c r="N38" s="116">
        <v>0</v>
      </c>
    </row>
    <row r="39" spans="1:14" x14ac:dyDescent="0.25">
      <c r="A39" s="93" t="s">
        <v>97</v>
      </c>
      <c r="B39" s="94" t="s">
        <v>888</v>
      </c>
      <c r="C39" s="95">
        <v>1</v>
      </c>
      <c r="D39" s="94" t="s">
        <v>65</v>
      </c>
      <c r="E39" s="94" t="s">
        <v>240</v>
      </c>
      <c r="F39" s="94" t="s">
        <v>67</v>
      </c>
      <c r="G39" s="96" t="s">
        <v>68</v>
      </c>
      <c r="H39" s="94" t="s">
        <v>69</v>
      </c>
      <c r="I39" s="94" t="s">
        <v>69</v>
      </c>
      <c r="J39" s="94" t="s">
        <v>69</v>
      </c>
      <c r="K39" s="95">
        <v>0</v>
      </c>
      <c r="L39" s="94" t="s">
        <v>78</v>
      </c>
      <c r="M39" s="97">
        <v>2010</v>
      </c>
      <c r="N39" s="116">
        <v>0</v>
      </c>
    </row>
    <row r="40" spans="1:14" x14ac:dyDescent="0.25">
      <c r="A40" s="93" t="s">
        <v>97</v>
      </c>
      <c r="B40" s="94" t="s">
        <v>888</v>
      </c>
      <c r="C40" s="95">
        <v>1</v>
      </c>
      <c r="D40" s="94" t="s">
        <v>65</v>
      </c>
      <c r="E40" s="94" t="s">
        <v>240</v>
      </c>
      <c r="F40" s="94" t="s">
        <v>67</v>
      </c>
      <c r="G40" s="96" t="s">
        <v>68</v>
      </c>
      <c r="H40" s="94" t="s">
        <v>69</v>
      </c>
      <c r="I40" s="94" t="s">
        <v>69</v>
      </c>
      <c r="J40" s="94" t="s">
        <v>69</v>
      </c>
      <c r="K40" s="95">
        <v>0</v>
      </c>
      <c r="L40" s="94" t="s">
        <v>78</v>
      </c>
      <c r="M40" s="97">
        <v>2010</v>
      </c>
      <c r="N40" s="116">
        <v>0</v>
      </c>
    </row>
    <row r="41" spans="1:14" x14ac:dyDescent="0.25">
      <c r="A41" s="93" t="s">
        <v>97</v>
      </c>
      <c r="B41" s="94" t="s">
        <v>103</v>
      </c>
      <c r="C41" s="95">
        <v>1</v>
      </c>
      <c r="D41" s="94" t="s">
        <v>65</v>
      </c>
      <c r="E41" s="94" t="s">
        <v>240</v>
      </c>
      <c r="F41" s="94" t="s">
        <v>92</v>
      </c>
      <c r="G41" s="96" t="s">
        <v>68</v>
      </c>
      <c r="H41" s="94" t="s">
        <v>104</v>
      </c>
      <c r="I41" s="94" t="s">
        <v>107</v>
      </c>
      <c r="J41" s="94" t="s">
        <v>69</v>
      </c>
      <c r="K41" s="95">
        <v>200</v>
      </c>
      <c r="L41" s="94" t="s">
        <v>90</v>
      </c>
      <c r="M41" s="97">
        <v>2010</v>
      </c>
      <c r="N41" s="116">
        <v>0</v>
      </c>
    </row>
    <row r="42" spans="1:14" x14ac:dyDescent="0.25">
      <c r="A42" s="93" t="s">
        <v>97</v>
      </c>
      <c r="B42" s="94" t="s">
        <v>103</v>
      </c>
      <c r="C42" s="95">
        <v>1</v>
      </c>
      <c r="D42" s="94" t="s">
        <v>65</v>
      </c>
      <c r="E42" s="94" t="s">
        <v>240</v>
      </c>
      <c r="F42" s="94" t="s">
        <v>92</v>
      </c>
      <c r="G42" s="96" t="s">
        <v>68</v>
      </c>
      <c r="H42" s="94" t="s">
        <v>104</v>
      </c>
      <c r="I42" s="94" t="s">
        <v>107</v>
      </c>
      <c r="J42" s="94" t="s">
        <v>69</v>
      </c>
      <c r="K42" s="95">
        <v>200</v>
      </c>
      <c r="L42" s="94" t="s">
        <v>90</v>
      </c>
      <c r="M42" s="97">
        <v>2010</v>
      </c>
      <c r="N42" s="116">
        <v>0</v>
      </c>
    </row>
    <row r="43" spans="1:14" x14ac:dyDescent="0.25">
      <c r="A43" s="93" t="s">
        <v>97</v>
      </c>
      <c r="B43" s="94" t="s">
        <v>98</v>
      </c>
      <c r="C43" s="95">
        <v>1</v>
      </c>
      <c r="D43" s="94" t="s">
        <v>65</v>
      </c>
      <c r="E43" s="94" t="s">
        <v>240</v>
      </c>
      <c r="F43" s="94" t="s">
        <v>92</v>
      </c>
      <c r="G43" s="96" t="s">
        <v>68</v>
      </c>
      <c r="H43" s="94" t="s">
        <v>99</v>
      </c>
      <c r="I43" s="94" t="s">
        <v>889</v>
      </c>
      <c r="J43" s="94" t="s">
        <v>890</v>
      </c>
      <c r="K43" s="95">
        <v>80</v>
      </c>
      <c r="L43" s="94" t="s">
        <v>100</v>
      </c>
      <c r="M43" s="97">
        <v>2013</v>
      </c>
      <c r="N43" s="116">
        <v>0</v>
      </c>
    </row>
    <row r="44" spans="1:14" x14ac:dyDescent="0.25">
      <c r="A44" s="93" t="s">
        <v>97</v>
      </c>
      <c r="B44" s="94" t="s">
        <v>101</v>
      </c>
      <c r="C44" s="95">
        <v>1</v>
      </c>
      <c r="D44" s="94" t="s">
        <v>65</v>
      </c>
      <c r="E44" s="94" t="s">
        <v>82</v>
      </c>
      <c r="F44" s="94" t="s">
        <v>92</v>
      </c>
      <c r="G44" s="96" t="s">
        <v>68</v>
      </c>
      <c r="H44" s="94" t="s">
        <v>102</v>
      </c>
      <c r="I44" s="94" t="s">
        <v>891</v>
      </c>
      <c r="J44" s="94" t="s">
        <v>69</v>
      </c>
      <c r="K44" s="95">
        <v>0</v>
      </c>
      <c r="L44" s="94" t="s">
        <v>70</v>
      </c>
      <c r="M44" s="97">
        <v>0</v>
      </c>
      <c r="N44" s="116">
        <v>0</v>
      </c>
    </row>
    <row r="45" spans="1:14" x14ac:dyDescent="0.25">
      <c r="A45" s="93" t="s">
        <v>97</v>
      </c>
      <c r="B45" s="94" t="s">
        <v>186</v>
      </c>
      <c r="C45" s="95">
        <v>6215</v>
      </c>
      <c r="D45" s="94" t="s">
        <v>81</v>
      </c>
      <c r="E45" s="94" t="s">
        <v>82</v>
      </c>
      <c r="F45" s="94" t="s">
        <v>76</v>
      </c>
      <c r="G45" s="96" t="s">
        <v>68</v>
      </c>
      <c r="H45" s="94" t="s">
        <v>70</v>
      </c>
      <c r="I45" s="94" t="s">
        <v>70</v>
      </c>
      <c r="J45" s="94" t="s">
        <v>70</v>
      </c>
      <c r="K45" s="95">
        <v>0</v>
      </c>
      <c r="L45" s="94" t="s">
        <v>70</v>
      </c>
      <c r="M45" s="97">
        <v>2010</v>
      </c>
      <c r="N45" s="116">
        <v>0</v>
      </c>
    </row>
    <row r="46" spans="1:14" x14ac:dyDescent="0.25">
      <c r="A46" s="93" t="s">
        <v>190</v>
      </c>
      <c r="B46" s="94" t="s">
        <v>191</v>
      </c>
      <c r="C46" s="95">
        <v>1</v>
      </c>
      <c r="D46" s="94" t="s">
        <v>65</v>
      </c>
      <c r="E46" s="94" t="s">
        <v>240</v>
      </c>
      <c r="F46" s="94" t="s">
        <v>92</v>
      </c>
      <c r="G46" s="96" t="s">
        <v>68</v>
      </c>
      <c r="H46" s="94" t="s">
        <v>69</v>
      </c>
      <c r="I46" s="94" t="s">
        <v>69</v>
      </c>
      <c r="J46" s="94" t="s">
        <v>69</v>
      </c>
      <c r="K46" s="95">
        <v>0</v>
      </c>
      <c r="L46" s="94" t="s">
        <v>115</v>
      </c>
      <c r="M46" s="97">
        <v>0</v>
      </c>
      <c r="N46" s="116">
        <v>0</v>
      </c>
    </row>
    <row r="47" spans="1:14" x14ac:dyDescent="0.25">
      <c r="A47" s="93" t="s">
        <v>190</v>
      </c>
      <c r="B47" s="94" t="s">
        <v>262</v>
      </c>
      <c r="C47" s="95">
        <v>1</v>
      </c>
      <c r="D47" s="94" t="s">
        <v>65</v>
      </c>
      <c r="E47" s="94" t="s">
        <v>161</v>
      </c>
      <c r="F47" s="94" t="s">
        <v>202</v>
      </c>
      <c r="G47" s="96" t="s">
        <v>68</v>
      </c>
      <c r="H47" s="94" t="s">
        <v>892</v>
      </c>
      <c r="I47" s="94" t="s">
        <v>893</v>
      </c>
      <c r="J47" s="94" t="s">
        <v>894</v>
      </c>
      <c r="K47" s="95">
        <v>300</v>
      </c>
      <c r="L47" s="94" t="s">
        <v>115</v>
      </c>
      <c r="M47" s="97">
        <v>2010</v>
      </c>
      <c r="N47" s="116">
        <v>0</v>
      </c>
    </row>
    <row r="48" spans="1:14" x14ac:dyDescent="0.25">
      <c r="A48" s="93" t="s">
        <v>190</v>
      </c>
      <c r="B48" s="94" t="s">
        <v>262</v>
      </c>
      <c r="C48" s="95">
        <v>1</v>
      </c>
      <c r="D48" s="94" t="s">
        <v>65</v>
      </c>
      <c r="E48" s="94" t="s">
        <v>161</v>
      </c>
      <c r="F48" s="94" t="s">
        <v>202</v>
      </c>
      <c r="G48" s="96" t="s">
        <v>68</v>
      </c>
      <c r="H48" s="94" t="s">
        <v>892</v>
      </c>
      <c r="I48" s="94" t="s">
        <v>69</v>
      </c>
      <c r="J48" s="94" t="s">
        <v>69</v>
      </c>
      <c r="K48" s="95">
        <v>0</v>
      </c>
      <c r="L48" s="94" t="s">
        <v>115</v>
      </c>
      <c r="M48" s="97">
        <v>2010</v>
      </c>
      <c r="N48" s="116">
        <v>0</v>
      </c>
    </row>
    <row r="49" spans="1:14" x14ac:dyDescent="0.25">
      <c r="A49" s="93" t="s">
        <v>195</v>
      </c>
      <c r="B49" s="94" t="s">
        <v>196</v>
      </c>
      <c r="C49" s="95">
        <v>1</v>
      </c>
      <c r="D49" s="94" t="s">
        <v>65</v>
      </c>
      <c r="E49" s="94" t="s">
        <v>161</v>
      </c>
      <c r="F49" s="94" t="s">
        <v>202</v>
      </c>
      <c r="G49" s="96" t="s">
        <v>68</v>
      </c>
      <c r="H49" s="94" t="s">
        <v>194</v>
      </c>
      <c r="I49" s="94" t="s">
        <v>895</v>
      </c>
      <c r="J49" s="94" t="s">
        <v>69</v>
      </c>
      <c r="K49" s="95">
        <v>2790</v>
      </c>
      <c r="L49" s="94" t="s">
        <v>115</v>
      </c>
      <c r="M49" s="97">
        <v>2009</v>
      </c>
      <c r="N49" s="116">
        <v>0</v>
      </c>
    </row>
    <row r="50" spans="1:14" x14ac:dyDescent="0.25">
      <c r="A50" s="93" t="s">
        <v>195</v>
      </c>
      <c r="B50" s="94" t="s">
        <v>196</v>
      </c>
      <c r="C50" s="95">
        <v>1</v>
      </c>
      <c r="D50" s="94" t="s">
        <v>65</v>
      </c>
      <c r="E50" s="94" t="s">
        <v>161</v>
      </c>
      <c r="F50" s="94" t="s">
        <v>92</v>
      </c>
      <c r="G50" s="96" t="s">
        <v>68</v>
      </c>
      <c r="H50" s="94" t="s">
        <v>253</v>
      </c>
      <c r="I50" s="94" t="s">
        <v>69</v>
      </c>
      <c r="J50" s="94" t="s">
        <v>69</v>
      </c>
      <c r="K50" s="95">
        <v>0</v>
      </c>
      <c r="L50" s="94" t="s">
        <v>115</v>
      </c>
      <c r="M50" s="97">
        <v>0</v>
      </c>
      <c r="N50" s="116">
        <v>0</v>
      </c>
    </row>
    <row r="51" spans="1:14" x14ac:dyDescent="0.25">
      <c r="A51" s="93" t="s">
        <v>195</v>
      </c>
      <c r="B51" s="94" t="s">
        <v>196</v>
      </c>
      <c r="C51" s="95">
        <v>1</v>
      </c>
      <c r="D51" s="94" t="s">
        <v>65</v>
      </c>
      <c r="E51" s="94" t="s">
        <v>161</v>
      </c>
      <c r="F51" s="94" t="s">
        <v>92</v>
      </c>
      <c r="G51" s="96" t="s">
        <v>68</v>
      </c>
      <c r="H51" s="94" t="s">
        <v>197</v>
      </c>
      <c r="I51" s="94" t="s">
        <v>896</v>
      </c>
      <c r="J51" s="94" t="s">
        <v>897</v>
      </c>
      <c r="K51" s="95">
        <v>2490</v>
      </c>
      <c r="L51" s="94" t="s">
        <v>115</v>
      </c>
      <c r="M51" s="97">
        <v>2010</v>
      </c>
      <c r="N51" s="116">
        <v>0</v>
      </c>
    </row>
    <row r="52" spans="1:14" x14ac:dyDescent="0.25">
      <c r="A52" s="93" t="s">
        <v>110</v>
      </c>
      <c r="B52" s="94" t="s">
        <v>111</v>
      </c>
      <c r="C52" s="95">
        <v>270</v>
      </c>
      <c r="D52" s="94" t="s">
        <v>143</v>
      </c>
      <c r="E52" s="94" t="s">
        <v>82</v>
      </c>
      <c r="F52" s="94" t="s">
        <v>67</v>
      </c>
      <c r="G52" s="96" t="s">
        <v>68</v>
      </c>
      <c r="H52" s="94" t="s">
        <v>69</v>
      </c>
      <c r="I52" s="94" t="s">
        <v>69</v>
      </c>
      <c r="J52" s="94" t="s">
        <v>69</v>
      </c>
      <c r="K52" s="95">
        <v>0</v>
      </c>
      <c r="L52" s="94" t="s">
        <v>70</v>
      </c>
      <c r="M52" s="97">
        <v>2010</v>
      </c>
      <c r="N52" s="116">
        <v>0</v>
      </c>
    </row>
    <row r="53" spans="1:14" x14ac:dyDescent="0.25">
      <c r="A53" s="93" t="s">
        <v>112</v>
      </c>
      <c r="B53" s="94" t="s">
        <v>254</v>
      </c>
      <c r="C53" s="95">
        <v>1</v>
      </c>
      <c r="D53" s="94" t="s">
        <v>65</v>
      </c>
      <c r="E53" s="94" t="s">
        <v>82</v>
      </c>
      <c r="F53" s="94" t="s">
        <v>67</v>
      </c>
      <c r="G53" s="96" t="s">
        <v>114</v>
      </c>
      <c r="H53" s="94" t="s">
        <v>199</v>
      </c>
      <c r="I53" s="94" t="s">
        <v>898</v>
      </c>
      <c r="J53" s="94" t="s">
        <v>899</v>
      </c>
      <c r="K53" s="95">
        <v>31200</v>
      </c>
      <c r="L53" s="94" t="s">
        <v>115</v>
      </c>
      <c r="M53" s="97">
        <v>2009</v>
      </c>
      <c r="N53" s="116">
        <v>0</v>
      </c>
    </row>
    <row r="54" spans="1:14" x14ac:dyDescent="0.25">
      <c r="A54" s="93" t="s">
        <v>390</v>
      </c>
      <c r="B54" s="94" t="s">
        <v>391</v>
      </c>
      <c r="C54" s="95">
        <v>1</v>
      </c>
      <c r="D54" s="94" t="s">
        <v>65</v>
      </c>
      <c r="E54" s="94" t="s">
        <v>82</v>
      </c>
      <c r="F54" s="94" t="s">
        <v>92</v>
      </c>
      <c r="G54" s="96" t="s">
        <v>68</v>
      </c>
      <c r="H54" s="94" t="s">
        <v>392</v>
      </c>
      <c r="I54" s="94" t="s">
        <v>900</v>
      </c>
      <c r="J54" s="94" t="s">
        <v>901</v>
      </c>
      <c r="K54" s="95">
        <v>0</v>
      </c>
      <c r="L54" s="94" t="s">
        <v>70</v>
      </c>
      <c r="M54" s="97">
        <v>0</v>
      </c>
      <c r="N54" s="116">
        <v>0</v>
      </c>
    </row>
    <row r="55" spans="1:14" x14ac:dyDescent="0.25">
      <c r="A55" s="93" t="s">
        <v>390</v>
      </c>
      <c r="B55" s="94" t="s">
        <v>391</v>
      </c>
      <c r="C55" s="95">
        <v>1</v>
      </c>
      <c r="D55" s="94" t="s">
        <v>65</v>
      </c>
      <c r="E55" s="94" t="s">
        <v>82</v>
      </c>
      <c r="F55" s="94" t="s">
        <v>92</v>
      </c>
      <c r="G55" s="96" t="s">
        <v>68</v>
      </c>
      <c r="H55" s="94" t="s">
        <v>392</v>
      </c>
      <c r="I55" s="94" t="s">
        <v>902</v>
      </c>
      <c r="J55" s="94" t="s">
        <v>903</v>
      </c>
      <c r="K55" s="95">
        <v>0</v>
      </c>
      <c r="L55" s="94" t="s">
        <v>70</v>
      </c>
      <c r="M55" s="97">
        <v>0</v>
      </c>
      <c r="N55" s="116">
        <v>0</v>
      </c>
    </row>
    <row r="56" spans="1:14" x14ac:dyDescent="0.25">
      <c r="A56" s="93" t="s">
        <v>117</v>
      </c>
      <c r="B56" s="94" t="s">
        <v>118</v>
      </c>
      <c r="C56" s="95">
        <v>1</v>
      </c>
      <c r="D56" s="94" t="s">
        <v>65</v>
      </c>
      <c r="E56" s="94" t="s">
        <v>240</v>
      </c>
      <c r="F56" s="94" t="s">
        <v>92</v>
      </c>
      <c r="G56" s="96" t="s">
        <v>68</v>
      </c>
      <c r="H56" s="94" t="s">
        <v>116</v>
      </c>
      <c r="I56" s="94" t="s">
        <v>263</v>
      </c>
      <c r="J56" s="94" t="s">
        <v>70</v>
      </c>
      <c r="K56" s="95">
        <v>0</v>
      </c>
      <c r="L56" s="94" t="s">
        <v>70</v>
      </c>
      <c r="M56" s="97">
        <v>2010</v>
      </c>
      <c r="N56" s="116">
        <v>0</v>
      </c>
    </row>
    <row r="57" spans="1:14" x14ac:dyDescent="0.25">
      <c r="A57" s="93" t="s">
        <v>120</v>
      </c>
      <c r="B57" s="94" t="s">
        <v>121</v>
      </c>
      <c r="C57" s="95">
        <v>6152</v>
      </c>
      <c r="D57" s="94" t="s">
        <v>81</v>
      </c>
      <c r="E57" s="94" t="s">
        <v>82</v>
      </c>
      <c r="F57" s="94" t="s">
        <v>83</v>
      </c>
      <c r="G57" s="96" t="s">
        <v>68</v>
      </c>
      <c r="H57" s="94" t="s">
        <v>70</v>
      </c>
      <c r="I57" s="94" t="s">
        <v>70</v>
      </c>
      <c r="J57" s="94" t="s">
        <v>70</v>
      </c>
      <c r="K57" s="95">
        <v>0</v>
      </c>
      <c r="L57" s="94" t="s">
        <v>70</v>
      </c>
      <c r="M57" s="97">
        <v>2010</v>
      </c>
      <c r="N57" s="116">
        <v>0</v>
      </c>
    </row>
    <row r="58" spans="1:14" x14ac:dyDescent="0.25">
      <c r="A58" s="93" t="s">
        <v>122</v>
      </c>
      <c r="B58" s="94" t="s">
        <v>123</v>
      </c>
      <c r="C58" s="95">
        <v>1</v>
      </c>
      <c r="D58" s="94" t="s">
        <v>65</v>
      </c>
      <c r="E58" s="94" t="s">
        <v>82</v>
      </c>
      <c r="F58" s="94" t="s">
        <v>67</v>
      </c>
      <c r="G58" s="96" t="s">
        <v>68</v>
      </c>
      <c r="H58" s="94" t="s">
        <v>69</v>
      </c>
      <c r="I58" s="94" t="s">
        <v>69</v>
      </c>
      <c r="J58" s="94" t="s">
        <v>70</v>
      </c>
      <c r="K58" s="95">
        <v>69</v>
      </c>
      <c r="L58" s="94" t="s">
        <v>124</v>
      </c>
      <c r="M58" s="97">
        <v>2010</v>
      </c>
      <c r="N58" s="116">
        <v>0</v>
      </c>
    </row>
    <row r="59" spans="1:14" x14ac:dyDescent="0.25">
      <c r="A59" s="93" t="s">
        <v>122</v>
      </c>
      <c r="B59" s="94" t="s">
        <v>205</v>
      </c>
      <c r="C59" s="95">
        <v>1</v>
      </c>
      <c r="D59" s="94" t="s">
        <v>65</v>
      </c>
      <c r="E59" s="94" t="s">
        <v>82</v>
      </c>
      <c r="F59" s="94" t="s">
        <v>67</v>
      </c>
      <c r="G59" s="96" t="s">
        <v>68</v>
      </c>
      <c r="H59" s="94" t="s">
        <v>206</v>
      </c>
      <c r="I59" s="94" t="s">
        <v>904</v>
      </c>
      <c r="J59" s="94" t="s">
        <v>69</v>
      </c>
      <c r="K59" s="95">
        <v>0</v>
      </c>
      <c r="L59" s="94" t="s">
        <v>78</v>
      </c>
      <c r="M59" s="97">
        <v>2019</v>
      </c>
      <c r="N59" s="116">
        <v>0</v>
      </c>
    </row>
    <row r="60" spans="1:14" x14ac:dyDescent="0.25">
      <c r="A60" s="93" t="s">
        <v>122</v>
      </c>
      <c r="B60" s="94" t="s">
        <v>204</v>
      </c>
      <c r="C60" s="95">
        <v>124</v>
      </c>
      <c r="D60" s="94" t="s">
        <v>65</v>
      </c>
      <c r="E60" s="94" t="s">
        <v>82</v>
      </c>
      <c r="F60" s="94" t="s">
        <v>76</v>
      </c>
      <c r="G60" s="96" t="s">
        <v>68</v>
      </c>
      <c r="H60" s="94" t="s">
        <v>69</v>
      </c>
      <c r="I60" s="94" t="s">
        <v>69</v>
      </c>
      <c r="J60" s="94" t="s">
        <v>69</v>
      </c>
      <c r="K60" s="95">
        <v>0</v>
      </c>
      <c r="L60" s="94" t="s">
        <v>231</v>
      </c>
      <c r="M60" s="97">
        <v>2019</v>
      </c>
      <c r="N60" s="116">
        <v>0</v>
      </c>
    </row>
    <row r="61" spans="1:14" ht="45" x14ac:dyDescent="0.25">
      <c r="A61" s="93" t="s">
        <v>125</v>
      </c>
      <c r="B61" s="94" t="s">
        <v>126</v>
      </c>
      <c r="C61" s="95">
        <v>1</v>
      </c>
      <c r="D61" s="94" t="s">
        <v>65</v>
      </c>
      <c r="E61" s="94" t="s">
        <v>82</v>
      </c>
      <c r="F61" s="94" t="s">
        <v>67</v>
      </c>
      <c r="G61" s="99" t="s">
        <v>905</v>
      </c>
      <c r="H61" s="94" t="s">
        <v>69</v>
      </c>
      <c r="I61" s="94" t="s">
        <v>69</v>
      </c>
      <c r="J61" s="94" t="s">
        <v>70</v>
      </c>
      <c r="K61" s="95">
        <v>33</v>
      </c>
      <c r="L61" s="94" t="s">
        <v>124</v>
      </c>
      <c r="M61" s="97">
        <v>2010</v>
      </c>
      <c r="N61" s="116">
        <v>0</v>
      </c>
    </row>
    <row r="62" spans="1:14" ht="45" x14ac:dyDescent="0.25">
      <c r="A62" s="93" t="s">
        <v>125</v>
      </c>
      <c r="B62" s="94" t="s">
        <v>126</v>
      </c>
      <c r="C62" s="95">
        <v>1</v>
      </c>
      <c r="D62" s="94" t="s">
        <v>65</v>
      </c>
      <c r="E62" s="94" t="s">
        <v>82</v>
      </c>
      <c r="F62" s="94" t="s">
        <v>67</v>
      </c>
      <c r="G62" s="99" t="s">
        <v>906</v>
      </c>
      <c r="H62" s="94" t="s">
        <v>69</v>
      </c>
      <c r="I62" s="94" t="s">
        <v>69</v>
      </c>
      <c r="J62" s="94" t="s">
        <v>70</v>
      </c>
      <c r="K62" s="95">
        <v>14</v>
      </c>
      <c r="L62" s="94" t="s">
        <v>124</v>
      </c>
      <c r="M62" s="97">
        <v>2010</v>
      </c>
      <c r="N62" s="116">
        <v>0</v>
      </c>
    </row>
    <row r="63" spans="1:14" ht="60.75" customHeight="1" x14ac:dyDescent="0.25">
      <c r="A63" s="93" t="s">
        <v>125</v>
      </c>
      <c r="B63" s="94" t="s">
        <v>126</v>
      </c>
      <c r="C63" s="95">
        <v>1</v>
      </c>
      <c r="D63" s="94" t="s">
        <v>65</v>
      </c>
      <c r="E63" s="94" t="s">
        <v>82</v>
      </c>
      <c r="F63" s="94" t="s">
        <v>67</v>
      </c>
      <c r="G63" s="99" t="s">
        <v>907</v>
      </c>
      <c r="H63" s="94" t="s">
        <v>69</v>
      </c>
      <c r="I63" s="94" t="s">
        <v>69</v>
      </c>
      <c r="J63" s="94" t="s">
        <v>70</v>
      </c>
      <c r="K63" s="95">
        <v>69</v>
      </c>
      <c r="L63" s="94" t="s">
        <v>124</v>
      </c>
      <c r="M63" s="97">
        <v>2010</v>
      </c>
      <c r="N63" s="116">
        <v>0</v>
      </c>
    </row>
    <row r="64" spans="1:14" ht="45" x14ac:dyDescent="0.25">
      <c r="A64" s="93" t="s">
        <v>125</v>
      </c>
      <c r="B64" s="94" t="s">
        <v>126</v>
      </c>
      <c r="C64" s="95">
        <v>1</v>
      </c>
      <c r="D64" s="94" t="s">
        <v>65</v>
      </c>
      <c r="E64" s="94" t="s">
        <v>82</v>
      </c>
      <c r="F64" s="94" t="s">
        <v>67</v>
      </c>
      <c r="G64" s="99" t="s">
        <v>908</v>
      </c>
      <c r="H64" s="94" t="s">
        <v>69</v>
      </c>
      <c r="I64" s="94" t="s">
        <v>69</v>
      </c>
      <c r="J64" s="94" t="s">
        <v>70</v>
      </c>
      <c r="K64" s="95">
        <v>72</v>
      </c>
      <c r="L64" s="94" t="s">
        <v>124</v>
      </c>
      <c r="M64" s="97">
        <v>2010</v>
      </c>
      <c r="N64" s="116">
        <v>0</v>
      </c>
    </row>
    <row r="65" spans="1:14" ht="45" x14ac:dyDescent="0.25">
      <c r="A65" s="93" t="s">
        <v>125</v>
      </c>
      <c r="B65" s="94" t="s">
        <v>126</v>
      </c>
      <c r="C65" s="95">
        <v>1</v>
      </c>
      <c r="D65" s="94" t="s">
        <v>65</v>
      </c>
      <c r="E65" s="94" t="s">
        <v>82</v>
      </c>
      <c r="F65" s="94" t="s">
        <v>67</v>
      </c>
      <c r="G65" s="99" t="s">
        <v>909</v>
      </c>
      <c r="H65" s="94" t="s">
        <v>69</v>
      </c>
      <c r="I65" s="94" t="s">
        <v>69</v>
      </c>
      <c r="J65" s="94" t="s">
        <v>70</v>
      </c>
      <c r="K65" s="95">
        <v>27</v>
      </c>
      <c r="L65" s="94" t="s">
        <v>124</v>
      </c>
      <c r="M65" s="97">
        <v>2010</v>
      </c>
      <c r="N65" s="116">
        <v>0</v>
      </c>
    </row>
    <row r="66" spans="1:14" x14ac:dyDescent="0.25">
      <c r="A66" s="93" t="s">
        <v>125</v>
      </c>
      <c r="B66" s="94" t="s">
        <v>126</v>
      </c>
      <c r="C66" s="95">
        <v>1</v>
      </c>
      <c r="D66" s="94" t="s">
        <v>65</v>
      </c>
      <c r="E66" s="94" t="s">
        <v>82</v>
      </c>
      <c r="F66" s="94" t="s">
        <v>67</v>
      </c>
      <c r="G66" s="96" t="s">
        <v>910</v>
      </c>
      <c r="H66" s="94" t="s">
        <v>69</v>
      </c>
      <c r="I66" s="94" t="s">
        <v>69</v>
      </c>
      <c r="J66" s="94" t="s">
        <v>70</v>
      </c>
      <c r="K66" s="95">
        <v>1</v>
      </c>
      <c r="L66" s="94" t="s">
        <v>124</v>
      </c>
      <c r="M66" s="97">
        <v>0</v>
      </c>
      <c r="N66" s="116">
        <v>0</v>
      </c>
    </row>
    <row r="67" spans="1:14" ht="45" x14ac:dyDescent="0.25">
      <c r="A67" s="93" t="s">
        <v>125</v>
      </c>
      <c r="B67" s="94" t="s">
        <v>126</v>
      </c>
      <c r="C67" s="95">
        <v>1</v>
      </c>
      <c r="D67" s="94" t="s">
        <v>65</v>
      </c>
      <c r="E67" s="94" t="s">
        <v>82</v>
      </c>
      <c r="F67" s="94" t="s">
        <v>67</v>
      </c>
      <c r="G67" s="99" t="s">
        <v>911</v>
      </c>
      <c r="H67" s="94" t="s">
        <v>69</v>
      </c>
      <c r="I67" s="94" t="s">
        <v>69</v>
      </c>
      <c r="J67" s="94" t="s">
        <v>70</v>
      </c>
      <c r="K67" s="95">
        <v>50</v>
      </c>
      <c r="L67" s="94" t="s">
        <v>124</v>
      </c>
      <c r="M67" s="97">
        <v>2010</v>
      </c>
      <c r="N67" s="116">
        <v>0</v>
      </c>
    </row>
    <row r="68" spans="1:14" x14ac:dyDescent="0.25">
      <c r="A68" s="93" t="s">
        <v>212</v>
      </c>
      <c r="B68" s="94" t="s">
        <v>213</v>
      </c>
      <c r="C68" s="95">
        <v>1390</v>
      </c>
      <c r="D68" s="94" t="s">
        <v>160</v>
      </c>
      <c r="E68" s="94" t="s">
        <v>82</v>
      </c>
      <c r="F68" s="94" t="s">
        <v>67</v>
      </c>
      <c r="G68" s="96" t="s">
        <v>68</v>
      </c>
      <c r="H68" s="94" t="s">
        <v>70</v>
      </c>
      <c r="I68" s="94" t="s">
        <v>70</v>
      </c>
      <c r="J68" s="94" t="s">
        <v>70</v>
      </c>
      <c r="K68" s="95">
        <v>0</v>
      </c>
      <c r="L68" s="94" t="s">
        <v>70</v>
      </c>
      <c r="M68" s="97">
        <v>2010</v>
      </c>
      <c r="N68" s="116">
        <v>0</v>
      </c>
    </row>
    <row r="69" spans="1:14" x14ac:dyDescent="0.25">
      <c r="A69" s="93" t="s">
        <v>232</v>
      </c>
      <c r="B69" s="94" t="s">
        <v>255</v>
      </c>
      <c r="C69" s="95">
        <v>1</v>
      </c>
      <c r="D69" s="94" t="s">
        <v>65</v>
      </c>
      <c r="E69" s="94" t="s">
        <v>82</v>
      </c>
      <c r="F69" s="94" t="s">
        <v>67</v>
      </c>
      <c r="G69" s="96" t="s">
        <v>68</v>
      </c>
      <c r="H69" s="94" t="s">
        <v>69</v>
      </c>
      <c r="I69" s="94" t="s">
        <v>69</v>
      </c>
      <c r="J69" s="94" t="s">
        <v>69</v>
      </c>
      <c r="K69" s="95">
        <v>0</v>
      </c>
      <c r="L69" s="94" t="s">
        <v>70</v>
      </c>
      <c r="M69" s="97">
        <v>0</v>
      </c>
      <c r="N69" s="116">
        <v>0</v>
      </c>
    </row>
    <row r="70" spans="1:14" x14ac:dyDescent="0.25">
      <c r="A70" s="93" t="s">
        <v>127</v>
      </c>
      <c r="B70" s="94" t="s">
        <v>128</v>
      </c>
      <c r="C70" s="95">
        <v>6215</v>
      </c>
      <c r="D70" s="94" t="s">
        <v>81</v>
      </c>
      <c r="E70" s="94" t="s">
        <v>82</v>
      </c>
      <c r="F70" s="94" t="s">
        <v>67</v>
      </c>
      <c r="G70" s="96" t="s">
        <v>68</v>
      </c>
      <c r="H70" s="94" t="s">
        <v>129</v>
      </c>
      <c r="I70" s="94" t="s">
        <v>129</v>
      </c>
      <c r="J70" s="94" t="s">
        <v>70</v>
      </c>
      <c r="K70" s="95">
        <v>0</v>
      </c>
      <c r="L70" s="94" t="s">
        <v>130</v>
      </c>
      <c r="M70" s="97">
        <v>0</v>
      </c>
      <c r="N70" s="116">
        <v>0</v>
      </c>
    </row>
    <row r="71" spans="1:14" x14ac:dyDescent="0.25">
      <c r="A71" s="93" t="s">
        <v>132</v>
      </c>
      <c r="B71" s="94" t="s">
        <v>134</v>
      </c>
      <c r="C71" s="95">
        <v>64</v>
      </c>
      <c r="D71" s="94" t="s">
        <v>65</v>
      </c>
      <c r="E71" s="94" t="s">
        <v>82</v>
      </c>
      <c r="F71" s="94" t="s">
        <v>92</v>
      </c>
      <c r="G71" s="96" t="s">
        <v>68</v>
      </c>
      <c r="H71" s="94" t="s">
        <v>129</v>
      </c>
      <c r="I71" s="94" t="s">
        <v>129</v>
      </c>
      <c r="J71" s="94" t="s">
        <v>129</v>
      </c>
      <c r="K71" s="95">
        <v>0</v>
      </c>
      <c r="L71" s="94" t="s">
        <v>70</v>
      </c>
      <c r="M71" s="97">
        <v>2010</v>
      </c>
      <c r="N71" s="116">
        <v>0</v>
      </c>
    </row>
    <row r="72" spans="1:14" x14ac:dyDescent="0.25">
      <c r="A72" s="93" t="s">
        <v>132</v>
      </c>
      <c r="B72" s="94" t="s">
        <v>133</v>
      </c>
      <c r="C72" s="95">
        <v>59</v>
      </c>
      <c r="D72" s="94" t="s">
        <v>65</v>
      </c>
      <c r="E72" s="94" t="s">
        <v>82</v>
      </c>
      <c r="F72" s="94" t="s">
        <v>92</v>
      </c>
      <c r="G72" s="96" t="s">
        <v>68</v>
      </c>
      <c r="H72" s="94" t="s">
        <v>129</v>
      </c>
      <c r="I72" s="94" t="s">
        <v>129</v>
      </c>
      <c r="J72" s="94" t="s">
        <v>129</v>
      </c>
      <c r="K72" s="95">
        <v>0</v>
      </c>
      <c r="L72" s="94" t="s">
        <v>70</v>
      </c>
      <c r="M72" s="97">
        <v>2010</v>
      </c>
      <c r="N72" s="116">
        <v>0</v>
      </c>
    </row>
    <row r="73" spans="1:14" x14ac:dyDescent="0.25">
      <c r="A73" s="93" t="s">
        <v>912</v>
      </c>
      <c r="B73" s="94" t="s">
        <v>913</v>
      </c>
      <c r="C73" s="95">
        <v>1</v>
      </c>
      <c r="D73" s="94" t="s">
        <v>65</v>
      </c>
      <c r="E73" s="94" t="s">
        <v>261</v>
      </c>
      <c r="F73" s="94" t="s">
        <v>67</v>
      </c>
      <c r="G73" s="96" t="s">
        <v>68</v>
      </c>
      <c r="H73" s="94" t="s">
        <v>69</v>
      </c>
      <c r="I73" s="94" t="s">
        <v>69</v>
      </c>
      <c r="J73" s="94" t="s">
        <v>69</v>
      </c>
      <c r="K73" s="95">
        <v>0</v>
      </c>
      <c r="L73" s="94" t="s">
        <v>70</v>
      </c>
      <c r="M73" s="97">
        <v>2010</v>
      </c>
      <c r="N73" s="116">
        <v>0</v>
      </c>
    </row>
    <row r="74" spans="1:14" x14ac:dyDescent="0.25">
      <c r="A74" s="93" t="s">
        <v>256</v>
      </c>
      <c r="B74" s="94" t="s">
        <v>257</v>
      </c>
      <c r="C74" s="95">
        <v>1</v>
      </c>
      <c r="D74" s="94" t="s">
        <v>65</v>
      </c>
      <c r="E74" s="94" t="s">
        <v>82</v>
      </c>
      <c r="F74" s="94" t="s">
        <v>92</v>
      </c>
      <c r="G74" s="96" t="s">
        <v>68</v>
      </c>
      <c r="H74" s="94" t="s">
        <v>692</v>
      </c>
      <c r="I74" s="94" t="s">
        <v>69</v>
      </c>
      <c r="J74" s="94" t="s">
        <v>69</v>
      </c>
      <c r="K74" s="95">
        <v>0</v>
      </c>
      <c r="L74" s="94" t="s">
        <v>70</v>
      </c>
      <c r="M74" s="97">
        <v>2010</v>
      </c>
      <c r="N74" s="116">
        <v>0</v>
      </c>
    </row>
    <row r="75" spans="1:14" x14ac:dyDescent="0.25">
      <c r="A75" s="93" t="s">
        <v>256</v>
      </c>
      <c r="B75" s="94" t="s">
        <v>257</v>
      </c>
      <c r="C75" s="95">
        <v>1</v>
      </c>
      <c r="D75" s="94" t="s">
        <v>65</v>
      </c>
      <c r="E75" s="94" t="s">
        <v>82</v>
      </c>
      <c r="F75" s="94" t="s">
        <v>92</v>
      </c>
      <c r="G75" s="96" t="s">
        <v>68</v>
      </c>
      <c r="H75" s="94" t="s">
        <v>692</v>
      </c>
      <c r="I75" s="94" t="s">
        <v>69</v>
      </c>
      <c r="J75" s="94" t="s">
        <v>69</v>
      </c>
      <c r="K75" s="95">
        <v>0</v>
      </c>
      <c r="L75" s="94" t="s">
        <v>70</v>
      </c>
      <c r="M75" s="97">
        <v>2010</v>
      </c>
      <c r="N75" s="116">
        <v>0</v>
      </c>
    </row>
    <row r="76" spans="1:14" x14ac:dyDescent="0.25">
      <c r="A76" s="93" t="s">
        <v>256</v>
      </c>
      <c r="B76" s="94" t="s">
        <v>257</v>
      </c>
      <c r="C76" s="95">
        <v>1</v>
      </c>
      <c r="D76" s="94" t="s">
        <v>65</v>
      </c>
      <c r="E76" s="94" t="s">
        <v>82</v>
      </c>
      <c r="F76" s="94" t="s">
        <v>92</v>
      </c>
      <c r="G76" s="96" t="s">
        <v>68</v>
      </c>
      <c r="H76" s="94" t="s">
        <v>692</v>
      </c>
      <c r="I76" s="94" t="s">
        <v>69</v>
      </c>
      <c r="J76" s="94" t="s">
        <v>69</v>
      </c>
      <c r="K76" s="95">
        <v>0</v>
      </c>
      <c r="L76" s="94" t="s">
        <v>70</v>
      </c>
      <c r="M76" s="97">
        <v>2010</v>
      </c>
      <c r="N76" s="116">
        <v>0</v>
      </c>
    </row>
    <row r="77" spans="1:14" x14ac:dyDescent="0.25">
      <c r="A77" s="93" t="s">
        <v>256</v>
      </c>
      <c r="B77" s="94" t="s">
        <v>257</v>
      </c>
      <c r="C77" s="95">
        <v>1</v>
      </c>
      <c r="D77" s="94" t="s">
        <v>65</v>
      </c>
      <c r="E77" s="94" t="s">
        <v>82</v>
      </c>
      <c r="F77" s="94" t="s">
        <v>92</v>
      </c>
      <c r="G77" s="96" t="s">
        <v>68</v>
      </c>
      <c r="H77" s="94" t="s">
        <v>692</v>
      </c>
      <c r="I77" s="94" t="s">
        <v>69</v>
      </c>
      <c r="J77" s="94" t="s">
        <v>69</v>
      </c>
      <c r="K77" s="95">
        <v>0</v>
      </c>
      <c r="L77" s="94" t="s">
        <v>70</v>
      </c>
      <c r="M77" s="97">
        <v>2010</v>
      </c>
      <c r="N77" s="116">
        <v>0</v>
      </c>
    </row>
    <row r="78" spans="1:14" x14ac:dyDescent="0.25">
      <c r="A78" s="93" t="s">
        <v>256</v>
      </c>
      <c r="B78" s="94" t="s">
        <v>257</v>
      </c>
      <c r="C78" s="95">
        <v>1</v>
      </c>
      <c r="D78" s="94" t="s">
        <v>65</v>
      </c>
      <c r="E78" s="94" t="s">
        <v>82</v>
      </c>
      <c r="F78" s="94" t="s">
        <v>92</v>
      </c>
      <c r="G78" s="96" t="s">
        <v>68</v>
      </c>
      <c r="H78" s="94" t="s">
        <v>692</v>
      </c>
      <c r="I78" s="94" t="s">
        <v>69</v>
      </c>
      <c r="J78" s="94" t="s">
        <v>69</v>
      </c>
      <c r="K78" s="95">
        <v>0</v>
      </c>
      <c r="L78" s="94" t="s">
        <v>70</v>
      </c>
      <c r="M78" s="97">
        <v>2010</v>
      </c>
      <c r="N78" s="116">
        <v>0</v>
      </c>
    </row>
    <row r="79" spans="1:14" x14ac:dyDescent="0.25">
      <c r="A79" s="93" t="s">
        <v>429</v>
      </c>
      <c r="B79" s="94" t="s">
        <v>848</v>
      </c>
      <c r="C79" s="95">
        <v>6215</v>
      </c>
      <c r="D79" s="94" t="s">
        <v>81</v>
      </c>
      <c r="E79" s="94" t="s">
        <v>82</v>
      </c>
      <c r="F79" s="94" t="s">
        <v>83</v>
      </c>
      <c r="G79" s="96" t="s">
        <v>68</v>
      </c>
      <c r="H79" s="94" t="s">
        <v>70</v>
      </c>
      <c r="I79" s="94" t="s">
        <v>70</v>
      </c>
      <c r="J79" s="94" t="s">
        <v>70</v>
      </c>
      <c r="K79" s="95">
        <v>0</v>
      </c>
      <c r="L79" s="94" t="s">
        <v>70</v>
      </c>
      <c r="M79" s="97">
        <v>2010</v>
      </c>
      <c r="N79" s="116">
        <v>0</v>
      </c>
    </row>
    <row r="80" spans="1:14" ht="90" x14ac:dyDescent="0.25">
      <c r="A80" s="93" t="s">
        <v>135</v>
      </c>
      <c r="B80" s="94" t="s">
        <v>137</v>
      </c>
      <c r="C80" s="95">
        <v>6215</v>
      </c>
      <c r="D80" s="94" t="s">
        <v>81</v>
      </c>
      <c r="E80" s="94" t="s">
        <v>82</v>
      </c>
      <c r="F80" s="94" t="s">
        <v>92</v>
      </c>
      <c r="G80" s="99" t="s">
        <v>914</v>
      </c>
      <c r="H80" s="94" t="s">
        <v>279</v>
      </c>
      <c r="I80" s="94" t="s">
        <v>69</v>
      </c>
      <c r="J80" s="94" t="s">
        <v>69</v>
      </c>
      <c r="K80" s="95">
        <v>0</v>
      </c>
      <c r="L80" s="94" t="s">
        <v>70</v>
      </c>
      <c r="M80" s="97">
        <v>2010</v>
      </c>
      <c r="N80" s="116">
        <v>0</v>
      </c>
    </row>
    <row r="81" spans="1:14" x14ac:dyDescent="0.25">
      <c r="A81" s="93" t="s">
        <v>135</v>
      </c>
      <c r="B81" s="94" t="s">
        <v>136</v>
      </c>
      <c r="C81" s="95">
        <v>15</v>
      </c>
      <c r="D81" s="94" t="s">
        <v>65</v>
      </c>
      <c r="E81" s="94" t="s">
        <v>82</v>
      </c>
      <c r="F81" s="94" t="s">
        <v>76</v>
      </c>
      <c r="G81" s="96" t="s">
        <v>68</v>
      </c>
      <c r="H81" s="94" t="s">
        <v>69</v>
      </c>
      <c r="I81" s="94" t="s">
        <v>69</v>
      </c>
      <c r="J81" s="94" t="s">
        <v>69</v>
      </c>
      <c r="K81" s="95">
        <v>0</v>
      </c>
      <c r="L81" s="94" t="s">
        <v>70</v>
      </c>
      <c r="M81" s="97">
        <v>2010</v>
      </c>
      <c r="N81" s="116">
        <v>0</v>
      </c>
    </row>
    <row r="82" spans="1:14" x14ac:dyDescent="0.25">
      <c r="A82" s="93" t="s">
        <v>140</v>
      </c>
      <c r="B82" s="94" t="s">
        <v>141</v>
      </c>
      <c r="C82" s="95">
        <v>13</v>
      </c>
      <c r="D82" s="94" t="s">
        <v>65</v>
      </c>
      <c r="E82" s="94" t="s">
        <v>82</v>
      </c>
      <c r="F82" s="94" t="s">
        <v>67</v>
      </c>
      <c r="G82" s="96" t="s">
        <v>68</v>
      </c>
      <c r="H82" s="94" t="s">
        <v>69</v>
      </c>
      <c r="I82" s="94" t="s">
        <v>69</v>
      </c>
      <c r="J82" s="94" t="s">
        <v>70</v>
      </c>
      <c r="K82" s="95">
        <v>0</v>
      </c>
      <c r="L82" s="94" t="s">
        <v>90</v>
      </c>
      <c r="M82" s="97">
        <v>0</v>
      </c>
      <c r="N82" s="116">
        <v>0</v>
      </c>
    </row>
    <row r="83" spans="1:14" x14ac:dyDescent="0.25">
      <c r="A83" s="93" t="s">
        <v>140</v>
      </c>
      <c r="B83" s="94" t="s">
        <v>142</v>
      </c>
      <c r="C83" s="95">
        <v>10</v>
      </c>
      <c r="D83" s="94" t="s">
        <v>65</v>
      </c>
      <c r="E83" s="94" t="s">
        <v>82</v>
      </c>
      <c r="F83" s="94" t="s">
        <v>67</v>
      </c>
      <c r="G83" s="96" t="s">
        <v>68</v>
      </c>
      <c r="H83" s="94" t="s">
        <v>69</v>
      </c>
      <c r="I83" s="94" t="s">
        <v>69</v>
      </c>
      <c r="J83" s="94" t="s">
        <v>70</v>
      </c>
      <c r="K83" s="95">
        <v>0</v>
      </c>
      <c r="L83" s="94" t="s">
        <v>143</v>
      </c>
      <c r="M83" s="97">
        <v>2010</v>
      </c>
      <c r="N83" s="116">
        <v>0</v>
      </c>
    </row>
    <row r="84" spans="1:14" x14ac:dyDescent="0.25">
      <c r="A84" s="93" t="s">
        <v>144</v>
      </c>
      <c r="B84" s="94" t="s">
        <v>258</v>
      </c>
      <c r="C84" s="95">
        <v>1</v>
      </c>
      <c r="D84" s="94" t="s">
        <v>148</v>
      </c>
      <c r="E84" s="94" t="s">
        <v>82</v>
      </c>
      <c r="F84" s="94" t="s">
        <v>67</v>
      </c>
      <c r="G84" s="96" t="s">
        <v>68</v>
      </c>
      <c r="H84" s="94" t="s">
        <v>69</v>
      </c>
      <c r="I84" s="94" t="s">
        <v>69</v>
      </c>
      <c r="J84" s="94" t="s">
        <v>69</v>
      </c>
      <c r="K84" s="95">
        <v>0</v>
      </c>
      <c r="L84" s="94" t="s">
        <v>70</v>
      </c>
      <c r="M84" s="97">
        <v>0</v>
      </c>
      <c r="N84" s="116">
        <v>0</v>
      </c>
    </row>
    <row r="85" spans="1:14" x14ac:dyDescent="0.25">
      <c r="A85" s="93" t="s">
        <v>144</v>
      </c>
      <c r="B85" s="94" t="s">
        <v>217</v>
      </c>
      <c r="C85" s="95">
        <v>1</v>
      </c>
      <c r="D85" s="94" t="s">
        <v>65</v>
      </c>
      <c r="E85" s="94" t="s">
        <v>82</v>
      </c>
      <c r="F85" s="94" t="s">
        <v>92</v>
      </c>
      <c r="G85" s="96" t="s">
        <v>68</v>
      </c>
      <c r="H85" s="94" t="s">
        <v>69</v>
      </c>
      <c r="I85" s="94" t="s">
        <v>69</v>
      </c>
      <c r="J85" s="94" t="s">
        <v>69</v>
      </c>
      <c r="K85" s="95">
        <v>0</v>
      </c>
      <c r="L85" s="94" t="s">
        <v>70</v>
      </c>
      <c r="M85" s="97">
        <v>0</v>
      </c>
      <c r="N85" s="116">
        <v>0</v>
      </c>
    </row>
    <row r="86" spans="1:14" x14ac:dyDescent="0.25">
      <c r="A86" s="93" t="s">
        <v>144</v>
      </c>
      <c r="B86" s="94" t="s">
        <v>217</v>
      </c>
      <c r="C86" s="95">
        <v>1</v>
      </c>
      <c r="D86" s="94" t="s">
        <v>65</v>
      </c>
      <c r="E86" s="94" t="s">
        <v>82</v>
      </c>
      <c r="F86" s="94" t="s">
        <v>92</v>
      </c>
      <c r="G86" s="96" t="s">
        <v>68</v>
      </c>
      <c r="H86" s="94" t="s">
        <v>218</v>
      </c>
      <c r="I86" s="94" t="s">
        <v>219</v>
      </c>
      <c r="J86" s="94" t="s">
        <v>69</v>
      </c>
      <c r="K86" s="95">
        <v>0</v>
      </c>
      <c r="L86" s="94" t="s">
        <v>70</v>
      </c>
      <c r="M86" s="97">
        <v>0</v>
      </c>
      <c r="N86" s="116">
        <v>0</v>
      </c>
    </row>
    <row r="87" spans="1:14" x14ac:dyDescent="0.25">
      <c r="A87" s="93" t="s">
        <v>144</v>
      </c>
      <c r="B87" s="94" t="s">
        <v>217</v>
      </c>
      <c r="C87" s="95">
        <v>1</v>
      </c>
      <c r="D87" s="94" t="s">
        <v>65</v>
      </c>
      <c r="E87" s="94" t="s">
        <v>82</v>
      </c>
      <c r="F87" s="94" t="s">
        <v>92</v>
      </c>
      <c r="G87" s="96" t="s">
        <v>68</v>
      </c>
      <c r="H87" s="94" t="s">
        <v>69</v>
      </c>
      <c r="I87" s="94" t="s">
        <v>69</v>
      </c>
      <c r="J87" s="94" t="s">
        <v>69</v>
      </c>
      <c r="K87" s="95">
        <v>0</v>
      </c>
      <c r="L87" s="94" t="s">
        <v>70</v>
      </c>
      <c r="M87" s="97">
        <v>0</v>
      </c>
      <c r="N87" s="116">
        <v>0</v>
      </c>
    </row>
    <row r="88" spans="1:14" x14ac:dyDescent="0.25">
      <c r="A88" s="93" t="s">
        <v>144</v>
      </c>
      <c r="B88" s="94" t="s">
        <v>217</v>
      </c>
      <c r="C88" s="95">
        <v>1</v>
      </c>
      <c r="D88" s="94" t="s">
        <v>65</v>
      </c>
      <c r="E88" s="94" t="s">
        <v>82</v>
      </c>
      <c r="F88" s="94" t="s">
        <v>92</v>
      </c>
      <c r="G88" s="96" t="s">
        <v>68</v>
      </c>
      <c r="H88" s="94" t="s">
        <v>69</v>
      </c>
      <c r="I88" s="94" t="s">
        <v>69</v>
      </c>
      <c r="J88" s="94" t="s">
        <v>69</v>
      </c>
      <c r="K88" s="95">
        <v>0</v>
      </c>
      <c r="L88" s="94" t="s">
        <v>70</v>
      </c>
      <c r="M88" s="97">
        <v>0</v>
      </c>
      <c r="N88" s="116">
        <v>0</v>
      </c>
    </row>
    <row r="89" spans="1:14" x14ac:dyDescent="0.25">
      <c r="A89" s="93" t="s">
        <v>146</v>
      </c>
      <c r="B89" s="94" t="s">
        <v>147</v>
      </c>
      <c r="C89" s="95">
        <v>1</v>
      </c>
      <c r="D89" s="94" t="s">
        <v>148</v>
      </c>
      <c r="E89" s="94" t="s">
        <v>82</v>
      </c>
      <c r="F89" s="94" t="s">
        <v>67</v>
      </c>
      <c r="G89" s="96" t="s">
        <v>68</v>
      </c>
      <c r="H89" s="94" t="s">
        <v>70</v>
      </c>
      <c r="I89" s="94" t="s">
        <v>70</v>
      </c>
      <c r="J89" s="94" t="s">
        <v>70</v>
      </c>
      <c r="K89" s="95">
        <v>0</v>
      </c>
      <c r="L89" s="94" t="s">
        <v>70</v>
      </c>
      <c r="M89" s="97">
        <v>2010</v>
      </c>
      <c r="N89" s="116">
        <v>0</v>
      </c>
    </row>
    <row r="90" spans="1:14" x14ac:dyDescent="0.25">
      <c r="A90" s="93" t="s">
        <v>259</v>
      </c>
      <c r="B90" s="94" t="s">
        <v>260</v>
      </c>
      <c r="C90" s="95">
        <v>4</v>
      </c>
      <c r="D90" s="94" t="s">
        <v>65</v>
      </c>
      <c r="E90" s="94" t="s">
        <v>82</v>
      </c>
      <c r="F90" s="94" t="s">
        <v>67</v>
      </c>
      <c r="G90" s="96" t="s">
        <v>68</v>
      </c>
      <c r="H90" s="94" t="s">
        <v>915</v>
      </c>
      <c r="I90" s="94" t="s">
        <v>69</v>
      </c>
      <c r="J90" s="94" t="s">
        <v>69</v>
      </c>
      <c r="K90" s="95">
        <v>500</v>
      </c>
      <c r="L90" s="94" t="s">
        <v>281</v>
      </c>
      <c r="M90" s="97">
        <v>0</v>
      </c>
      <c r="N90" s="116">
        <v>0</v>
      </c>
    </row>
    <row r="91" spans="1:14" x14ac:dyDescent="0.25">
      <c r="A91" s="93" t="s">
        <v>151</v>
      </c>
      <c r="B91" s="94" t="s">
        <v>152</v>
      </c>
      <c r="C91" s="95">
        <v>6215</v>
      </c>
      <c r="D91" s="94" t="s">
        <v>81</v>
      </c>
      <c r="E91" s="94" t="s">
        <v>82</v>
      </c>
      <c r="F91" s="94" t="s">
        <v>67</v>
      </c>
      <c r="G91" s="96" t="s">
        <v>68</v>
      </c>
      <c r="H91" s="94" t="s">
        <v>70</v>
      </c>
      <c r="I91" s="94" t="s">
        <v>70</v>
      </c>
      <c r="J91" s="94" t="s">
        <v>70</v>
      </c>
      <c r="K91" s="95">
        <v>0</v>
      </c>
      <c r="L91" s="94" t="s">
        <v>70</v>
      </c>
      <c r="M91" s="97">
        <v>2010</v>
      </c>
      <c r="N91" s="116">
        <v>0</v>
      </c>
    </row>
    <row r="92" spans="1:14" x14ac:dyDescent="0.25">
      <c r="A92" s="93" t="s">
        <v>153</v>
      </c>
      <c r="B92" s="94" t="s">
        <v>154</v>
      </c>
      <c r="C92" s="95">
        <v>3</v>
      </c>
      <c r="D92" s="94" t="s">
        <v>65</v>
      </c>
      <c r="E92" s="94" t="s">
        <v>82</v>
      </c>
      <c r="F92" s="94" t="s">
        <v>67</v>
      </c>
      <c r="G92" s="96" t="s">
        <v>68</v>
      </c>
      <c r="H92" s="94" t="s">
        <v>70</v>
      </c>
      <c r="I92" s="94" t="s">
        <v>70</v>
      </c>
      <c r="J92" s="94" t="s">
        <v>70</v>
      </c>
      <c r="K92" s="95">
        <v>0</v>
      </c>
      <c r="L92" s="94" t="s">
        <v>70</v>
      </c>
      <c r="M92" s="97">
        <v>2010</v>
      </c>
      <c r="N92" s="116">
        <v>0</v>
      </c>
    </row>
    <row r="93" spans="1:14" ht="19.5" thickBot="1" x14ac:dyDescent="0.35">
      <c r="A93" s="90"/>
      <c r="B93" s="91"/>
      <c r="C93" s="91"/>
      <c r="D93" s="91"/>
      <c r="E93" s="91"/>
      <c r="F93" s="91"/>
      <c r="G93" s="91"/>
      <c r="H93" s="91"/>
      <c r="I93" s="91"/>
      <c r="J93" s="91"/>
      <c r="K93" s="91"/>
      <c r="L93" s="91"/>
      <c r="M93" s="91"/>
      <c r="N93" s="92">
        <f>SUM(N7:N92)</f>
        <v>0</v>
      </c>
    </row>
  </sheetData>
  <sheetProtection algorithmName="SHA-512" hashValue="GLNk4V6iu64B7ILVKZUHBzjmzXkfulP4bYZ7GD48vqw6NgyVt7cdBqY6xI7tMLdN1Z7SsJ2gHjQhIZSQC+6row==" saltValue="rxE87RdhQsK8ExQ0tm1BIQ==" spinCount="100000" sheet="1" objects="1" scenarios="1" selectLockedCells="1"/>
  <autoFilter ref="A6:N93" xr:uid="{6E7AFDE4-1DAA-4D84-B5DC-7CA14FBBCCD4}"/>
  <mergeCells count="1">
    <mergeCell ref="A1:B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327F5-DB70-4DBD-9BE6-277A3330689E}">
  <dimension ref="A1:M10"/>
  <sheetViews>
    <sheetView zoomScale="115" zoomScaleNormal="115" workbookViewId="0">
      <selection activeCell="B14" sqref="B14"/>
    </sheetView>
  </sheetViews>
  <sheetFormatPr defaultRowHeight="15" x14ac:dyDescent="0.25"/>
  <cols>
    <col min="1" max="1" width="58.5703125" customWidth="1"/>
    <col min="2" max="2" width="63.28515625" customWidth="1"/>
  </cols>
  <sheetData>
    <row r="1" spans="1:13" ht="35.25" x14ac:dyDescent="0.6">
      <c r="A1" s="1" t="s">
        <v>293</v>
      </c>
      <c r="B1" s="2"/>
      <c r="C1" s="3"/>
      <c r="D1" s="3"/>
      <c r="E1" s="3"/>
      <c r="F1" s="4"/>
      <c r="G1" s="5"/>
      <c r="H1" s="6"/>
      <c r="I1" s="6"/>
      <c r="J1" s="6"/>
      <c r="K1" s="6"/>
      <c r="L1" s="6"/>
      <c r="M1" s="6"/>
    </row>
    <row r="2" spans="1:13" ht="33.75" customHeight="1" x14ac:dyDescent="0.6">
      <c r="A2" s="22" t="s">
        <v>0</v>
      </c>
      <c r="B2" s="107" t="s">
        <v>7</v>
      </c>
      <c r="C2" s="27"/>
      <c r="D2" s="27"/>
      <c r="E2" s="27"/>
      <c r="F2" s="9"/>
      <c r="G2" s="5"/>
      <c r="H2" s="6"/>
      <c r="I2" s="6"/>
      <c r="J2" s="6"/>
      <c r="K2" s="6"/>
      <c r="L2" s="6"/>
      <c r="M2" s="6"/>
    </row>
    <row r="3" spans="1:13" ht="23.25" x14ac:dyDescent="0.6">
      <c r="A3" s="10" t="s">
        <v>2</v>
      </c>
      <c r="B3" s="11">
        <v>45931</v>
      </c>
      <c r="C3" s="27"/>
      <c r="D3" s="27"/>
      <c r="E3" s="27"/>
      <c r="F3" s="9"/>
      <c r="G3" s="5"/>
      <c r="H3" s="6"/>
      <c r="I3" s="6"/>
      <c r="J3" s="6"/>
      <c r="K3" s="6"/>
      <c r="L3" s="6"/>
      <c r="M3" s="6"/>
    </row>
    <row r="4" spans="1:13" ht="18.75" x14ac:dyDescent="0.3">
      <c r="A4" s="28" t="s">
        <v>8</v>
      </c>
      <c r="B4" s="29" t="s">
        <v>9</v>
      </c>
      <c r="C4" s="29"/>
      <c r="D4" s="29"/>
      <c r="E4" s="29"/>
      <c r="F4" s="30"/>
    </row>
    <row r="5" spans="1:13" x14ac:dyDescent="0.25">
      <c r="A5" s="53" t="s">
        <v>10</v>
      </c>
      <c r="B5" s="56">
        <f>'1. Implementie en exit'!C8</f>
        <v>5000</v>
      </c>
      <c r="C5" s="122"/>
      <c r="D5" s="122"/>
      <c r="E5" s="122"/>
      <c r="F5" s="123"/>
    </row>
    <row r="6" spans="1:13" x14ac:dyDescent="0.25">
      <c r="A6" s="53" t="s">
        <v>11</v>
      </c>
      <c r="B6" s="56">
        <f>'2. Storings-en correctief'!F12</f>
        <v>0</v>
      </c>
      <c r="C6" s="122"/>
      <c r="D6" s="122"/>
      <c r="E6" s="122"/>
      <c r="F6" s="123"/>
    </row>
    <row r="7" spans="1:13" x14ac:dyDescent="0.25">
      <c r="A7" s="53" t="s">
        <v>12</v>
      </c>
      <c r="B7" s="56">
        <f>'2. Storings-en correctief'!F23</f>
        <v>0</v>
      </c>
      <c r="C7" s="122"/>
      <c r="D7" s="122"/>
      <c r="E7" s="122"/>
      <c r="F7" s="123"/>
    </row>
    <row r="8" spans="1:13" x14ac:dyDescent="0.25">
      <c r="A8" s="53" t="s">
        <v>927</v>
      </c>
      <c r="B8" s="56">
        <f>'3. PP ond. en inspectie keuring'!C12</f>
        <v>10000</v>
      </c>
      <c r="C8" s="124"/>
      <c r="D8" s="124"/>
      <c r="E8" s="124"/>
      <c r="F8" s="125"/>
    </row>
    <row r="9" spans="1:13" x14ac:dyDescent="0.25">
      <c r="A9" s="53" t="s">
        <v>926</v>
      </c>
      <c r="B9" s="56">
        <f>'4. Coordinatie samen derden'!C6</f>
        <v>0</v>
      </c>
      <c r="C9" s="108"/>
      <c r="D9" s="108"/>
      <c r="E9" s="108"/>
      <c r="F9" s="109"/>
    </row>
    <row r="10" spans="1:13" ht="19.5" thickBot="1" x14ac:dyDescent="0.35">
      <c r="A10" s="37" t="s">
        <v>276</v>
      </c>
      <c r="B10" s="38">
        <f>((B6+B7+B8+B9)*4)+B5</f>
        <v>45000</v>
      </c>
      <c r="C10" s="39" t="s">
        <v>277</v>
      </c>
      <c r="D10" s="39"/>
      <c r="E10" s="39"/>
      <c r="F10" s="40"/>
    </row>
  </sheetData>
  <sheetProtection algorithmName="SHA-512" hashValue="IGatdwnxQZ71W6+okkrTeF5GS5PzPx1ff8cs2MBIJx/PinvX1haULqTGuAF1RltVsSd7mzMSbP3ur/82ro8f1g==" saltValue="Xu7LXumdlsu99K3Uz1g7xg==" spinCount="100000" sheet="1" objects="1" scenarios="1" selectLockedCells="1" selectUnlockedCells="1"/>
  <mergeCells count="1">
    <mergeCell ref="C5:F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9665B-6B91-4188-85AC-FAF2E8D74EC2}">
  <dimension ref="A1:J9"/>
  <sheetViews>
    <sheetView workbookViewId="0">
      <selection activeCell="C5" sqref="C5"/>
    </sheetView>
  </sheetViews>
  <sheetFormatPr defaultRowHeight="15" x14ac:dyDescent="0.25"/>
  <cols>
    <col min="1" max="1" width="43.85546875" customWidth="1"/>
    <col min="2" max="2" width="63.28515625" customWidth="1"/>
    <col min="3" max="3" width="48.42578125" customWidth="1"/>
  </cols>
  <sheetData>
    <row r="1" spans="1:10" ht="35.25" x14ac:dyDescent="0.6">
      <c r="A1" s="1" t="s">
        <v>293</v>
      </c>
      <c r="B1" s="16"/>
      <c r="C1" s="17"/>
      <c r="D1" s="5"/>
      <c r="E1" s="6"/>
      <c r="F1" s="6"/>
      <c r="G1" s="6"/>
      <c r="H1" s="6"/>
      <c r="I1" s="6"/>
      <c r="J1" s="6"/>
    </row>
    <row r="2" spans="1:10" ht="43.5" customHeight="1" x14ac:dyDescent="0.6">
      <c r="A2" s="22" t="s">
        <v>0</v>
      </c>
      <c r="B2" s="36" t="s">
        <v>13</v>
      </c>
      <c r="C2" s="18"/>
      <c r="D2" s="5"/>
      <c r="E2" s="6"/>
      <c r="F2" s="6"/>
      <c r="G2" s="6"/>
      <c r="H2" s="6"/>
      <c r="I2" s="6"/>
      <c r="J2" s="6"/>
    </row>
    <row r="3" spans="1:10" ht="23.25" x14ac:dyDescent="0.6">
      <c r="A3" s="10" t="s">
        <v>2</v>
      </c>
      <c r="B3" s="11">
        <v>45931</v>
      </c>
      <c r="C3" s="18"/>
      <c r="D3" s="5"/>
      <c r="E3" s="6"/>
      <c r="F3" s="6"/>
      <c r="G3" s="6"/>
      <c r="H3" s="6"/>
      <c r="I3" s="6"/>
      <c r="J3" s="6"/>
    </row>
    <row r="4" spans="1:10" ht="26.25" customHeight="1" x14ac:dyDescent="0.25">
      <c r="A4" s="14" t="s">
        <v>8</v>
      </c>
      <c r="B4" s="50" t="s">
        <v>5</v>
      </c>
      <c r="C4" s="15" t="s">
        <v>9</v>
      </c>
    </row>
    <row r="5" spans="1:10" ht="82.5" customHeight="1" x14ac:dyDescent="0.25">
      <c r="A5" s="51" t="s">
        <v>14</v>
      </c>
      <c r="B5" s="49" t="s">
        <v>290</v>
      </c>
      <c r="C5" s="111">
        <v>0</v>
      </c>
    </row>
    <row r="6" spans="1:10" ht="82.5" customHeight="1" x14ac:dyDescent="0.25">
      <c r="A6" s="52" t="s">
        <v>15</v>
      </c>
      <c r="B6" s="49" t="s">
        <v>16</v>
      </c>
      <c r="C6" s="111">
        <v>0</v>
      </c>
    </row>
    <row r="7" spans="1:10" ht="82.5" customHeight="1" x14ac:dyDescent="0.25">
      <c r="A7" s="52" t="s">
        <v>17</v>
      </c>
      <c r="B7" s="49" t="s">
        <v>18</v>
      </c>
      <c r="C7" s="67">
        <v>5000</v>
      </c>
    </row>
    <row r="8" spans="1:10" ht="19.5" thickBot="1" x14ac:dyDescent="0.35">
      <c r="A8" s="19"/>
      <c r="B8" s="13" t="s">
        <v>19</v>
      </c>
      <c r="C8" s="20">
        <f>SUM(C5:C7)</f>
        <v>5000</v>
      </c>
    </row>
    <row r="9" spans="1:10" x14ac:dyDescent="0.25">
      <c r="C9" s="12"/>
    </row>
  </sheetData>
  <sheetProtection algorithmName="SHA-512" hashValue="L6errz0kf5l+AkMcktdgDRXzm5nMhVnQv5zMDaFHbs1tREUwm22fuz/KmS6Bjc8CA6bg5s2TwUv2ucpYSIeR8w==" saltValue="FjhED6Tw885XTPDU5rFTSw==" spinCount="100000" sheet="1" objects="1" scenarios="1" select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76D51-B091-4505-828C-8A39F3F3B6B4}">
  <dimension ref="A1:M23"/>
  <sheetViews>
    <sheetView topLeftCell="A2" zoomScale="115" zoomScaleNormal="115" workbookViewId="0">
      <selection activeCell="C6" sqref="C6"/>
    </sheetView>
  </sheetViews>
  <sheetFormatPr defaultRowHeight="15" x14ac:dyDescent="0.25"/>
  <cols>
    <col min="1" max="1" width="42.85546875" customWidth="1"/>
    <col min="2" max="2" width="32.140625" customWidth="1"/>
    <col min="3" max="3" width="22.42578125" customWidth="1"/>
    <col min="4" max="4" width="13" customWidth="1"/>
    <col min="5" max="5" width="48.140625" bestFit="1" customWidth="1"/>
    <col min="6" max="6" width="16.28515625" bestFit="1" customWidth="1"/>
  </cols>
  <sheetData>
    <row r="1" spans="1:13" ht="35.25" x14ac:dyDescent="0.6">
      <c r="A1" s="1" t="s">
        <v>293</v>
      </c>
      <c r="B1" s="2"/>
      <c r="C1" s="2"/>
      <c r="D1" s="3"/>
      <c r="E1" s="3"/>
      <c r="F1" s="4"/>
      <c r="G1" s="5"/>
      <c r="H1" s="6"/>
      <c r="I1" s="6"/>
      <c r="J1" s="6"/>
      <c r="K1" s="6"/>
      <c r="L1" s="6"/>
      <c r="M1" s="6"/>
    </row>
    <row r="2" spans="1:13" ht="44.25" customHeight="1" x14ac:dyDescent="0.6">
      <c r="A2" s="22" t="s">
        <v>0</v>
      </c>
      <c r="B2" s="131" t="s">
        <v>20</v>
      </c>
      <c r="C2" s="131"/>
      <c r="D2" s="131"/>
      <c r="E2" s="131"/>
      <c r="F2" s="9"/>
      <c r="G2" s="5"/>
      <c r="H2" s="6"/>
      <c r="I2" s="6"/>
      <c r="J2" s="6"/>
      <c r="K2" s="6"/>
      <c r="L2" s="6"/>
      <c r="M2" s="6"/>
    </row>
    <row r="3" spans="1:13" ht="186.75" customHeight="1" x14ac:dyDescent="0.6">
      <c r="A3" s="22" t="s">
        <v>21</v>
      </c>
      <c r="B3" s="130" t="s">
        <v>932</v>
      </c>
      <c r="C3" s="130"/>
      <c r="D3" s="130"/>
      <c r="E3" s="130"/>
      <c r="F3" s="9"/>
      <c r="G3" s="5"/>
      <c r="H3" s="6"/>
      <c r="I3" s="6"/>
      <c r="J3" s="6"/>
      <c r="K3" s="6"/>
      <c r="L3" s="6"/>
      <c r="M3" s="6"/>
    </row>
    <row r="4" spans="1:13" ht="23.25" x14ac:dyDescent="0.6">
      <c r="A4" s="54" t="s">
        <v>2</v>
      </c>
      <c r="B4" s="64">
        <v>45931</v>
      </c>
      <c r="C4" s="11"/>
      <c r="D4" s="27"/>
      <c r="E4" s="27"/>
      <c r="F4" s="9"/>
      <c r="G4" s="5"/>
      <c r="H4" s="6"/>
      <c r="I4" s="6"/>
      <c r="J4" s="6"/>
      <c r="K4" s="6"/>
      <c r="L4" s="6"/>
      <c r="M4" s="6"/>
    </row>
    <row r="5" spans="1:13" ht="30" customHeight="1" x14ac:dyDescent="0.25">
      <c r="A5" s="14" t="s">
        <v>3</v>
      </c>
      <c r="B5" s="50" t="s">
        <v>22</v>
      </c>
      <c r="C5" s="50" t="s">
        <v>23</v>
      </c>
      <c r="D5" s="50" t="s">
        <v>24</v>
      </c>
      <c r="E5" s="50"/>
      <c r="F5" s="55" t="s">
        <v>9</v>
      </c>
    </row>
    <row r="6" spans="1:13" ht="40.5" customHeight="1" x14ac:dyDescent="0.25">
      <c r="A6" s="66" t="s">
        <v>25</v>
      </c>
      <c r="B6" s="60" t="s">
        <v>289</v>
      </c>
      <c r="C6" s="112">
        <v>0</v>
      </c>
      <c r="D6" s="101">
        <v>40</v>
      </c>
      <c r="E6" s="61" t="s">
        <v>26</v>
      </c>
      <c r="F6" s="67">
        <f>C6*D6</f>
        <v>0</v>
      </c>
    </row>
    <row r="7" spans="1:13" x14ac:dyDescent="0.25">
      <c r="A7" s="68"/>
      <c r="B7" s="57"/>
      <c r="C7" s="59"/>
      <c r="D7" s="102"/>
      <c r="E7" s="58"/>
      <c r="F7" s="69"/>
    </row>
    <row r="8" spans="1:13" x14ac:dyDescent="0.25">
      <c r="A8" s="70" t="s">
        <v>27</v>
      </c>
      <c r="B8" s="60"/>
      <c r="C8" s="62"/>
      <c r="D8" s="101"/>
      <c r="E8" s="61"/>
      <c r="F8" s="67"/>
    </row>
    <row r="9" spans="1:13" x14ac:dyDescent="0.25">
      <c r="A9" s="71" t="s">
        <v>291</v>
      </c>
      <c r="B9" s="113">
        <v>0</v>
      </c>
      <c r="C9" s="62"/>
      <c r="D9" s="101">
        <v>2</v>
      </c>
      <c r="E9" s="61" t="s">
        <v>26</v>
      </c>
      <c r="F9" s="67">
        <f>$C$6+(B9*$C$6)*D9</f>
        <v>0</v>
      </c>
    </row>
    <row r="10" spans="1:13" x14ac:dyDescent="0.25">
      <c r="A10" s="71" t="s">
        <v>28</v>
      </c>
      <c r="B10" s="113">
        <v>0</v>
      </c>
      <c r="C10" s="62"/>
      <c r="D10" s="101">
        <v>2</v>
      </c>
      <c r="E10" s="61" t="s">
        <v>26</v>
      </c>
      <c r="F10" s="67">
        <f t="shared" ref="F10:F11" si="0">$C$6+(B10*$C$6)*D10</f>
        <v>0</v>
      </c>
    </row>
    <row r="11" spans="1:13" x14ac:dyDescent="0.25">
      <c r="A11" s="71" t="s">
        <v>29</v>
      </c>
      <c r="B11" s="113">
        <v>0</v>
      </c>
      <c r="C11" s="62"/>
      <c r="D11" s="101">
        <v>1</v>
      </c>
      <c r="E11" s="61" t="s">
        <v>26</v>
      </c>
      <c r="F11" s="67">
        <f t="shared" si="0"/>
        <v>0</v>
      </c>
    </row>
    <row r="12" spans="1:13" ht="18.75" x14ac:dyDescent="0.3">
      <c r="A12" s="28"/>
      <c r="B12" s="29"/>
      <c r="C12" s="29"/>
      <c r="D12" s="29"/>
      <c r="E12" s="31" t="s">
        <v>30</v>
      </c>
      <c r="F12" s="32">
        <f>SUM(F6:F11)</f>
        <v>0</v>
      </c>
    </row>
    <row r="13" spans="1:13" ht="39" customHeight="1" x14ac:dyDescent="0.25">
      <c r="A13" s="133"/>
      <c r="B13" s="134"/>
      <c r="C13" s="134"/>
      <c r="D13" s="134"/>
      <c r="E13" s="134"/>
      <c r="F13" s="135"/>
    </row>
    <row r="14" spans="1:13" ht="30" customHeight="1" x14ac:dyDescent="0.25">
      <c r="A14" s="14" t="s">
        <v>4</v>
      </c>
      <c r="B14" s="50"/>
      <c r="C14" s="50"/>
      <c r="D14" s="50"/>
      <c r="E14" s="50"/>
      <c r="F14" s="55" t="s">
        <v>9</v>
      </c>
    </row>
    <row r="15" spans="1:13" ht="90.75" customHeight="1" x14ac:dyDescent="0.25">
      <c r="A15" s="136" t="s">
        <v>917</v>
      </c>
      <c r="B15" s="137"/>
      <c r="C15" s="137"/>
      <c r="D15" s="137"/>
      <c r="E15" s="137"/>
      <c r="F15" s="138"/>
    </row>
    <row r="16" spans="1:13" x14ac:dyDescent="0.25">
      <c r="A16" s="72" t="s">
        <v>933</v>
      </c>
      <c r="B16" s="65" t="s">
        <v>292</v>
      </c>
      <c r="C16" s="65" t="s">
        <v>31</v>
      </c>
      <c r="D16" s="65" t="s">
        <v>32</v>
      </c>
      <c r="E16" s="65"/>
      <c r="F16" s="73" t="s">
        <v>33</v>
      </c>
    </row>
    <row r="17" spans="1:6" x14ac:dyDescent="0.25">
      <c r="A17" s="74" t="s">
        <v>34</v>
      </c>
      <c r="B17" s="114">
        <v>0</v>
      </c>
      <c r="C17" s="115">
        <v>0</v>
      </c>
      <c r="D17" s="102">
        <v>4</v>
      </c>
      <c r="E17" s="58" t="s">
        <v>35</v>
      </c>
      <c r="F17" s="69">
        <f>((B17+(B17*C17))*D17)</f>
        <v>0</v>
      </c>
    </row>
    <row r="18" spans="1:6" x14ac:dyDescent="0.25">
      <c r="A18" s="74" t="s">
        <v>36</v>
      </c>
      <c r="B18" s="114">
        <v>0</v>
      </c>
      <c r="C18" s="115">
        <v>0</v>
      </c>
      <c r="D18" s="102">
        <v>8</v>
      </c>
      <c r="E18" s="58" t="s">
        <v>35</v>
      </c>
      <c r="F18" s="69">
        <f t="shared" ref="F18:F20" si="1">((B18+(B18*C18))*D18)</f>
        <v>0</v>
      </c>
    </row>
    <row r="19" spans="1:6" x14ac:dyDescent="0.25">
      <c r="A19" s="74" t="s">
        <v>37</v>
      </c>
      <c r="B19" s="114">
        <v>0</v>
      </c>
      <c r="C19" s="115">
        <v>0</v>
      </c>
      <c r="D19" s="102">
        <v>8</v>
      </c>
      <c r="E19" s="58" t="s">
        <v>35</v>
      </c>
      <c r="F19" s="69">
        <f t="shared" si="1"/>
        <v>0</v>
      </c>
    </row>
    <row r="20" spans="1:6" x14ac:dyDescent="0.25">
      <c r="A20" s="74" t="s">
        <v>38</v>
      </c>
      <c r="B20" s="114">
        <v>0</v>
      </c>
      <c r="C20" s="115">
        <v>0</v>
      </c>
      <c r="D20" s="102">
        <v>4</v>
      </c>
      <c r="E20" s="58" t="s">
        <v>35</v>
      </c>
      <c r="F20" s="69">
        <f t="shared" si="1"/>
        <v>0</v>
      </c>
    </row>
    <row r="21" spans="1:6" ht="18.75" x14ac:dyDescent="0.3">
      <c r="A21" s="33"/>
      <c r="B21" s="26"/>
      <c r="C21" s="132" t="s">
        <v>39</v>
      </c>
      <c r="D21" s="132"/>
      <c r="E21" s="132"/>
      <c r="F21" s="34">
        <f>SUM(F17:F20)</f>
        <v>0</v>
      </c>
    </row>
    <row r="22" spans="1:6" x14ac:dyDescent="0.25">
      <c r="A22" s="126"/>
      <c r="B22" s="127"/>
      <c r="C22" s="127"/>
      <c r="D22" s="127"/>
      <c r="E22" s="127"/>
      <c r="F22" s="128"/>
    </row>
    <row r="23" spans="1:6" ht="19.5" thickBot="1" x14ac:dyDescent="0.35">
      <c r="A23" s="35"/>
      <c r="B23" s="129" t="s">
        <v>925</v>
      </c>
      <c r="C23" s="129"/>
      <c r="D23" s="129"/>
      <c r="E23" s="129"/>
      <c r="F23" s="20">
        <f>F21*25</f>
        <v>0</v>
      </c>
    </row>
  </sheetData>
  <sheetProtection algorithmName="SHA-512" hashValue="NnJwE+dKo1MWdgh+qxVb0KbMp5Dm0mbwCFPlctFLFgzp1ZYX/AYz9uL/XsnejJMVQBnTjevGiZSFDiXHO/8EtA==" saltValue="Tj1qShLgCXFAbOPsuu9Wig==" spinCount="100000" sheet="1" objects="1" scenarios="1" selectLockedCells="1"/>
  <mergeCells count="7">
    <mergeCell ref="A22:F22"/>
    <mergeCell ref="B23:E23"/>
    <mergeCell ref="B3:E3"/>
    <mergeCell ref="B2:E2"/>
    <mergeCell ref="C21:E21"/>
    <mergeCell ref="A13:F13"/>
    <mergeCell ref="A15:F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19159-F0E1-4EF1-924E-8E13777506D3}">
  <dimension ref="A1:K12"/>
  <sheetViews>
    <sheetView workbookViewId="0">
      <selection activeCell="B3" sqref="B3"/>
    </sheetView>
  </sheetViews>
  <sheetFormatPr defaultRowHeight="15" x14ac:dyDescent="0.25"/>
  <cols>
    <col min="1" max="1" width="43" customWidth="1"/>
    <col min="2" max="2" width="97.42578125" customWidth="1"/>
    <col min="3" max="3" width="29.7109375" customWidth="1"/>
    <col min="4" max="4" width="5.42578125" bestFit="1" customWidth="1"/>
    <col min="5" max="5" width="19.140625" customWidth="1"/>
    <col min="6" max="6" width="30.42578125" bestFit="1" customWidth="1"/>
    <col min="7" max="7" width="22.5703125" bestFit="1" customWidth="1"/>
    <col min="8" max="8" width="37.7109375" customWidth="1"/>
    <col min="9" max="9" width="14" bestFit="1" customWidth="1"/>
    <col min="10" max="10" width="27.42578125" bestFit="1" customWidth="1"/>
    <col min="11" max="11" width="18.140625" bestFit="1" customWidth="1"/>
    <col min="12" max="12" width="12.7109375" bestFit="1" customWidth="1"/>
    <col min="13" max="13" width="10.28515625" bestFit="1" customWidth="1"/>
    <col min="14" max="14" width="12" bestFit="1" customWidth="1"/>
  </cols>
  <sheetData>
    <row r="1" spans="1:11" ht="35.25" x14ac:dyDescent="0.6">
      <c r="A1" s="1" t="s">
        <v>293</v>
      </c>
      <c r="B1" s="2"/>
      <c r="C1" s="4"/>
      <c r="D1" s="5"/>
      <c r="E1" s="5"/>
      <c r="F1" s="6"/>
      <c r="G1" s="6"/>
      <c r="H1" s="6"/>
      <c r="I1" s="6"/>
      <c r="J1" s="6"/>
      <c r="K1" s="6"/>
    </row>
    <row r="2" spans="1:11" ht="58.5" customHeight="1" x14ac:dyDescent="0.6">
      <c r="A2" s="22" t="s">
        <v>40</v>
      </c>
      <c r="B2" s="36" t="s">
        <v>41</v>
      </c>
      <c r="C2" s="9"/>
      <c r="D2" s="5"/>
      <c r="E2" s="5"/>
      <c r="F2" s="6"/>
      <c r="G2" s="6"/>
      <c r="H2" s="6"/>
      <c r="I2" s="6"/>
      <c r="J2" s="6"/>
      <c r="K2" s="6"/>
    </row>
    <row r="3" spans="1:11" ht="162.75" customHeight="1" x14ac:dyDescent="0.6">
      <c r="A3" s="22" t="s">
        <v>21</v>
      </c>
      <c r="B3" s="63" t="s">
        <v>928</v>
      </c>
      <c r="C3" s="9"/>
      <c r="D3" s="5"/>
      <c r="E3" s="5"/>
      <c r="F3" s="6"/>
      <c r="G3" s="6"/>
      <c r="H3" s="6"/>
      <c r="I3" s="6"/>
      <c r="J3" s="6"/>
      <c r="K3" s="6"/>
    </row>
    <row r="4" spans="1:11" ht="23.25" x14ac:dyDescent="0.6">
      <c r="A4" s="10" t="s">
        <v>2</v>
      </c>
      <c r="B4" s="11">
        <v>45931</v>
      </c>
      <c r="C4" s="9"/>
      <c r="D4" s="5"/>
      <c r="E4" s="5"/>
      <c r="F4" s="6"/>
      <c r="G4" s="6"/>
      <c r="H4" s="6"/>
      <c r="I4" s="6"/>
      <c r="J4" s="6"/>
      <c r="K4" s="6"/>
    </row>
    <row r="5" spans="1:11" s="21" customFormat="1" ht="22.5" customHeight="1" x14ac:dyDescent="0.3">
      <c r="A5" s="24" t="s">
        <v>42</v>
      </c>
      <c r="B5" s="23" t="s">
        <v>43</v>
      </c>
      <c r="C5" s="25" t="s">
        <v>9</v>
      </c>
    </row>
    <row r="6" spans="1:11" s="21" customFormat="1" x14ac:dyDescent="0.25">
      <c r="A6" s="88" t="s">
        <v>294</v>
      </c>
      <c r="B6" s="84" t="s">
        <v>918</v>
      </c>
      <c r="C6" s="89">
        <f>Volt!N123</f>
        <v>0</v>
      </c>
    </row>
    <row r="7" spans="1:11" s="21" customFormat="1" x14ac:dyDescent="0.25">
      <c r="A7" s="88" t="s">
        <v>295</v>
      </c>
      <c r="B7" s="84" t="s">
        <v>919</v>
      </c>
      <c r="C7" s="89">
        <f>'USG hoofd'!N193</f>
        <v>10000</v>
      </c>
    </row>
    <row r="8" spans="1:11" s="21" customFormat="1" x14ac:dyDescent="0.25">
      <c r="A8" s="88" t="s">
        <v>296</v>
      </c>
      <c r="B8" s="84" t="s">
        <v>920</v>
      </c>
      <c r="C8" s="89">
        <f>'USG gymzaal'!N39</f>
        <v>0</v>
      </c>
    </row>
    <row r="9" spans="1:11" s="21" customFormat="1" x14ac:dyDescent="0.25">
      <c r="A9" s="88" t="s">
        <v>297</v>
      </c>
      <c r="B9" s="84" t="s">
        <v>921</v>
      </c>
      <c r="C9" s="89">
        <f>Ithaka!N130</f>
        <v>0</v>
      </c>
    </row>
    <row r="10" spans="1:11" s="21" customFormat="1" x14ac:dyDescent="0.25">
      <c r="A10" s="88" t="s">
        <v>298</v>
      </c>
      <c r="B10" s="84" t="s">
        <v>922</v>
      </c>
      <c r="C10" s="89">
        <f>'Academie 10'!N216</f>
        <v>0</v>
      </c>
    </row>
    <row r="11" spans="1:11" s="21" customFormat="1" x14ac:dyDescent="0.25">
      <c r="A11" s="88" t="s">
        <v>299</v>
      </c>
      <c r="B11" s="84" t="s">
        <v>923</v>
      </c>
      <c r="C11" s="89">
        <f>UniC!N93</f>
        <v>0</v>
      </c>
    </row>
    <row r="12" spans="1:11" ht="19.5" thickBot="1" x14ac:dyDescent="0.35">
      <c r="A12" s="139" t="s">
        <v>19</v>
      </c>
      <c r="B12" s="140"/>
      <c r="C12" s="75">
        <f>SUM(C6:C11)</f>
        <v>10000</v>
      </c>
    </row>
  </sheetData>
  <sheetProtection algorithmName="SHA-512" hashValue="B1RJMqw37vWuE019gCDpXO2Be1/Ynb5eRc6+TG0xwwGZCQE7ox7WeEiaN7+5lcWXBRF5S8EuqrY8Ib+vd/SR8g==" saltValue="JjFZnhsPKRbTxpUAnKB4Rg==" spinCount="100000" sheet="1" objects="1" scenarios="1" selectLockedCells="1" selectUnlockedCells="1"/>
  <mergeCells count="1">
    <mergeCell ref="A12:B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1C45C-B058-4B32-B573-F97F99344B11}">
  <dimension ref="A1:J7"/>
  <sheetViews>
    <sheetView workbookViewId="0">
      <selection activeCell="C5" sqref="C5"/>
    </sheetView>
  </sheetViews>
  <sheetFormatPr defaultRowHeight="15" x14ac:dyDescent="0.25"/>
  <cols>
    <col min="1" max="1" width="43.85546875" customWidth="1"/>
    <col min="2" max="2" width="63.28515625" customWidth="1"/>
    <col min="3" max="3" width="48.42578125" customWidth="1"/>
  </cols>
  <sheetData>
    <row r="1" spans="1:10" ht="35.25" x14ac:dyDescent="0.6">
      <c r="A1" s="1" t="s">
        <v>293</v>
      </c>
      <c r="B1" s="16"/>
      <c r="C1" s="17"/>
      <c r="D1" s="5"/>
      <c r="E1" s="6"/>
      <c r="F1" s="6"/>
      <c r="G1" s="6"/>
      <c r="H1" s="6"/>
      <c r="I1" s="6"/>
      <c r="J1" s="6"/>
    </row>
    <row r="2" spans="1:10" ht="43.5" customHeight="1" x14ac:dyDescent="0.6">
      <c r="A2" s="22" t="s">
        <v>0</v>
      </c>
      <c r="B2" s="100" t="s">
        <v>929</v>
      </c>
      <c r="C2" s="18"/>
      <c r="D2" s="5"/>
      <c r="E2" s="6"/>
      <c r="F2" s="6"/>
      <c r="G2" s="6"/>
      <c r="H2" s="6"/>
      <c r="I2" s="6"/>
      <c r="J2" s="6"/>
    </row>
    <row r="3" spans="1:10" ht="23.25" x14ac:dyDescent="0.6">
      <c r="A3" s="10" t="s">
        <v>2</v>
      </c>
      <c r="B3" s="11">
        <v>45931</v>
      </c>
      <c r="C3" s="18"/>
      <c r="D3" s="5"/>
      <c r="E3" s="6"/>
      <c r="F3" s="6"/>
      <c r="G3" s="6"/>
      <c r="H3" s="6"/>
      <c r="I3" s="6"/>
      <c r="J3" s="6"/>
    </row>
    <row r="4" spans="1:10" ht="26.25" customHeight="1" x14ac:dyDescent="0.25">
      <c r="A4" s="14" t="s">
        <v>8</v>
      </c>
      <c r="B4" s="50" t="s">
        <v>5</v>
      </c>
      <c r="C4" s="15" t="s">
        <v>9</v>
      </c>
    </row>
    <row r="5" spans="1:10" ht="82.5" customHeight="1" x14ac:dyDescent="0.25">
      <c r="A5" s="51" t="s">
        <v>929</v>
      </c>
      <c r="B5" s="49" t="s">
        <v>930</v>
      </c>
      <c r="C5" s="111">
        <v>0</v>
      </c>
    </row>
    <row r="6" spans="1:10" ht="19.5" thickBot="1" x14ac:dyDescent="0.35">
      <c r="A6" s="19"/>
      <c r="B6" s="13" t="s">
        <v>19</v>
      </c>
      <c r="C6" s="20">
        <f>SUM(C5:C5)</f>
        <v>0</v>
      </c>
    </row>
    <row r="7" spans="1:10" x14ac:dyDescent="0.25">
      <c r="C7" s="12"/>
    </row>
  </sheetData>
  <sheetProtection algorithmName="SHA-512" hashValue="9hv2y/Y9eNM3hN6GuSxQ4KlFoU70g5H7vBYlhhOjs/mQU1OGVqvOvPNpVxMWvwfS5Zj6FSecEKqUAeYCnos1sA==" saltValue="QhK4KUi0TdojQCf4NzYV7w==" spinCount="100000" sheet="1" objects="1" scenarios="1" selectLockedCells="1"/>
  <protectedRanges>
    <protectedRange sqref="C5" name="Bereik1"/>
  </protectedRange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AFDE4-1DAA-4D84-B5DC-7CA14FBBCCD4}">
  <sheetPr>
    <tabColor theme="6"/>
  </sheetPr>
  <dimension ref="A1:N123"/>
  <sheetViews>
    <sheetView topLeftCell="H1" zoomScaleNormal="100" workbookViewId="0">
      <selection activeCell="N18" sqref="N18"/>
    </sheetView>
  </sheetViews>
  <sheetFormatPr defaultRowHeight="15" x14ac:dyDescent="0.25"/>
  <cols>
    <col min="1" max="1" width="17" bestFit="1" customWidth="1"/>
    <col min="2" max="2" width="111.28515625" bestFit="1" customWidth="1"/>
    <col min="3" max="3" width="8.140625" bestFit="1" customWidth="1"/>
    <col min="4" max="4" width="7.7109375" bestFit="1" customWidth="1"/>
    <col min="5" max="5" width="21.5703125" bestFit="1" customWidth="1"/>
    <col min="6" max="6" width="22.5703125" bestFit="1" customWidth="1"/>
    <col min="7" max="7" width="68.140625" customWidth="1"/>
    <col min="8" max="8" width="18.5703125" bestFit="1" customWidth="1"/>
    <col min="9" max="9" width="39.140625" bestFit="1" customWidth="1"/>
    <col min="10" max="10" width="19.140625" bestFit="1" customWidth="1"/>
    <col min="11" max="11" width="15" bestFit="1" customWidth="1"/>
    <col min="12" max="12" width="10.28515625" bestFit="1" customWidth="1"/>
    <col min="13" max="13" width="14.28515625" bestFit="1" customWidth="1"/>
    <col min="14" max="14" width="28.140625" customWidth="1"/>
  </cols>
  <sheetData>
    <row r="1" spans="1:14" ht="35.25" x14ac:dyDescent="0.6">
      <c r="A1" s="141" t="s">
        <v>293</v>
      </c>
      <c r="B1" s="142"/>
      <c r="C1" s="3"/>
      <c r="D1" s="3"/>
      <c r="E1" s="3"/>
      <c r="F1" s="3"/>
      <c r="G1" s="76"/>
      <c r="H1" s="82" t="s">
        <v>44</v>
      </c>
      <c r="I1" s="77" t="s">
        <v>45</v>
      </c>
      <c r="J1" s="3"/>
      <c r="K1" s="3"/>
      <c r="L1" s="3"/>
      <c r="M1" s="3"/>
      <c r="N1" s="4"/>
    </row>
    <row r="2" spans="1:14" ht="23.25" x14ac:dyDescent="0.6">
      <c r="A2" s="7" t="s">
        <v>6</v>
      </c>
      <c r="B2" s="8" t="s">
        <v>939</v>
      </c>
      <c r="C2" s="27"/>
      <c r="D2" s="27"/>
      <c r="E2" s="27"/>
      <c r="F2" s="27"/>
      <c r="G2" s="78" t="s">
        <v>46</v>
      </c>
      <c r="H2" s="80" t="s">
        <v>47</v>
      </c>
      <c r="I2" s="104" t="s">
        <v>916</v>
      </c>
      <c r="J2" s="27"/>
      <c r="K2" s="27"/>
      <c r="L2" s="27"/>
      <c r="M2" s="27"/>
      <c r="N2" s="9"/>
    </row>
    <row r="3" spans="1:14" ht="23.25" x14ac:dyDescent="0.6">
      <c r="A3" s="7" t="s">
        <v>0</v>
      </c>
      <c r="B3" s="8" t="s">
        <v>300</v>
      </c>
      <c r="C3" s="27"/>
      <c r="D3" s="27"/>
      <c r="E3" s="27"/>
      <c r="F3" s="27"/>
      <c r="G3" s="79"/>
      <c r="H3" s="81" t="s">
        <v>48</v>
      </c>
      <c r="I3" s="106">
        <v>45666</v>
      </c>
      <c r="J3" s="27"/>
      <c r="K3" s="27"/>
      <c r="L3" s="27"/>
      <c r="M3" s="27"/>
      <c r="N3" s="9"/>
    </row>
    <row r="4" spans="1:14" ht="23.25" x14ac:dyDescent="0.6">
      <c r="A4" s="7" t="s">
        <v>49</v>
      </c>
      <c r="B4" s="8" t="s">
        <v>50</v>
      </c>
      <c r="C4" s="27"/>
      <c r="D4" s="27"/>
      <c r="E4" s="27"/>
      <c r="F4" s="27"/>
      <c r="G4" s="85"/>
      <c r="H4" s="86"/>
      <c r="I4" s="86"/>
      <c r="J4" s="27"/>
      <c r="K4" s="27"/>
      <c r="L4" s="27"/>
      <c r="M4" s="27"/>
      <c r="N4" s="9"/>
    </row>
    <row r="5" spans="1:14" ht="23.25" x14ac:dyDescent="0.6">
      <c r="A5" s="10" t="s">
        <v>2</v>
      </c>
      <c r="B5" s="11">
        <v>45931</v>
      </c>
      <c r="C5" s="27"/>
      <c r="D5" s="27"/>
      <c r="E5" s="27"/>
      <c r="F5" s="27"/>
      <c r="G5" s="87"/>
      <c r="H5" s="27"/>
      <c r="I5" s="27"/>
      <c r="J5" s="27"/>
      <c r="K5" s="27"/>
      <c r="L5" s="27"/>
      <c r="M5" s="27"/>
      <c r="N5" s="9"/>
    </row>
    <row r="6" spans="1:14" ht="18.75" x14ac:dyDescent="0.25">
      <c r="A6" s="14" t="s">
        <v>51</v>
      </c>
      <c r="B6" s="50" t="s">
        <v>52</v>
      </c>
      <c r="C6" s="50" t="s">
        <v>53</v>
      </c>
      <c r="D6" s="50" t="s">
        <v>54</v>
      </c>
      <c r="E6" s="50" t="s">
        <v>55</v>
      </c>
      <c r="F6" s="50" t="s">
        <v>56</v>
      </c>
      <c r="G6" s="83" t="s">
        <v>57</v>
      </c>
      <c r="H6" s="50" t="s">
        <v>58</v>
      </c>
      <c r="I6" s="50" t="s">
        <v>59</v>
      </c>
      <c r="J6" s="50" t="s">
        <v>60</v>
      </c>
      <c r="K6" s="50" t="s">
        <v>61</v>
      </c>
      <c r="L6" s="50" t="s">
        <v>54</v>
      </c>
      <c r="M6" s="50" t="s">
        <v>62</v>
      </c>
      <c r="N6" s="55" t="s">
        <v>9</v>
      </c>
    </row>
    <row r="7" spans="1:14" x14ac:dyDescent="0.25">
      <c r="A7" s="93">
        <v>1111</v>
      </c>
      <c r="B7" s="94" t="s">
        <v>935</v>
      </c>
      <c r="C7" s="110" t="s">
        <v>931</v>
      </c>
      <c r="D7" s="110" t="s">
        <v>931</v>
      </c>
      <c r="E7" s="110" t="s">
        <v>931</v>
      </c>
      <c r="F7" s="110" t="s">
        <v>931</v>
      </c>
      <c r="G7" s="110" t="s">
        <v>931</v>
      </c>
      <c r="H7" s="110" t="s">
        <v>931</v>
      </c>
      <c r="I7" s="110" t="s">
        <v>931</v>
      </c>
      <c r="J7" s="110" t="s">
        <v>931</v>
      </c>
      <c r="K7" s="110" t="s">
        <v>931</v>
      </c>
      <c r="L7" s="110" t="s">
        <v>931</v>
      </c>
      <c r="M7" s="110" t="s">
        <v>931</v>
      </c>
      <c r="N7" s="116">
        <v>0</v>
      </c>
    </row>
    <row r="8" spans="1:14" x14ac:dyDescent="0.25">
      <c r="A8" s="93">
        <v>1111</v>
      </c>
      <c r="B8" s="94" t="s">
        <v>936</v>
      </c>
      <c r="C8" s="110" t="s">
        <v>931</v>
      </c>
      <c r="D8" s="110" t="s">
        <v>931</v>
      </c>
      <c r="E8" s="110" t="s">
        <v>931</v>
      </c>
      <c r="F8" s="110" t="s">
        <v>931</v>
      </c>
      <c r="G8" s="110" t="s">
        <v>931</v>
      </c>
      <c r="H8" s="110" t="s">
        <v>931</v>
      </c>
      <c r="I8" s="110" t="s">
        <v>931</v>
      </c>
      <c r="J8" s="110" t="s">
        <v>931</v>
      </c>
      <c r="K8" s="110" t="s">
        <v>931</v>
      </c>
      <c r="L8" s="110" t="s">
        <v>931</v>
      </c>
      <c r="M8" s="110" t="s">
        <v>931</v>
      </c>
      <c r="N8" s="116">
        <v>0</v>
      </c>
    </row>
    <row r="9" spans="1:14" x14ac:dyDescent="0.25">
      <c r="A9" s="93" t="s">
        <v>301</v>
      </c>
      <c r="B9" s="94" t="s">
        <v>302</v>
      </c>
      <c r="C9" s="95">
        <v>1</v>
      </c>
      <c r="D9" s="94" t="s">
        <v>65</v>
      </c>
      <c r="E9" s="94" t="s">
        <v>82</v>
      </c>
      <c r="F9" s="94" t="s">
        <v>76</v>
      </c>
      <c r="G9" s="96" t="s">
        <v>68</v>
      </c>
      <c r="H9" s="94" t="s">
        <v>303</v>
      </c>
      <c r="I9" s="94" t="s">
        <v>304</v>
      </c>
      <c r="J9" s="94" t="s">
        <v>305</v>
      </c>
      <c r="K9" s="95">
        <v>0</v>
      </c>
      <c r="L9" s="94" t="s">
        <v>70</v>
      </c>
      <c r="M9" s="97">
        <v>2018</v>
      </c>
      <c r="N9" s="116">
        <v>0</v>
      </c>
    </row>
    <row r="10" spans="1:14" x14ac:dyDescent="0.25">
      <c r="A10" s="93" t="s">
        <v>157</v>
      </c>
      <c r="B10" s="94" t="s">
        <v>306</v>
      </c>
      <c r="C10" s="95">
        <v>1</v>
      </c>
      <c r="D10" s="94" t="s">
        <v>65</v>
      </c>
      <c r="E10" s="94" t="s">
        <v>82</v>
      </c>
      <c r="F10" s="94" t="s">
        <v>76</v>
      </c>
      <c r="G10" s="96" t="s">
        <v>114</v>
      </c>
      <c r="H10" s="94" t="s">
        <v>307</v>
      </c>
      <c r="I10" s="94" t="s">
        <v>308</v>
      </c>
      <c r="J10" s="94" t="s">
        <v>309</v>
      </c>
      <c r="K10" s="95">
        <v>0</v>
      </c>
      <c r="L10" s="94" t="s">
        <v>70</v>
      </c>
      <c r="M10" s="97">
        <v>2018</v>
      </c>
      <c r="N10" s="116">
        <v>0</v>
      </c>
    </row>
    <row r="11" spans="1:14" x14ac:dyDescent="0.25">
      <c r="A11" s="93" t="s">
        <v>157</v>
      </c>
      <c r="B11" s="94" t="s">
        <v>306</v>
      </c>
      <c r="C11" s="95">
        <v>1</v>
      </c>
      <c r="D11" s="94" t="s">
        <v>65</v>
      </c>
      <c r="E11" s="94" t="s">
        <v>82</v>
      </c>
      <c r="F11" s="94" t="s">
        <v>76</v>
      </c>
      <c r="G11" s="96" t="s">
        <v>114</v>
      </c>
      <c r="H11" s="94" t="s">
        <v>307</v>
      </c>
      <c r="I11" s="94" t="s">
        <v>308</v>
      </c>
      <c r="J11" s="94" t="s">
        <v>310</v>
      </c>
      <c r="K11" s="95">
        <v>0</v>
      </c>
      <c r="L11" s="94" t="s">
        <v>70</v>
      </c>
      <c r="M11" s="97">
        <v>2018</v>
      </c>
      <c r="N11" s="116">
        <v>0</v>
      </c>
    </row>
    <row r="12" spans="1:14" x14ac:dyDescent="0.25">
      <c r="A12" s="93" t="s">
        <v>222</v>
      </c>
      <c r="B12" s="94" t="s">
        <v>223</v>
      </c>
      <c r="C12" s="95">
        <v>1</v>
      </c>
      <c r="D12" s="94" t="s">
        <v>65</v>
      </c>
      <c r="E12" s="94" t="s">
        <v>82</v>
      </c>
      <c r="F12" s="94" t="s">
        <v>76</v>
      </c>
      <c r="G12" s="96" t="s">
        <v>68</v>
      </c>
      <c r="H12" s="94" t="s">
        <v>311</v>
      </c>
      <c r="I12" s="94" t="s">
        <v>69</v>
      </c>
      <c r="J12" s="94" t="s">
        <v>69</v>
      </c>
      <c r="K12" s="95">
        <v>0</v>
      </c>
      <c r="L12" s="94" t="s">
        <v>78</v>
      </c>
      <c r="M12" s="97">
        <v>2018</v>
      </c>
      <c r="N12" s="116">
        <v>0</v>
      </c>
    </row>
    <row r="13" spans="1:14" x14ac:dyDescent="0.25">
      <c r="A13" s="93" t="s">
        <v>74</v>
      </c>
      <c r="B13" s="94" t="s">
        <v>75</v>
      </c>
      <c r="C13" s="95">
        <v>1</v>
      </c>
      <c r="D13" s="94" t="s">
        <v>65</v>
      </c>
      <c r="E13" s="94" t="s">
        <v>312</v>
      </c>
      <c r="F13" s="94" t="s">
        <v>76</v>
      </c>
      <c r="G13" s="96" t="s">
        <v>68</v>
      </c>
      <c r="H13" s="94" t="s">
        <v>77</v>
      </c>
      <c r="I13" s="94" t="s">
        <v>313</v>
      </c>
      <c r="J13" s="94" t="s">
        <v>314</v>
      </c>
      <c r="K13" s="95">
        <v>40</v>
      </c>
      <c r="L13" s="94" t="s">
        <v>78</v>
      </c>
      <c r="M13" s="97">
        <v>2018</v>
      </c>
      <c r="N13" s="116">
        <v>0</v>
      </c>
    </row>
    <row r="14" spans="1:14" x14ac:dyDescent="0.25">
      <c r="A14" s="93" t="s">
        <v>74</v>
      </c>
      <c r="B14" s="94" t="s">
        <v>75</v>
      </c>
      <c r="C14" s="95">
        <v>1</v>
      </c>
      <c r="D14" s="94" t="s">
        <v>65</v>
      </c>
      <c r="E14" s="94" t="s">
        <v>312</v>
      </c>
      <c r="F14" s="94" t="s">
        <v>76</v>
      </c>
      <c r="G14" s="96" t="s">
        <v>68</v>
      </c>
      <c r="H14" s="94" t="s">
        <v>77</v>
      </c>
      <c r="I14" s="94" t="s">
        <v>273</v>
      </c>
      <c r="J14" s="94" t="s">
        <v>315</v>
      </c>
      <c r="K14" s="95">
        <v>61</v>
      </c>
      <c r="L14" s="94" t="s">
        <v>78</v>
      </c>
      <c r="M14" s="97">
        <v>2018</v>
      </c>
      <c r="N14" s="116">
        <v>0</v>
      </c>
    </row>
    <row r="15" spans="1:14" x14ac:dyDescent="0.25">
      <c r="A15" s="93" t="s">
        <v>74</v>
      </c>
      <c r="B15" s="94" t="s">
        <v>75</v>
      </c>
      <c r="C15" s="95">
        <v>1</v>
      </c>
      <c r="D15" s="94" t="s">
        <v>65</v>
      </c>
      <c r="E15" s="94" t="s">
        <v>316</v>
      </c>
      <c r="F15" s="94" t="s">
        <v>76</v>
      </c>
      <c r="G15" s="96" t="s">
        <v>68</v>
      </c>
      <c r="H15" s="94" t="s">
        <v>77</v>
      </c>
      <c r="I15" s="94" t="s">
        <v>273</v>
      </c>
      <c r="J15" s="94" t="s">
        <v>317</v>
      </c>
      <c r="K15" s="95">
        <v>61</v>
      </c>
      <c r="L15" s="94" t="s">
        <v>78</v>
      </c>
      <c r="M15" s="97">
        <v>2018</v>
      </c>
      <c r="N15" s="116">
        <v>0</v>
      </c>
    </row>
    <row r="16" spans="1:14" x14ac:dyDescent="0.25">
      <c r="A16" s="93" t="s">
        <v>74</v>
      </c>
      <c r="B16" s="94" t="s">
        <v>75</v>
      </c>
      <c r="C16" s="95">
        <v>1</v>
      </c>
      <c r="D16" s="94" t="s">
        <v>65</v>
      </c>
      <c r="E16" s="94" t="s">
        <v>316</v>
      </c>
      <c r="F16" s="94" t="s">
        <v>76</v>
      </c>
      <c r="G16" s="96" t="s">
        <v>68</v>
      </c>
      <c r="H16" s="94" t="s">
        <v>77</v>
      </c>
      <c r="I16" s="94" t="s">
        <v>273</v>
      </c>
      <c r="J16" s="94" t="s">
        <v>318</v>
      </c>
      <c r="K16" s="95">
        <v>61</v>
      </c>
      <c r="L16" s="94" t="s">
        <v>78</v>
      </c>
      <c r="M16" s="97">
        <v>2018</v>
      </c>
      <c r="N16" s="116">
        <v>0</v>
      </c>
    </row>
    <row r="17" spans="1:14" x14ac:dyDescent="0.25">
      <c r="A17" s="93" t="s">
        <v>74</v>
      </c>
      <c r="B17" s="94" t="s">
        <v>75</v>
      </c>
      <c r="C17" s="95">
        <v>1</v>
      </c>
      <c r="D17" s="94" t="s">
        <v>65</v>
      </c>
      <c r="E17" s="94" t="s">
        <v>316</v>
      </c>
      <c r="F17" s="94" t="s">
        <v>76</v>
      </c>
      <c r="G17" s="96" t="s">
        <v>68</v>
      </c>
      <c r="H17" s="94" t="s">
        <v>77</v>
      </c>
      <c r="I17" s="94" t="s">
        <v>273</v>
      </c>
      <c r="J17" s="94" t="s">
        <v>319</v>
      </c>
      <c r="K17" s="95">
        <v>61</v>
      </c>
      <c r="L17" s="94" t="s">
        <v>78</v>
      </c>
      <c r="M17" s="97">
        <v>2018</v>
      </c>
      <c r="N17" s="116">
        <v>0</v>
      </c>
    </row>
    <row r="18" spans="1:14" x14ac:dyDescent="0.25">
      <c r="A18" s="93" t="s">
        <v>74</v>
      </c>
      <c r="B18" s="94" t="s">
        <v>75</v>
      </c>
      <c r="C18" s="95">
        <v>1</v>
      </c>
      <c r="D18" s="94" t="s">
        <v>65</v>
      </c>
      <c r="E18" s="94" t="s">
        <v>316</v>
      </c>
      <c r="F18" s="94" t="s">
        <v>76</v>
      </c>
      <c r="G18" s="96" t="s">
        <v>68</v>
      </c>
      <c r="H18" s="94" t="s">
        <v>77</v>
      </c>
      <c r="I18" s="94" t="s">
        <v>313</v>
      </c>
      <c r="J18" s="94" t="s">
        <v>320</v>
      </c>
      <c r="K18" s="95">
        <v>40</v>
      </c>
      <c r="L18" s="94" t="s">
        <v>78</v>
      </c>
      <c r="M18" s="97">
        <v>2018</v>
      </c>
      <c r="N18" s="116">
        <v>0</v>
      </c>
    </row>
    <row r="19" spans="1:14" x14ac:dyDescent="0.25">
      <c r="A19" s="93" t="s">
        <v>159</v>
      </c>
      <c r="B19" s="94" t="s">
        <v>321</v>
      </c>
      <c r="C19" s="95">
        <v>1</v>
      </c>
      <c r="D19" s="94" t="s">
        <v>65</v>
      </c>
      <c r="E19" s="94" t="s">
        <v>82</v>
      </c>
      <c r="F19" s="94" t="s">
        <v>76</v>
      </c>
      <c r="G19" s="96" t="s">
        <v>322</v>
      </c>
      <c r="H19" s="94" t="s">
        <v>323</v>
      </c>
      <c r="I19" s="94" t="s">
        <v>324</v>
      </c>
      <c r="J19" s="94" t="s">
        <v>69</v>
      </c>
      <c r="K19" s="95">
        <v>22.5</v>
      </c>
      <c r="L19" s="94" t="s">
        <v>78</v>
      </c>
      <c r="M19" s="97">
        <v>2018</v>
      </c>
      <c r="N19" s="116">
        <v>0</v>
      </c>
    </row>
    <row r="20" spans="1:14" x14ac:dyDescent="0.25">
      <c r="A20" s="93" t="s">
        <v>79</v>
      </c>
      <c r="B20" s="94" t="s">
        <v>80</v>
      </c>
      <c r="C20" s="95">
        <v>9804</v>
      </c>
      <c r="D20" s="94" t="s">
        <v>81</v>
      </c>
      <c r="E20" s="94" t="s">
        <v>82</v>
      </c>
      <c r="F20" s="94" t="s">
        <v>83</v>
      </c>
      <c r="G20" s="96" t="s">
        <v>68</v>
      </c>
      <c r="H20" s="94" t="s">
        <v>70</v>
      </c>
      <c r="I20" s="94" t="s">
        <v>70</v>
      </c>
      <c r="J20" s="94" t="s">
        <v>70</v>
      </c>
      <c r="K20" s="95">
        <v>0</v>
      </c>
      <c r="L20" s="94" t="s">
        <v>70</v>
      </c>
      <c r="M20" s="97">
        <v>2018</v>
      </c>
      <c r="N20" s="116">
        <v>0</v>
      </c>
    </row>
    <row r="21" spans="1:14" x14ac:dyDescent="0.25">
      <c r="A21" s="93" t="s">
        <v>79</v>
      </c>
      <c r="B21" s="94" t="s">
        <v>325</v>
      </c>
      <c r="C21" s="95">
        <v>12</v>
      </c>
      <c r="D21" s="94" t="s">
        <v>65</v>
      </c>
      <c r="E21" s="94" t="s">
        <v>82</v>
      </c>
      <c r="F21" s="94" t="s">
        <v>83</v>
      </c>
      <c r="G21" s="96" t="s">
        <v>68</v>
      </c>
      <c r="H21" s="94" t="s">
        <v>70</v>
      </c>
      <c r="I21" s="94" t="s">
        <v>70</v>
      </c>
      <c r="J21" s="94" t="s">
        <v>70</v>
      </c>
      <c r="K21" s="95">
        <v>0</v>
      </c>
      <c r="L21" s="94" t="s">
        <v>70</v>
      </c>
      <c r="M21" s="97">
        <v>2018</v>
      </c>
      <c r="N21" s="116">
        <v>0</v>
      </c>
    </row>
    <row r="22" spans="1:14" x14ac:dyDescent="0.25">
      <c r="A22" s="93" t="s">
        <v>162</v>
      </c>
      <c r="B22" s="94" t="s">
        <v>326</v>
      </c>
      <c r="C22" s="95">
        <v>1</v>
      </c>
      <c r="D22" s="94" t="s">
        <v>65</v>
      </c>
      <c r="E22" s="94" t="s">
        <v>82</v>
      </c>
      <c r="F22" s="94" t="s">
        <v>67</v>
      </c>
      <c r="G22" s="96" t="s">
        <v>68</v>
      </c>
      <c r="H22" s="94" t="s">
        <v>327</v>
      </c>
      <c r="I22" s="94" t="s">
        <v>328</v>
      </c>
      <c r="J22" s="94" t="s">
        <v>69</v>
      </c>
      <c r="K22" s="95">
        <v>0</v>
      </c>
      <c r="L22" s="94" t="s">
        <v>69</v>
      </c>
      <c r="M22" s="97">
        <v>2018</v>
      </c>
      <c r="N22" s="116">
        <v>0</v>
      </c>
    </row>
    <row r="23" spans="1:14" x14ac:dyDescent="0.25">
      <c r="A23" s="93" t="s">
        <v>162</v>
      </c>
      <c r="B23" s="94" t="s">
        <v>224</v>
      </c>
      <c r="C23" s="95">
        <v>1</v>
      </c>
      <c r="D23" s="94" t="s">
        <v>65</v>
      </c>
      <c r="E23" s="94" t="s">
        <v>82</v>
      </c>
      <c r="F23" s="94" t="s">
        <v>67</v>
      </c>
      <c r="G23" s="96" t="s">
        <v>68</v>
      </c>
      <c r="H23" s="94" t="s">
        <v>69</v>
      </c>
      <c r="I23" s="94" t="s">
        <v>69</v>
      </c>
      <c r="J23" s="94" t="s">
        <v>69</v>
      </c>
      <c r="K23" s="95">
        <v>0</v>
      </c>
      <c r="L23" s="94" t="s">
        <v>70</v>
      </c>
      <c r="M23" s="97">
        <v>2018</v>
      </c>
      <c r="N23" s="116">
        <v>0</v>
      </c>
    </row>
    <row r="24" spans="1:14" x14ac:dyDescent="0.25">
      <c r="A24" s="93" t="s">
        <v>84</v>
      </c>
      <c r="B24" s="94" t="s">
        <v>85</v>
      </c>
      <c r="C24" s="95">
        <v>9804</v>
      </c>
      <c r="D24" s="94" t="s">
        <v>81</v>
      </c>
      <c r="E24" s="94" t="s">
        <v>82</v>
      </c>
      <c r="F24" s="94" t="s">
        <v>83</v>
      </c>
      <c r="G24" s="96" t="s">
        <v>68</v>
      </c>
      <c r="H24" s="94" t="s">
        <v>70</v>
      </c>
      <c r="I24" s="94" t="s">
        <v>70</v>
      </c>
      <c r="J24" s="94" t="s">
        <v>70</v>
      </c>
      <c r="K24" s="95">
        <v>0</v>
      </c>
      <c r="L24" s="94" t="s">
        <v>70</v>
      </c>
      <c r="M24" s="97">
        <v>2018</v>
      </c>
      <c r="N24" s="116">
        <v>0</v>
      </c>
    </row>
    <row r="25" spans="1:14" x14ac:dyDescent="0.25">
      <c r="A25" s="93" t="s">
        <v>164</v>
      </c>
      <c r="B25" s="94" t="s">
        <v>165</v>
      </c>
      <c r="C25" s="95">
        <v>1</v>
      </c>
      <c r="D25" s="94" t="s">
        <v>65</v>
      </c>
      <c r="E25" s="94" t="s">
        <v>82</v>
      </c>
      <c r="F25" s="94" t="s">
        <v>67</v>
      </c>
      <c r="G25" s="96" t="s">
        <v>68</v>
      </c>
      <c r="H25" s="94" t="s">
        <v>329</v>
      </c>
      <c r="I25" s="94" t="s">
        <v>330</v>
      </c>
      <c r="J25" s="94" t="s">
        <v>331</v>
      </c>
      <c r="K25" s="95">
        <v>2</v>
      </c>
      <c r="L25" s="94" t="s">
        <v>167</v>
      </c>
      <c r="M25" s="97">
        <v>2018</v>
      </c>
      <c r="N25" s="116">
        <v>0</v>
      </c>
    </row>
    <row r="26" spans="1:14" x14ac:dyDescent="0.25">
      <c r="A26" s="93" t="s">
        <v>168</v>
      </c>
      <c r="B26" s="94" t="s">
        <v>169</v>
      </c>
      <c r="C26" s="95">
        <v>1</v>
      </c>
      <c r="D26" s="94" t="s">
        <v>65</v>
      </c>
      <c r="E26" s="94" t="s">
        <v>312</v>
      </c>
      <c r="F26" s="94" t="s">
        <v>76</v>
      </c>
      <c r="G26" s="96" t="s">
        <v>68</v>
      </c>
      <c r="H26" s="94" t="s">
        <v>99</v>
      </c>
      <c r="I26" s="94" t="s">
        <v>332</v>
      </c>
      <c r="J26" s="94" t="s">
        <v>333</v>
      </c>
      <c r="K26" s="95">
        <v>20</v>
      </c>
      <c r="L26" s="94" t="s">
        <v>100</v>
      </c>
      <c r="M26" s="97">
        <v>2018</v>
      </c>
      <c r="N26" s="116">
        <v>0</v>
      </c>
    </row>
    <row r="27" spans="1:14" x14ac:dyDescent="0.25">
      <c r="A27" s="93" t="s">
        <v>168</v>
      </c>
      <c r="B27" s="94" t="s">
        <v>169</v>
      </c>
      <c r="C27" s="95">
        <v>1</v>
      </c>
      <c r="D27" s="94" t="s">
        <v>65</v>
      </c>
      <c r="E27" s="94" t="s">
        <v>82</v>
      </c>
      <c r="F27" s="94" t="s">
        <v>76</v>
      </c>
      <c r="G27" s="96" t="s">
        <v>68</v>
      </c>
      <c r="H27" s="94" t="s">
        <v>99</v>
      </c>
      <c r="I27" s="94" t="s">
        <v>332</v>
      </c>
      <c r="J27" s="94" t="s">
        <v>334</v>
      </c>
      <c r="K27" s="95">
        <v>20</v>
      </c>
      <c r="L27" s="94" t="s">
        <v>100</v>
      </c>
      <c r="M27" s="97">
        <v>2018</v>
      </c>
      <c r="N27" s="116">
        <v>0</v>
      </c>
    </row>
    <row r="28" spans="1:14" x14ac:dyDescent="0.25">
      <c r="A28" s="93" t="s">
        <v>86</v>
      </c>
      <c r="B28" s="94" t="s">
        <v>91</v>
      </c>
      <c r="C28" s="95">
        <v>1</v>
      </c>
      <c r="D28" s="94" t="s">
        <v>65</v>
      </c>
      <c r="E28" s="94" t="s">
        <v>82</v>
      </c>
      <c r="F28" s="94" t="s">
        <v>76</v>
      </c>
      <c r="G28" s="96" t="s">
        <v>68</v>
      </c>
      <c r="H28" s="94" t="s">
        <v>88</v>
      </c>
      <c r="I28" s="94" t="s">
        <v>335</v>
      </c>
      <c r="J28" s="94" t="s">
        <v>336</v>
      </c>
      <c r="K28" s="95">
        <v>15</v>
      </c>
      <c r="L28" s="94" t="s">
        <v>90</v>
      </c>
      <c r="M28" s="97">
        <v>2018</v>
      </c>
      <c r="N28" s="116">
        <v>0</v>
      </c>
    </row>
    <row r="29" spans="1:14" x14ac:dyDescent="0.25">
      <c r="A29" s="93" t="s">
        <v>86</v>
      </c>
      <c r="B29" s="94" t="s">
        <v>87</v>
      </c>
      <c r="C29" s="95">
        <v>1</v>
      </c>
      <c r="D29" s="94" t="s">
        <v>65</v>
      </c>
      <c r="E29" s="94" t="s">
        <v>82</v>
      </c>
      <c r="F29" s="94" t="s">
        <v>76</v>
      </c>
      <c r="G29" s="96" t="s">
        <v>68</v>
      </c>
      <c r="H29" s="94" t="s">
        <v>88</v>
      </c>
      <c r="I29" s="94" t="s">
        <v>337</v>
      </c>
      <c r="J29" s="94" t="s">
        <v>338</v>
      </c>
      <c r="K29" s="95">
        <v>120</v>
      </c>
      <c r="L29" s="94" t="s">
        <v>90</v>
      </c>
      <c r="M29" s="97">
        <v>2018</v>
      </c>
      <c r="N29" s="116">
        <v>0</v>
      </c>
    </row>
    <row r="30" spans="1:14" x14ac:dyDescent="0.25">
      <c r="A30" s="93" t="s">
        <v>86</v>
      </c>
      <c r="B30" s="94" t="s">
        <v>91</v>
      </c>
      <c r="C30" s="95">
        <v>1</v>
      </c>
      <c r="D30" s="94" t="s">
        <v>65</v>
      </c>
      <c r="E30" s="94" t="s">
        <v>82</v>
      </c>
      <c r="F30" s="94" t="s">
        <v>76</v>
      </c>
      <c r="G30" s="96" t="s">
        <v>68</v>
      </c>
      <c r="H30" s="94" t="s">
        <v>88</v>
      </c>
      <c r="I30" s="94" t="s">
        <v>335</v>
      </c>
      <c r="J30" s="94" t="s">
        <v>339</v>
      </c>
      <c r="K30" s="95">
        <v>15</v>
      </c>
      <c r="L30" s="94" t="s">
        <v>90</v>
      </c>
      <c r="M30" s="97">
        <v>2018</v>
      </c>
      <c r="N30" s="116">
        <v>0</v>
      </c>
    </row>
    <row r="31" spans="1:14" x14ac:dyDescent="0.25">
      <c r="A31" s="93" t="s">
        <v>86</v>
      </c>
      <c r="B31" s="94" t="s">
        <v>91</v>
      </c>
      <c r="C31" s="95">
        <v>1</v>
      </c>
      <c r="D31" s="94" t="s">
        <v>65</v>
      </c>
      <c r="E31" s="94" t="s">
        <v>82</v>
      </c>
      <c r="F31" s="94" t="s">
        <v>76</v>
      </c>
      <c r="G31" s="96" t="s">
        <v>68</v>
      </c>
      <c r="H31" s="94" t="s">
        <v>88</v>
      </c>
      <c r="I31" s="94" t="s">
        <v>335</v>
      </c>
      <c r="J31" s="94" t="s">
        <v>340</v>
      </c>
      <c r="K31" s="95">
        <v>15</v>
      </c>
      <c r="L31" s="94" t="s">
        <v>90</v>
      </c>
      <c r="M31" s="97">
        <v>2018</v>
      </c>
      <c r="N31" s="116">
        <v>0</v>
      </c>
    </row>
    <row r="32" spans="1:14" x14ac:dyDescent="0.25">
      <c r="A32" s="93" t="s">
        <v>86</v>
      </c>
      <c r="B32" s="94" t="s">
        <v>91</v>
      </c>
      <c r="C32" s="95">
        <v>1</v>
      </c>
      <c r="D32" s="94" t="s">
        <v>65</v>
      </c>
      <c r="E32" s="94" t="s">
        <v>82</v>
      </c>
      <c r="F32" s="94" t="s">
        <v>76</v>
      </c>
      <c r="G32" s="96" t="s">
        <v>68</v>
      </c>
      <c r="H32" s="94" t="s">
        <v>88</v>
      </c>
      <c r="I32" s="94" t="s">
        <v>335</v>
      </c>
      <c r="J32" s="94" t="s">
        <v>341</v>
      </c>
      <c r="K32" s="95">
        <v>15</v>
      </c>
      <c r="L32" s="94" t="s">
        <v>90</v>
      </c>
      <c r="M32" s="97">
        <v>2018</v>
      </c>
      <c r="N32" s="116">
        <v>0</v>
      </c>
    </row>
    <row r="33" spans="1:14" x14ac:dyDescent="0.25">
      <c r="A33" s="93" t="s">
        <v>86</v>
      </c>
      <c r="B33" s="94" t="s">
        <v>91</v>
      </c>
      <c r="C33" s="95">
        <v>1</v>
      </c>
      <c r="D33" s="94" t="s">
        <v>65</v>
      </c>
      <c r="E33" s="94" t="s">
        <v>82</v>
      </c>
      <c r="F33" s="94" t="s">
        <v>76</v>
      </c>
      <c r="G33" s="96" t="s">
        <v>68</v>
      </c>
      <c r="H33" s="94" t="s">
        <v>88</v>
      </c>
      <c r="I33" s="94" t="s">
        <v>335</v>
      </c>
      <c r="J33" s="94" t="s">
        <v>342</v>
      </c>
      <c r="K33" s="95">
        <v>15</v>
      </c>
      <c r="L33" s="94" t="s">
        <v>90</v>
      </c>
      <c r="M33" s="97">
        <v>2018</v>
      </c>
      <c r="N33" s="116">
        <v>0</v>
      </c>
    </row>
    <row r="34" spans="1:14" x14ac:dyDescent="0.25">
      <c r="A34" s="93" t="s">
        <v>172</v>
      </c>
      <c r="B34" s="94" t="s">
        <v>173</v>
      </c>
      <c r="C34" s="95">
        <v>1</v>
      </c>
      <c r="D34" s="94" t="s">
        <v>65</v>
      </c>
      <c r="E34" s="94" t="s">
        <v>312</v>
      </c>
      <c r="F34" s="94" t="s">
        <v>76</v>
      </c>
      <c r="G34" s="96" t="s">
        <v>68</v>
      </c>
      <c r="H34" s="94" t="s">
        <v>174</v>
      </c>
      <c r="I34" s="94" t="s">
        <v>343</v>
      </c>
      <c r="J34" s="94" t="s">
        <v>344</v>
      </c>
      <c r="K34" s="95">
        <v>285</v>
      </c>
      <c r="L34" s="94" t="s">
        <v>90</v>
      </c>
      <c r="M34" s="97">
        <v>2018</v>
      </c>
      <c r="N34" s="116">
        <v>0</v>
      </c>
    </row>
    <row r="35" spans="1:14" x14ac:dyDescent="0.25">
      <c r="A35" s="93" t="s">
        <v>95</v>
      </c>
      <c r="B35" s="94" t="s">
        <v>96</v>
      </c>
      <c r="C35" s="95">
        <v>9804</v>
      </c>
      <c r="D35" s="94" t="s">
        <v>81</v>
      </c>
      <c r="E35" s="94" t="s">
        <v>82</v>
      </c>
      <c r="F35" s="94" t="s">
        <v>83</v>
      </c>
      <c r="G35" s="96" t="s">
        <v>68</v>
      </c>
      <c r="H35" s="94" t="s">
        <v>70</v>
      </c>
      <c r="I35" s="94" t="s">
        <v>70</v>
      </c>
      <c r="J35" s="94" t="s">
        <v>70</v>
      </c>
      <c r="K35" s="95">
        <v>0</v>
      </c>
      <c r="L35" s="94" t="s">
        <v>70</v>
      </c>
      <c r="M35" s="97">
        <v>2018</v>
      </c>
      <c r="N35" s="116">
        <v>0</v>
      </c>
    </row>
    <row r="36" spans="1:14" x14ac:dyDescent="0.25">
      <c r="A36" s="93" t="s">
        <v>175</v>
      </c>
      <c r="B36" s="94" t="s">
        <v>176</v>
      </c>
      <c r="C36" s="95">
        <v>1</v>
      </c>
      <c r="D36" s="94" t="s">
        <v>65</v>
      </c>
      <c r="E36" s="94" t="s">
        <v>82</v>
      </c>
      <c r="F36" s="94" t="s">
        <v>76</v>
      </c>
      <c r="G36" s="96" t="s">
        <v>68</v>
      </c>
      <c r="H36" s="94" t="s">
        <v>226</v>
      </c>
      <c r="I36" s="94" t="s">
        <v>345</v>
      </c>
      <c r="J36" s="94" t="s">
        <v>346</v>
      </c>
      <c r="K36" s="95">
        <v>9</v>
      </c>
      <c r="L36" s="94" t="s">
        <v>78</v>
      </c>
      <c r="M36" s="97">
        <v>2018</v>
      </c>
      <c r="N36" s="116">
        <v>0</v>
      </c>
    </row>
    <row r="37" spans="1:14" x14ac:dyDescent="0.25">
      <c r="A37" s="93" t="s">
        <v>97</v>
      </c>
      <c r="B37" s="94" t="s">
        <v>98</v>
      </c>
      <c r="C37" s="95">
        <v>1</v>
      </c>
      <c r="D37" s="94" t="s">
        <v>65</v>
      </c>
      <c r="E37" s="94" t="s">
        <v>312</v>
      </c>
      <c r="F37" s="94" t="s">
        <v>76</v>
      </c>
      <c r="G37" s="96" t="s">
        <v>68</v>
      </c>
      <c r="H37" s="94" t="s">
        <v>99</v>
      </c>
      <c r="I37" s="94" t="s">
        <v>347</v>
      </c>
      <c r="J37" s="94" t="s">
        <v>348</v>
      </c>
      <c r="K37" s="95">
        <v>25</v>
      </c>
      <c r="L37" s="94" t="s">
        <v>100</v>
      </c>
      <c r="M37" s="97">
        <v>2018</v>
      </c>
      <c r="N37" s="116">
        <v>0</v>
      </c>
    </row>
    <row r="38" spans="1:14" x14ac:dyDescent="0.25">
      <c r="A38" s="93" t="s">
        <v>97</v>
      </c>
      <c r="B38" s="94" t="s">
        <v>101</v>
      </c>
      <c r="C38" s="95">
        <v>1</v>
      </c>
      <c r="D38" s="94" t="s">
        <v>65</v>
      </c>
      <c r="E38" s="94" t="s">
        <v>312</v>
      </c>
      <c r="F38" s="94" t="s">
        <v>76</v>
      </c>
      <c r="G38" s="96" t="s">
        <v>68</v>
      </c>
      <c r="H38" s="94" t="s">
        <v>102</v>
      </c>
      <c r="I38" s="94" t="s">
        <v>178</v>
      </c>
      <c r="J38" s="94" t="s">
        <v>69</v>
      </c>
      <c r="K38" s="95">
        <v>0</v>
      </c>
      <c r="L38" s="94" t="s">
        <v>70</v>
      </c>
      <c r="M38" s="97">
        <v>2018</v>
      </c>
      <c r="N38" s="116">
        <v>0</v>
      </c>
    </row>
    <row r="39" spans="1:14" x14ac:dyDescent="0.25">
      <c r="A39" s="93" t="s">
        <v>97</v>
      </c>
      <c r="B39" s="94" t="s">
        <v>98</v>
      </c>
      <c r="C39" s="95">
        <v>1</v>
      </c>
      <c r="D39" s="94" t="s">
        <v>65</v>
      </c>
      <c r="E39" s="94" t="s">
        <v>312</v>
      </c>
      <c r="F39" s="94" t="s">
        <v>76</v>
      </c>
      <c r="G39" s="96" t="s">
        <v>68</v>
      </c>
      <c r="H39" s="94" t="s">
        <v>99</v>
      </c>
      <c r="I39" s="94" t="s">
        <v>347</v>
      </c>
      <c r="J39" s="94" t="s">
        <v>349</v>
      </c>
      <c r="K39" s="95">
        <v>25</v>
      </c>
      <c r="L39" s="94" t="s">
        <v>100</v>
      </c>
      <c r="M39" s="97">
        <v>2018</v>
      </c>
      <c r="N39" s="116">
        <v>0</v>
      </c>
    </row>
    <row r="40" spans="1:14" x14ac:dyDescent="0.25">
      <c r="A40" s="93" t="s">
        <v>97</v>
      </c>
      <c r="B40" s="94" t="s">
        <v>98</v>
      </c>
      <c r="C40" s="95">
        <v>1</v>
      </c>
      <c r="D40" s="94" t="s">
        <v>65</v>
      </c>
      <c r="E40" s="94" t="s">
        <v>312</v>
      </c>
      <c r="F40" s="94" t="s">
        <v>76</v>
      </c>
      <c r="G40" s="96" t="s">
        <v>68</v>
      </c>
      <c r="H40" s="94" t="s">
        <v>99</v>
      </c>
      <c r="I40" s="94" t="s">
        <v>350</v>
      </c>
      <c r="J40" s="94" t="s">
        <v>351</v>
      </c>
      <c r="K40" s="95">
        <v>25</v>
      </c>
      <c r="L40" s="94" t="s">
        <v>100</v>
      </c>
      <c r="M40" s="97">
        <v>2018</v>
      </c>
      <c r="N40" s="116">
        <v>0</v>
      </c>
    </row>
    <row r="41" spans="1:14" x14ac:dyDescent="0.25">
      <c r="A41" s="93" t="s">
        <v>97</v>
      </c>
      <c r="B41" s="94" t="s">
        <v>103</v>
      </c>
      <c r="C41" s="95">
        <v>1</v>
      </c>
      <c r="D41" s="94" t="s">
        <v>65</v>
      </c>
      <c r="E41" s="94" t="s">
        <v>312</v>
      </c>
      <c r="F41" s="94" t="s">
        <v>76</v>
      </c>
      <c r="G41" s="96" t="s">
        <v>68</v>
      </c>
      <c r="H41" s="94" t="s">
        <v>104</v>
      </c>
      <c r="I41" s="94" t="s">
        <v>107</v>
      </c>
      <c r="J41" s="94" t="s">
        <v>69</v>
      </c>
      <c r="K41" s="95">
        <v>50</v>
      </c>
      <c r="L41" s="94" t="s">
        <v>90</v>
      </c>
      <c r="M41" s="97">
        <v>2018</v>
      </c>
      <c r="N41" s="116">
        <v>0</v>
      </c>
    </row>
    <row r="42" spans="1:14" x14ac:dyDescent="0.25">
      <c r="A42" s="93" t="s">
        <v>97</v>
      </c>
      <c r="B42" s="94" t="s">
        <v>103</v>
      </c>
      <c r="C42" s="95">
        <v>1</v>
      </c>
      <c r="D42" s="94" t="s">
        <v>65</v>
      </c>
      <c r="E42" s="94" t="s">
        <v>316</v>
      </c>
      <c r="F42" s="94" t="s">
        <v>76</v>
      </c>
      <c r="G42" s="96" t="s">
        <v>68</v>
      </c>
      <c r="H42" s="94" t="s">
        <v>104</v>
      </c>
      <c r="I42" s="94" t="s">
        <v>107</v>
      </c>
      <c r="J42" s="94" t="s">
        <v>69</v>
      </c>
      <c r="K42" s="95">
        <v>200</v>
      </c>
      <c r="L42" s="94" t="s">
        <v>90</v>
      </c>
      <c r="M42" s="97">
        <v>2018</v>
      </c>
      <c r="N42" s="116">
        <v>0</v>
      </c>
    </row>
    <row r="43" spans="1:14" x14ac:dyDescent="0.25">
      <c r="A43" s="93" t="s">
        <v>97</v>
      </c>
      <c r="B43" s="94" t="s">
        <v>98</v>
      </c>
      <c r="C43" s="95">
        <v>1</v>
      </c>
      <c r="D43" s="94" t="s">
        <v>65</v>
      </c>
      <c r="E43" s="94" t="s">
        <v>316</v>
      </c>
      <c r="F43" s="94" t="s">
        <v>76</v>
      </c>
      <c r="G43" s="96" t="s">
        <v>68</v>
      </c>
      <c r="H43" s="94" t="s">
        <v>99</v>
      </c>
      <c r="I43" s="94" t="s">
        <v>352</v>
      </c>
      <c r="J43" s="94" t="s">
        <v>353</v>
      </c>
      <c r="K43" s="95">
        <v>32</v>
      </c>
      <c r="L43" s="94" t="s">
        <v>100</v>
      </c>
      <c r="M43" s="97">
        <v>2018</v>
      </c>
      <c r="N43" s="116">
        <v>0</v>
      </c>
    </row>
    <row r="44" spans="1:14" x14ac:dyDescent="0.25">
      <c r="A44" s="93" t="s">
        <v>97</v>
      </c>
      <c r="B44" s="94" t="s">
        <v>103</v>
      </c>
      <c r="C44" s="95">
        <v>1</v>
      </c>
      <c r="D44" s="94" t="s">
        <v>65</v>
      </c>
      <c r="E44" s="94" t="s">
        <v>312</v>
      </c>
      <c r="F44" s="94" t="s">
        <v>76</v>
      </c>
      <c r="G44" s="96" t="s">
        <v>68</v>
      </c>
      <c r="H44" s="94" t="s">
        <v>104</v>
      </c>
      <c r="I44" s="94" t="s">
        <v>107</v>
      </c>
      <c r="J44" s="94" t="s">
        <v>69</v>
      </c>
      <c r="K44" s="95">
        <v>50</v>
      </c>
      <c r="L44" s="94" t="s">
        <v>90</v>
      </c>
      <c r="M44" s="97">
        <v>2018</v>
      </c>
      <c r="N44" s="116">
        <v>0</v>
      </c>
    </row>
    <row r="45" spans="1:14" x14ac:dyDescent="0.25">
      <c r="A45" s="93" t="s">
        <v>97</v>
      </c>
      <c r="B45" s="94" t="s">
        <v>103</v>
      </c>
      <c r="C45" s="95">
        <v>1</v>
      </c>
      <c r="D45" s="94" t="s">
        <v>65</v>
      </c>
      <c r="E45" s="94" t="s">
        <v>316</v>
      </c>
      <c r="F45" s="94" t="s">
        <v>76</v>
      </c>
      <c r="G45" s="96" t="s">
        <v>68</v>
      </c>
      <c r="H45" s="94" t="s">
        <v>104</v>
      </c>
      <c r="I45" s="94" t="s">
        <v>107</v>
      </c>
      <c r="J45" s="94" t="s">
        <v>69</v>
      </c>
      <c r="K45" s="95">
        <v>110</v>
      </c>
      <c r="L45" s="94" t="s">
        <v>90</v>
      </c>
      <c r="M45" s="97">
        <v>2018</v>
      </c>
      <c r="N45" s="116">
        <v>0</v>
      </c>
    </row>
    <row r="46" spans="1:14" x14ac:dyDescent="0.25">
      <c r="A46" s="93" t="s">
        <v>108</v>
      </c>
      <c r="B46" s="94" t="s">
        <v>109</v>
      </c>
      <c r="C46" s="95">
        <v>9804</v>
      </c>
      <c r="D46" s="94" t="s">
        <v>81</v>
      </c>
      <c r="E46" s="94" t="s">
        <v>82</v>
      </c>
      <c r="F46" s="94" t="s">
        <v>76</v>
      </c>
      <c r="G46" s="96" t="s">
        <v>68</v>
      </c>
      <c r="H46" s="94" t="s">
        <v>69</v>
      </c>
      <c r="I46" s="94" t="s">
        <v>69</v>
      </c>
      <c r="J46" s="94" t="s">
        <v>69</v>
      </c>
      <c r="K46" s="95">
        <v>0</v>
      </c>
      <c r="L46" s="94" t="s">
        <v>78</v>
      </c>
      <c r="M46" s="97">
        <v>2018</v>
      </c>
      <c r="N46" s="116">
        <v>0</v>
      </c>
    </row>
    <row r="47" spans="1:14" x14ac:dyDescent="0.25">
      <c r="A47" s="93" t="s">
        <v>190</v>
      </c>
      <c r="B47" s="94" t="s">
        <v>191</v>
      </c>
      <c r="C47" s="95">
        <v>2</v>
      </c>
      <c r="D47" s="94" t="s">
        <v>65</v>
      </c>
      <c r="E47" s="94" t="s">
        <v>82</v>
      </c>
      <c r="F47" s="94" t="s">
        <v>67</v>
      </c>
      <c r="G47" s="98" t="s">
        <v>354</v>
      </c>
      <c r="H47" s="94" t="s">
        <v>355</v>
      </c>
      <c r="I47" s="94" t="s">
        <v>69</v>
      </c>
      <c r="J47" s="94" t="s">
        <v>69</v>
      </c>
      <c r="K47" s="95">
        <v>0</v>
      </c>
      <c r="L47" s="94" t="s">
        <v>115</v>
      </c>
      <c r="M47" s="97">
        <v>2018</v>
      </c>
      <c r="N47" s="116">
        <v>0</v>
      </c>
    </row>
    <row r="48" spans="1:14" x14ac:dyDescent="0.25">
      <c r="A48" s="93" t="s">
        <v>190</v>
      </c>
      <c r="B48" s="94" t="s">
        <v>262</v>
      </c>
      <c r="C48" s="95">
        <v>1</v>
      </c>
      <c r="D48" s="94" t="s">
        <v>65</v>
      </c>
      <c r="E48" s="94" t="s">
        <v>161</v>
      </c>
      <c r="F48" s="94" t="s">
        <v>76</v>
      </c>
      <c r="G48" s="96" t="s">
        <v>356</v>
      </c>
      <c r="H48" s="94" t="s">
        <v>283</v>
      </c>
      <c r="I48" s="94" t="s">
        <v>357</v>
      </c>
      <c r="J48" s="94" t="s">
        <v>358</v>
      </c>
      <c r="K48" s="95">
        <v>1375</v>
      </c>
      <c r="L48" s="94" t="s">
        <v>115</v>
      </c>
      <c r="M48" s="97">
        <v>2018</v>
      </c>
      <c r="N48" s="116">
        <v>0</v>
      </c>
    </row>
    <row r="49" spans="1:14" x14ac:dyDescent="0.25">
      <c r="A49" s="93" t="s">
        <v>190</v>
      </c>
      <c r="B49" s="94" t="s">
        <v>262</v>
      </c>
      <c r="C49" s="95">
        <v>1</v>
      </c>
      <c r="D49" s="94" t="s">
        <v>65</v>
      </c>
      <c r="E49" s="94" t="s">
        <v>161</v>
      </c>
      <c r="F49" s="94" t="s">
        <v>76</v>
      </c>
      <c r="G49" s="96" t="s">
        <v>359</v>
      </c>
      <c r="H49" s="94" t="s">
        <v>283</v>
      </c>
      <c r="I49" s="94" t="s">
        <v>360</v>
      </c>
      <c r="J49" s="94" t="s">
        <v>361</v>
      </c>
      <c r="K49" s="95">
        <v>86</v>
      </c>
      <c r="L49" s="94" t="s">
        <v>115</v>
      </c>
      <c r="M49" s="97">
        <v>2018</v>
      </c>
      <c r="N49" s="116">
        <v>0</v>
      </c>
    </row>
    <row r="50" spans="1:14" x14ac:dyDescent="0.25">
      <c r="A50" s="93" t="s">
        <v>190</v>
      </c>
      <c r="B50" s="94" t="s">
        <v>262</v>
      </c>
      <c r="C50" s="95">
        <v>1</v>
      </c>
      <c r="D50" s="94" t="s">
        <v>65</v>
      </c>
      <c r="E50" s="94" t="s">
        <v>161</v>
      </c>
      <c r="F50" s="94" t="s">
        <v>76</v>
      </c>
      <c r="G50" s="96" t="s">
        <v>362</v>
      </c>
      <c r="H50" s="94" t="s">
        <v>283</v>
      </c>
      <c r="I50" s="94" t="s">
        <v>363</v>
      </c>
      <c r="J50" s="94" t="s">
        <v>364</v>
      </c>
      <c r="K50" s="95">
        <v>600</v>
      </c>
      <c r="L50" s="94" t="s">
        <v>115</v>
      </c>
      <c r="M50" s="97">
        <v>2018</v>
      </c>
      <c r="N50" s="116">
        <v>0</v>
      </c>
    </row>
    <row r="51" spans="1:14" x14ac:dyDescent="0.25">
      <c r="A51" s="93" t="s">
        <v>190</v>
      </c>
      <c r="B51" s="94" t="s">
        <v>262</v>
      </c>
      <c r="C51" s="95">
        <v>1</v>
      </c>
      <c r="D51" s="94" t="s">
        <v>65</v>
      </c>
      <c r="E51" s="94" t="s">
        <v>161</v>
      </c>
      <c r="F51" s="94" t="s">
        <v>76</v>
      </c>
      <c r="G51" s="96" t="s">
        <v>365</v>
      </c>
      <c r="H51" s="94" t="s">
        <v>283</v>
      </c>
      <c r="I51" s="94" t="s">
        <v>363</v>
      </c>
      <c r="J51" s="94" t="s">
        <v>366</v>
      </c>
      <c r="K51" s="95">
        <v>600</v>
      </c>
      <c r="L51" s="94" t="s">
        <v>115</v>
      </c>
      <c r="M51" s="97">
        <v>2018</v>
      </c>
      <c r="N51" s="116">
        <v>0</v>
      </c>
    </row>
    <row r="52" spans="1:14" x14ac:dyDescent="0.25">
      <c r="A52" s="93" t="s">
        <v>190</v>
      </c>
      <c r="B52" s="94" t="s">
        <v>262</v>
      </c>
      <c r="C52" s="95">
        <v>1</v>
      </c>
      <c r="D52" s="94" t="s">
        <v>65</v>
      </c>
      <c r="E52" s="94" t="s">
        <v>161</v>
      </c>
      <c r="F52" s="94" t="s">
        <v>76</v>
      </c>
      <c r="G52" s="96" t="s">
        <v>367</v>
      </c>
      <c r="H52" s="94" t="s">
        <v>283</v>
      </c>
      <c r="I52" s="94" t="s">
        <v>363</v>
      </c>
      <c r="J52" s="94" t="s">
        <v>368</v>
      </c>
      <c r="K52" s="95">
        <v>650</v>
      </c>
      <c r="L52" s="94" t="s">
        <v>115</v>
      </c>
      <c r="M52" s="97">
        <v>2018</v>
      </c>
      <c r="N52" s="116">
        <v>0</v>
      </c>
    </row>
    <row r="53" spans="1:14" x14ac:dyDescent="0.25">
      <c r="A53" s="93" t="s">
        <v>190</v>
      </c>
      <c r="B53" s="94" t="s">
        <v>262</v>
      </c>
      <c r="C53" s="95">
        <v>1</v>
      </c>
      <c r="D53" s="94" t="s">
        <v>65</v>
      </c>
      <c r="E53" s="94" t="s">
        <v>161</v>
      </c>
      <c r="F53" s="94" t="s">
        <v>76</v>
      </c>
      <c r="G53" s="96" t="s">
        <v>369</v>
      </c>
      <c r="H53" s="94" t="s">
        <v>283</v>
      </c>
      <c r="I53" s="94" t="s">
        <v>363</v>
      </c>
      <c r="J53" s="94" t="s">
        <v>370</v>
      </c>
      <c r="K53" s="95">
        <v>800</v>
      </c>
      <c r="L53" s="94" t="s">
        <v>115</v>
      </c>
      <c r="M53" s="97">
        <v>2018</v>
      </c>
      <c r="N53" s="116">
        <v>0</v>
      </c>
    </row>
    <row r="54" spans="1:14" x14ac:dyDescent="0.25">
      <c r="A54" s="93" t="s">
        <v>190</v>
      </c>
      <c r="B54" s="94" t="s">
        <v>262</v>
      </c>
      <c r="C54" s="95">
        <v>1</v>
      </c>
      <c r="D54" s="94" t="s">
        <v>65</v>
      </c>
      <c r="E54" s="94" t="s">
        <v>161</v>
      </c>
      <c r="F54" s="94" t="s">
        <v>76</v>
      </c>
      <c r="G54" s="96" t="s">
        <v>371</v>
      </c>
      <c r="H54" s="94" t="s">
        <v>283</v>
      </c>
      <c r="I54" s="94" t="s">
        <v>372</v>
      </c>
      <c r="J54" s="94" t="s">
        <v>373</v>
      </c>
      <c r="K54" s="95">
        <v>2100</v>
      </c>
      <c r="L54" s="94" t="s">
        <v>115</v>
      </c>
      <c r="M54" s="97">
        <v>2018</v>
      </c>
      <c r="N54" s="116">
        <v>0</v>
      </c>
    </row>
    <row r="55" spans="1:14" x14ac:dyDescent="0.25">
      <c r="A55" s="93" t="s">
        <v>190</v>
      </c>
      <c r="B55" s="94" t="s">
        <v>193</v>
      </c>
      <c r="C55" s="95">
        <v>1</v>
      </c>
      <c r="D55" s="94" t="s">
        <v>65</v>
      </c>
      <c r="E55" s="94" t="s">
        <v>161</v>
      </c>
      <c r="F55" s="94" t="s">
        <v>76</v>
      </c>
      <c r="G55" s="96" t="s">
        <v>374</v>
      </c>
      <c r="H55" s="94" t="s">
        <v>253</v>
      </c>
      <c r="I55" s="94" t="s">
        <v>375</v>
      </c>
      <c r="J55" s="94" t="s">
        <v>69</v>
      </c>
      <c r="K55" s="95">
        <v>0</v>
      </c>
      <c r="L55" s="94" t="s">
        <v>115</v>
      </c>
      <c r="M55" s="97">
        <v>2018</v>
      </c>
      <c r="N55" s="116">
        <v>0</v>
      </c>
    </row>
    <row r="56" spans="1:14" x14ac:dyDescent="0.25">
      <c r="A56" s="93" t="s">
        <v>110</v>
      </c>
      <c r="B56" s="94" t="s">
        <v>376</v>
      </c>
      <c r="C56" s="95">
        <v>3</v>
      </c>
      <c r="D56" s="94" t="s">
        <v>65</v>
      </c>
      <c r="E56" s="94" t="s">
        <v>82</v>
      </c>
      <c r="F56" s="94" t="s">
        <v>76</v>
      </c>
      <c r="G56" s="96" t="s">
        <v>68</v>
      </c>
      <c r="H56" s="94" t="s">
        <v>377</v>
      </c>
      <c r="I56" s="94" t="s">
        <v>378</v>
      </c>
      <c r="J56" s="94" t="s">
        <v>69</v>
      </c>
      <c r="K56" s="95">
        <v>0</v>
      </c>
      <c r="L56" s="94" t="s">
        <v>69</v>
      </c>
      <c r="M56" s="97">
        <v>2018</v>
      </c>
      <c r="N56" s="116">
        <v>0</v>
      </c>
    </row>
    <row r="57" spans="1:14" x14ac:dyDescent="0.25">
      <c r="A57" s="93" t="s">
        <v>112</v>
      </c>
      <c r="B57" s="94" t="s">
        <v>198</v>
      </c>
      <c r="C57" s="95">
        <v>1</v>
      </c>
      <c r="D57" s="94" t="s">
        <v>65</v>
      </c>
      <c r="E57" s="94" t="s">
        <v>312</v>
      </c>
      <c r="F57" s="94" t="s">
        <v>67</v>
      </c>
      <c r="G57" s="96" t="s">
        <v>379</v>
      </c>
      <c r="H57" s="94" t="s">
        <v>275</v>
      </c>
      <c r="I57" s="94" t="s">
        <v>380</v>
      </c>
      <c r="J57" s="94" t="s">
        <v>69</v>
      </c>
      <c r="K57" s="95">
        <v>5900</v>
      </c>
      <c r="L57" s="94" t="s">
        <v>115</v>
      </c>
      <c r="M57" s="97">
        <v>2018</v>
      </c>
      <c r="N57" s="116">
        <v>0</v>
      </c>
    </row>
    <row r="58" spans="1:14" x14ac:dyDescent="0.25">
      <c r="A58" s="93" t="s">
        <v>112</v>
      </c>
      <c r="B58" s="94" t="s">
        <v>381</v>
      </c>
      <c r="C58" s="95">
        <v>87</v>
      </c>
      <c r="D58" s="94" t="s">
        <v>65</v>
      </c>
      <c r="E58" s="94" t="s">
        <v>82</v>
      </c>
      <c r="F58" s="94" t="s">
        <v>76</v>
      </c>
      <c r="G58" s="96" t="s">
        <v>114</v>
      </c>
      <c r="H58" s="94" t="s">
        <v>382</v>
      </c>
      <c r="I58" s="94" t="s">
        <v>129</v>
      </c>
      <c r="J58" s="94" t="s">
        <v>69</v>
      </c>
      <c r="K58" s="95">
        <v>0</v>
      </c>
      <c r="L58" s="94" t="s">
        <v>115</v>
      </c>
      <c r="M58" s="97">
        <v>2018</v>
      </c>
      <c r="N58" s="116">
        <v>0</v>
      </c>
    </row>
    <row r="59" spans="1:14" x14ac:dyDescent="0.25">
      <c r="A59" s="93" t="s">
        <v>112</v>
      </c>
      <c r="B59" s="94" t="s">
        <v>113</v>
      </c>
      <c r="C59" s="95">
        <v>1</v>
      </c>
      <c r="D59" s="94" t="s">
        <v>65</v>
      </c>
      <c r="E59" s="94" t="s">
        <v>312</v>
      </c>
      <c r="F59" s="94" t="s">
        <v>76</v>
      </c>
      <c r="G59" s="96" t="s">
        <v>383</v>
      </c>
      <c r="H59" s="94" t="s">
        <v>275</v>
      </c>
      <c r="I59" s="94" t="s">
        <v>384</v>
      </c>
      <c r="J59" s="94" t="s">
        <v>69</v>
      </c>
      <c r="K59" s="95">
        <v>4935</v>
      </c>
      <c r="L59" s="94" t="s">
        <v>115</v>
      </c>
      <c r="M59" s="97">
        <v>2018</v>
      </c>
      <c r="N59" s="116">
        <v>0</v>
      </c>
    </row>
    <row r="60" spans="1:14" x14ac:dyDescent="0.25">
      <c r="A60" s="93" t="s">
        <v>112</v>
      </c>
      <c r="B60" s="94" t="s">
        <v>113</v>
      </c>
      <c r="C60" s="95">
        <v>1</v>
      </c>
      <c r="D60" s="94" t="s">
        <v>65</v>
      </c>
      <c r="E60" s="94" t="s">
        <v>161</v>
      </c>
      <c r="F60" s="94" t="s">
        <v>76</v>
      </c>
      <c r="G60" s="96" t="s">
        <v>385</v>
      </c>
      <c r="H60" s="94" t="s">
        <v>275</v>
      </c>
      <c r="I60" s="94" t="s">
        <v>386</v>
      </c>
      <c r="J60" s="94" t="s">
        <v>69</v>
      </c>
      <c r="K60" s="95">
        <v>20385</v>
      </c>
      <c r="L60" s="94" t="s">
        <v>115</v>
      </c>
      <c r="M60" s="97">
        <v>2018</v>
      </c>
      <c r="N60" s="116">
        <v>0</v>
      </c>
    </row>
    <row r="61" spans="1:14" x14ac:dyDescent="0.25">
      <c r="A61" s="93" t="s">
        <v>112</v>
      </c>
      <c r="B61" s="94" t="s">
        <v>113</v>
      </c>
      <c r="C61" s="95">
        <v>1</v>
      </c>
      <c r="D61" s="94" t="s">
        <v>65</v>
      </c>
      <c r="E61" s="94" t="s">
        <v>161</v>
      </c>
      <c r="F61" s="94" t="s">
        <v>76</v>
      </c>
      <c r="G61" s="96" t="s">
        <v>387</v>
      </c>
      <c r="H61" s="94" t="s">
        <v>275</v>
      </c>
      <c r="I61" s="94" t="s">
        <v>386</v>
      </c>
      <c r="J61" s="94" t="s">
        <v>69</v>
      </c>
      <c r="K61" s="95">
        <v>21186</v>
      </c>
      <c r="L61" s="94" t="s">
        <v>115</v>
      </c>
      <c r="M61" s="97">
        <v>2018</v>
      </c>
      <c r="N61" s="116">
        <v>0</v>
      </c>
    </row>
    <row r="62" spans="1:14" x14ac:dyDescent="0.25">
      <c r="A62" s="93" t="s">
        <v>112</v>
      </c>
      <c r="B62" s="94" t="s">
        <v>201</v>
      </c>
      <c r="C62" s="95">
        <v>1</v>
      </c>
      <c r="D62" s="94" t="s">
        <v>65</v>
      </c>
      <c r="E62" s="94" t="s">
        <v>312</v>
      </c>
      <c r="F62" s="94" t="s">
        <v>67</v>
      </c>
      <c r="G62" s="96" t="s">
        <v>388</v>
      </c>
      <c r="H62" s="94" t="s">
        <v>275</v>
      </c>
      <c r="I62" s="94" t="s">
        <v>389</v>
      </c>
      <c r="J62" s="94" t="s">
        <v>69</v>
      </c>
      <c r="K62" s="95">
        <v>5100</v>
      </c>
      <c r="L62" s="94" t="s">
        <v>115</v>
      </c>
      <c r="M62" s="97">
        <v>2018</v>
      </c>
      <c r="N62" s="116">
        <v>0</v>
      </c>
    </row>
    <row r="63" spans="1:14" x14ac:dyDescent="0.25">
      <c r="A63" s="93" t="s">
        <v>390</v>
      </c>
      <c r="B63" s="94" t="s">
        <v>391</v>
      </c>
      <c r="C63" s="95">
        <v>1</v>
      </c>
      <c r="D63" s="94" t="s">
        <v>65</v>
      </c>
      <c r="E63" s="94" t="s">
        <v>316</v>
      </c>
      <c r="F63" s="94" t="s">
        <v>76</v>
      </c>
      <c r="G63" s="96" t="s">
        <v>68</v>
      </c>
      <c r="H63" s="94" t="s">
        <v>392</v>
      </c>
      <c r="I63" s="94" t="s">
        <v>393</v>
      </c>
      <c r="J63" s="94" t="s">
        <v>394</v>
      </c>
      <c r="K63" s="95">
        <v>0</v>
      </c>
      <c r="L63" s="94" t="s">
        <v>70</v>
      </c>
      <c r="M63" s="97">
        <v>2018</v>
      </c>
      <c r="N63" s="116">
        <v>0</v>
      </c>
    </row>
    <row r="64" spans="1:14" x14ac:dyDescent="0.25">
      <c r="A64" s="93" t="s">
        <v>390</v>
      </c>
      <c r="B64" s="94" t="s">
        <v>391</v>
      </c>
      <c r="C64" s="95">
        <v>1</v>
      </c>
      <c r="D64" s="94" t="s">
        <v>65</v>
      </c>
      <c r="E64" s="94" t="s">
        <v>316</v>
      </c>
      <c r="F64" s="94" t="s">
        <v>76</v>
      </c>
      <c r="G64" s="96" t="s">
        <v>68</v>
      </c>
      <c r="H64" s="94" t="s">
        <v>392</v>
      </c>
      <c r="I64" s="94" t="s">
        <v>393</v>
      </c>
      <c r="J64" s="94" t="s">
        <v>394</v>
      </c>
      <c r="K64" s="95">
        <v>0</v>
      </c>
      <c r="L64" s="94" t="s">
        <v>70</v>
      </c>
      <c r="M64" s="97">
        <v>2018</v>
      </c>
      <c r="N64" s="116">
        <v>0</v>
      </c>
    </row>
    <row r="65" spans="1:14" x14ac:dyDescent="0.25">
      <c r="A65" s="93" t="s">
        <v>117</v>
      </c>
      <c r="B65" s="94" t="s">
        <v>118</v>
      </c>
      <c r="C65" s="95">
        <v>1</v>
      </c>
      <c r="D65" s="94" t="s">
        <v>65</v>
      </c>
      <c r="E65" s="94" t="s">
        <v>316</v>
      </c>
      <c r="F65" s="94" t="s">
        <v>76</v>
      </c>
      <c r="G65" s="96" t="s">
        <v>395</v>
      </c>
      <c r="H65" s="94" t="s">
        <v>116</v>
      </c>
      <c r="I65" s="94" t="s">
        <v>119</v>
      </c>
      <c r="J65" s="94" t="s">
        <v>70</v>
      </c>
      <c r="K65" s="95">
        <v>0</v>
      </c>
      <c r="L65" s="94" t="s">
        <v>70</v>
      </c>
      <c r="M65" s="97">
        <v>2018</v>
      </c>
      <c r="N65" s="116">
        <v>0</v>
      </c>
    </row>
    <row r="66" spans="1:14" x14ac:dyDescent="0.25">
      <c r="A66" s="93" t="s">
        <v>117</v>
      </c>
      <c r="B66" s="94" t="s">
        <v>118</v>
      </c>
      <c r="C66" s="95">
        <v>1</v>
      </c>
      <c r="D66" s="94" t="s">
        <v>65</v>
      </c>
      <c r="E66" s="94" t="s">
        <v>312</v>
      </c>
      <c r="F66" s="94" t="s">
        <v>76</v>
      </c>
      <c r="G66" s="96" t="s">
        <v>396</v>
      </c>
      <c r="H66" s="94" t="s">
        <v>116</v>
      </c>
      <c r="I66" s="94" t="s">
        <v>119</v>
      </c>
      <c r="J66" s="94" t="s">
        <v>70</v>
      </c>
      <c r="K66" s="95">
        <v>0</v>
      </c>
      <c r="L66" s="94" t="s">
        <v>70</v>
      </c>
      <c r="M66" s="97">
        <v>2018</v>
      </c>
      <c r="N66" s="116">
        <v>0</v>
      </c>
    </row>
    <row r="67" spans="1:14" x14ac:dyDescent="0.25">
      <c r="A67" s="93" t="s">
        <v>117</v>
      </c>
      <c r="B67" s="94" t="s">
        <v>118</v>
      </c>
      <c r="C67" s="95">
        <v>1</v>
      </c>
      <c r="D67" s="94" t="s">
        <v>65</v>
      </c>
      <c r="E67" s="94" t="s">
        <v>312</v>
      </c>
      <c r="F67" s="94" t="s">
        <v>76</v>
      </c>
      <c r="G67" s="96" t="s">
        <v>397</v>
      </c>
      <c r="H67" s="94" t="s">
        <v>116</v>
      </c>
      <c r="I67" s="94" t="s">
        <v>119</v>
      </c>
      <c r="J67" s="94" t="s">
        <v>70</v>
      </c>
      <c r="K67" s="95">
        <v>0</v>
      </c>
      <c r="L67" s="94" t="s">
        <v>70</v>
      </c>
      <c r="M67" s="97">
        <v>2018</v>
      </c>
      <c r="N67" s="116">
        <v>0</v>
      </c>
    </row>
    <row r="68" spans="1:14" x14ac:dyDescent="0.25">
      <c r="A68" s="93" t="s">
        <v>398</v>
      </c>
      <c r="B68" s="94" t="s">
        <v>399</v>
      </c>
      <c r="C68" s="95">
        <v>1</v>
      </c>
      <c r="D68" s="94" t="s">
        <v>65</v>
      </c>
      <c r="E68" s="94" t="s">
        <v>82</v>
      </c>
      <c r="F68" s="94" t="s">
        <v>67</v>
      </c>
      <c r="G68" s="96" t="s">
        <v>68</v>
      </c>
      <c r="H68" s="94" t="s">
        <v>206</v>
      </c>
      <c r="I68" s="94" t="s">
        <v>400</v>
      </c>
      <c r="J68" s="94" t="s">
        <v>69</v>
      </c>
      <c r="K68" s="95">
        <v>30</v>
      </c>
      <c r="L68" s="94" t="s">
        <v>401</v>
      </c>
      <c r="M68" s="97">
        <v>2018</v>
      </c>
      <c r="N68" s="116">
        <v>0</v>
      </c>
    </row>
    <row r="69" spans="1:14" x14ac:dyDescent="0.25">
      <c r="A69" s="93" t="s">
        <v>120</v>
      </c>
      <c r="B69" s="94" t="s">
        <v>121</v>
      </c>
      <c r="C69" s="95">
        <v>9804</v>
      </c>
      <c r="D69" s="94" t="s">
        <v>81</v>
      </c>
      <c r="E69" s="94" t="s">
        <v>82</v>
      </c>
      <c r="F69" s="94" t="s">
        <v>83</v>
      </c>
      <c r="G69" s="96" t="s">
        <v>68</v>
      </c>
      <c r="H69" s="94" t="s">
        <v>70</v>
      </c>
      <c r="I69" s="94" t="s">
        <v>70</v>
      </c>
      <c r="J69" s="94" t="s">
        <v>70</v>
      </c>
      <c r="K69" s="95">
        <v>0</v>
      </c>
      <c r="L69" s="94" t="s">
        <v>70</v>
      </c>
      <c r="M69" s="97">
        <v>2018</v>
      </c>
      <c r="N69" s="116">
        <v>0</v>
      </c>
    </row>
    <row r="70" spans="1:14" x14ac:dyDescent="0.25">
      <c r="A70" s="93" t="s">
        <v>122</v>
      </c>
      <c r="B70" s="94" t="s">
        <v>123</v>
      </c>
      <c r="C70" s="95">
        <v>1</v>
      </c>
      <c r="D70" s="94" t="s">
        <v>65</v>
      </c>
      <c r="E70" s="94" t="s">
        <v>82</v>
      </c>
      <c r="F70" s="94" t="s">
        <v>76</v>
      </c>
      <c r="G70" s="96" t="s">
        <v>402</v>
      </c>
      <c r="H70" s="94" t="s">
        <v>69</v>
      </c>
      <c r="I70" s="94" t="s">
        <v>69</v>
      </c>
      <c r="J70" s="94" t="s">
        <v>70</v>
      </c>
      <c r="K70" s="95">
        <v>20</v>
      </c>
      <c r="L70" s="94" t="s">
        <v>124</v>
      </c>
      <c r="M70" s="97">
        <v>2018</v>
      </c>
      <c r="N70" s="116">
        <v>0</v>
      </c>
    </row>
    <row r="71" spans="1:14" x14ac:dyDescent="0.25">
      <c r="A71" s="93" t="s">
        <v>122</v>
      </c>
      <c r="B71" s="94" t="s">
        <v>204</v>
      </c>
      <c r="C71" s="95">
        <v>466</v>
      </c>
      <c r="D71" s="94" t="s">
        <v>65</v>
      </c>
      <c r="E71" s="94" t="s">
        <v>82</v>
      </c>
      <c r="F71" s="94" t="s">
        <v>76</v>
      </c>
      <c r="G71" s="96" t="s">
        <v>68</v>
      </c>
      <c r="H71" s="94" t="s">
        <v>403</v>
      </c>
      <c r="I71" s="94" t="s">
        <v>404</v>
      </c>
      <c r="J71" s="94" t="s">
        <v>69</v>
      </c>
      <c r="K71" s="95">
        <v>0</v>
      </c>
      <c r="L71" s="94" t="s">
        <v>231</v>
      </c>
      <c r="M71" s="97">
        <v>2018</v>
      </c>
      <c r="N71" s="116">
        <v>0</v>
      </c>
    </row>
    <row r="72" spans="1:14" x14ac:dyDescent="0.25">
      <c r="A72" s="93" t="s">
        <v>122</v>
      </c>
      <c r="B72" s="94" t="s">
        <v>205</v>
      </c>
      <c r="C72" s="95">
        <v>1</v>
      </c>
      <c r="D72" s="94" t="s">
        <v>65</v>
      </c>
      <c r="E72" s="94" t="s">
        <v>316</v>
      </c>
      <c r="F72" s="94" t="s">
        <v>67</v>
      </c>
      <c r="G72" s="96" t="s">
        <v>68</v>
      </c>
      <c r="H72" s="94" t="s">
        <v>206</v>
      </c>
      <c r="I72" s="94" t="s">
        <v>207</v>
      </c>
      <c r="J72" s="94" t="s">
        <v>69</v>
      </c>
      <c r="K72" s="95">
        <v>36</v>
      </c>
      <c r="L72" s="94" t="s">
        <v>78</v>
      </c>
      <c r="M72" s="97">
        <v>2018</v>
      </c>
      <c r="N72" s="116">
        <v>0</v>
      </c>
    </row>
    <row r="73" spans="1:14" x14ac:dyDescent="0.25">
      <c r="A73" s="93" t="s">
        <v>122</v>
      </c>
      <c r="B73" s="94" t="s">
        <v>208</v>
      </c>
      <c r="C73" s="95">
        <v>1</v>
      </c>
      <c r="D73" s="94" t="s">
        <v>65</v>
      </c>
      <c r="E73" s="94" t="s">
        <v>316</v>
      </c>
      <c r="F73" s="94" t="s">
        <v>67</v>
      </c>
      <c r="G73" s="96" t="s">
        <v>68</v>
      </c>
      <c r="H73" s="94" t="s">
        <v>206</v>
      </c>
      <c r="I73" s="94" t="s">
        <v>208</v>
      </c>
      <c r="J73" s="94" t="s">
        <v>69</v>
      </c>
      <c r="K73" s="95">
        <v>0</v>
      </c>
      <c r="L73" s="94" t="s">
        <v>70</v>
      </c>
      <c r="M73" s="97">
        <v>2018</v>
      </c>
      <c r="N73" s="116">
        <v>0</v>
      </c>
    </row>
    <row r="74" spans="1:14" x14ac:dyDescent="0.25">
      <c r="A74" s="93" t="s">
        <v>122</v>
      </c>
      <c r="B74" s="94" t="s">
        <v>205</v>
      </c>
      <c r="C74" s="95">
        <v>1</v>
      </c>
      <c r="D74" s="94" t="s">
        <v>65</v>
      </c>
      <c r="E74" s="94" t="s">
        <v>316</v>
      </c>
      <c r="F74" s="94" t="s">
        <v>67</v>
      </c>
      <c r="G74" s="96" t="s">
        <v>68</v>
      </c>
      <c r="H74" s="94" t="s">
        <v>206</v>
      </c>
      <c r="I74" s="94" t="s">
        <v>405</v>
      </c>
      <c r="J74" s="94" t="s">
        <v>69</v>
      </c>
      <c r="K74" s="95">
        <v>33</v>
      </c>
      <c r="L74" s="94" t="s">
        <v>78</v>
      </c>
      <c r="M74" s="97">
        <v>2018</v>
      </c>
      <c r="N74" s="116">
        <v>0</v>
      </c>
    </row>
    <row r="75" spans="1:14" x14ac:dyDescent="0.25">
      <c r="A75" s="93" t="s">
        <v>122</v>
      </c>
      <c r="B75" s="94" t="s">
        <v>205</v>
      </c>
      <c r="C75" s="95">
        <v>1</v>
      </c>
      <c r="D75" s="94" t="s">
        <v>65</v>
      </c>
      <c r="E75" s="94" t="s">
        <v>316</v>
      </c>
      <c r="F75" s="94" t="s">
        <v>67</v>
      </c>
      <c r="G75" s="96" t="s">
        <v>68</v>
      </c>
      <c r="H75" s="94" t="s">
        <v>206</v>
      </c>
      <c r="I75" s="94" t="s">
        <v>207</v>
      </c>
      <c r="J75" s="94" t="s">
        <v>69</v>
      </c>
      <c r="K75" s="95">
        <v>36</v>
      </c>
      <c r="L75" s="94" t="s">
        <v>78</v>
      </c>
      <c r="M75" s="97">
        <v>2018</v>
      </c>
      <c r="N75" s="116">
        <v>0</v>
      </c>
    </row>
    <row r="76" spans="1:14" ht="45" x14ac:dyDescent="0.25">
      <c r="A76" s="93" t="s">
        <v>125</v>
      </c>
      <c r="B76" s="94" t="s">
        <v>126</v>
      </c>
      <c r="C76" s="95">
        <v>1</v>
      </c>
      <c r="D76" s="94" t="s">
        <v>65</v>
      </c>
      <c r="E76" s="94" t="s">
        <v>82</v>
      </c>
      <c r="F76" s="94" t="s">
        <v>76</v>
      </c>
      <c r="G76" s="99" t="s">
        <v>406</v>
      </c>
      <c r="H76" s="94" t="s">
        <v>69</v>
      </c>
      <c r="I76" s="94" t="s">
        <v>69</v>
      </c>
      <c r="J76" s="94" t="s">
        <v>70</v>
      </c>
      <c r="K76" s="95">
        <v>28</v>
      </c>
      <c r="L76" s="94" t="s">
        <v>124</v>
      </c>
      <c r="M76" s="97">
        <v>2018</v>
      </c>
      <c r="N76" s="116">
        <v>0</v>
      </c>
    </row>
    <row r="77" spans="1:14" ht="45" x14ac:dyDescent="0.25">
      <c r="A77" s="93" t="s">
        <v>125</v>
      </c>
      <c r="B77" s="94" t="s">
        <v>126</v>
      </c>
      <c r="C77" s="95">
        <v>1</v>
      </c>
      <c r="D77" s="94" t="s">
        <v>65</v>
      </c>
      <c r="E77" s="94" t="s">
        <v>82</v>
      </c>
      <c r="F77" s="94" t="s">
        <v>76</v>
      </c>
      <c r="G77" s="99" t="s">
        <v>407</v>
      </c>
      <c r="H77" s="94" t="s">
        <v>69</v>
      </c>
      <c r="I77" s="94" t="s">
        <v>69</v>
      </c>
      <c r="J77" s="94" t="s">
        <v>70</v>
      </c>
      <c r="K77" s="95">
        <v>5</v>
      </c>
      <c r="L77" s="94" t="s">
        <v>124</v>
      </c>
      <c r="M77" s="97">
        <v>2018</v>
      </c>
      <c r="N77" s="116">
        <v>0</v>
      </c>
    </row>
    <row r="78" spans="1:14" ht="45" x14ac:dyDescent="0.25">
      <c r="A78" s="93" t="s">
        <v>125</v>
      </c>
      <c r="B78" s="94" t="s">
        <v>126</v>
      </c>
      <c r="C78" s="95">
        <v>1</v>
      </c>
      <c r="D78" s="94" t="s">
        <v>65</v>
      </c>
      <c r="E78" s="94" t="s">
        <v>82</v>
      </c>
      <c r="F78" s="94" t="s">
        <v>76</v>
      </c>
      <c r="G78" s="99" t="s">
        <v>408</v>
      </c>
      <c r="H78" s="94" t="s">
        <v>69</v>
      </c>
      <c r="I78" s="94" t="s">
        <v>69</v>
      </c>
      <c r="J78" s="94" t="s">
        <v>70</v>
      </c>
      <c r="K78" s="95">
        <v>34</v>
      </c>
      <c r="L78" s="94" t="s">
        <v>124</v>
      </c>
      <c r="M78" s="97">
        <v>2018</v>
      </c>
      <c r="N78" s="116">
        <v>0</v>
      </c>
    </row>
    <row r="79" spans="1:14" ht="45" x14ac:dyDescent="0.25">
      <c r="A79" s="93" t="s">
        <v>125</v>
      </c>
      <c r="B79" s="94" t="s">
        <v>126</v>
      </c>
      <c r="C79" s="95">
        <v>1</v>
      </c>
      <c r="D79" s="94" t="s">
        <v>65</v>
      </c>
      <c r="E79" s="94" t="s">
        <v>82</v>
      </c>
      <c r="F79" s="94" t="s">
        <v>76</v>
      </c>
      <c r="G79" s="99" t="s">
        <v>409</v>
      </c>
      <c r="H79" s="94" t="s">
        <v>69</v>
      </c>
      <c r="I79" s="94" t="s">
        <v>69</v>
      </c>
      <c r="J79" s="94" t="s">
        <v>70</v>
      </c>
      <c r="K79" s="95">
        <v>17</v>
      </c>
      <c r="L79" s="94" t="s">
        <v>124</v>
      </c>
      <c r="M79" s="97">
        <v>2018</v>
      </c>
      <c r="N79" s="116">
        <v>0</v>
      </c>
    </row>
    <row r="80" spans="1:14" ht="30" x14ac:dyDescent="0.25">
      <c r="A80" s="93" t="s">
        <v>125</v>
      </c>
      <c r="B80" s="94" t="s">
        <v>126</v>
      </c>
      <c r="C80" s="95">
        <v>1</v>
      </c>
      <c r="D80" s="94" t="s">
        <v>65</v>
      </c>
      <c r="E80" s="94" t="s">
        <v>82</v>
      </c>
      <c r="F80" s="94" t="s">
        <v>76</v>
      </c>
      <c r="G80" s="99" t="s">
        <v>410</v>
      </c>
      <c r="H80" s="94" t="s">
        <v>69</v>
      </c>
      <c r="I80" s="94" t="s">
        <v>69</v>
      </c>
      <c r="J80" s="94" t="s">
        <v>70</v>
      </c>
      <c r="K80" s="95">
        <v>35</v>
      </c>
      <c r="L80" s="94" t="s">
        <v>124</v>
      </c>
      <c r="M80" s="97">
        <v>2018</v>
      </c>
      <c r="N80" s="116">
        <v>0</v>
      </c>
    </row>
    <row r="81" spans="1:14" ht="45" x14ac:dyDescent="0.25">
      <c r="A81" s="93" t="s">
        <v>125</v>
      </c>
      <c r="B81" s="94" t="s">
        <v>126</v>
      </c>
      <c r="C81" s="95">
        <v>1</v>
      </c>
      <c r="D81" s="94" t="s">
        <v>65</v>
      </c>
      <c r="E81" s="94" t="s">
        <v>82</v>
      </c>
      <c r="F81" s="94" t="s">
        <v>76</v>
      </c>
      <c r="G81" s="98" t="s">
        <v>411</v>
      </c>
      <c r="H81" s="94" t="s">
        <v>69</v>
      </c>
      <c r="I81" s="94" t="s">
        <v>69</v>
      </c>
      <c r="J81" s="94" t="s">
        <v>70</v>
      </c>
      <c r="K81" s="95">
        <v>11</v>
      </c>
      <c r="L81" s="94" t="s">
        <v>124</v>
      </c>
      <c r="M81" s="97">
        <v>2018</v>
      </c>
      <c r="N81" s="116">
        <v>0</v>
      </c>
    </row>
    <row r="82" spans="1:14" ht="45" x14ac:dyDescent="0.25">
      <c r="A82" s="93" t="s">
        <v>125</v>
      </c>
      <c r="B82" s="94" t="s">
        <v>126</v>
      </c>
      <c r="C82" s="95">
        <v>1</v>
      </c>
      <c r="D82" s="94" t="s">
        <v>65</v>
      </c>
      <c r="E82" s="94" t="s">
        <v>82</v>
      </c>
      <c r="F82" s="94" t="s">
        <v>76</v>
      </c>
      <c r="G82" s="99" t="s">
        <v>412</v>
      </c>
      <c r="H82" s="94" t="s">
        <v>69</v>
      </c>
      <c r="I82" s="94" t="s">
        <v>69</v>
      </c>
      <c r="J82" s="94" t="s">
        <v>70</v>
      </c>
      <c r="K82" s="95">
        <v>38</v>
      </c>
      <c r="L82" s="94" t="s">
        <v>124</v>
      </c>
      <c r="M82" s="97">
        <v>2018</v>
      </c>
      <c r="N82" s="116">
        <v>0</v>
      </c>
    </row>
    <row r="83" spans="1:14" ht="30" x14ac:dyDescent="0.25">
      <c r="A83" s="93" t="s">
        <v>125</v>
      </c>
      <c r="B83" s="94" t="s">
        <v>126</v>
      </c>
      <c r="C83" s="95">
        <v>1</v>
      </c>
      <c r="D83" s="94" t="s">
        <v>65</v>
      </c>
      <c r="E83" s="94" t="s">
        <v>82</v>
      </c>
      <c r="F83" s="94" t="s">
        <v>76</v>
      </c>
      <c r="G83" s="99" t="s">
        <v>413</v>
      </c>
      <c r="H83" s="94" t="s">
        <v>69</v>
      </c>
      <c r="I83" s="94" t="s">
        <v>69</v>
      </c>
      <c r="J83" s="94" t="s">
        <v>70</v>
      </c>
      <c r="K83" s="95">
        <v>16</v>
      </c>
      <c r="L83" s="94" t="s">
        <v>124</v>
      </c>
      <c r="M83" s="97">
        <v>2018</v>
      </c>
      <c r="N83" s="116">
        <v>0</v>
      </c>
    </row>
    <row r="84" spans="1:14" ht="30" x14ac:dyDescent="0.25">
      <c r="A84" s="93" t="s">
        <v>125</v>
      </c>
      <c r="B84" s="94" t="s">
        <v>126</v>
      </c>
      <c r="C84" s="95">
        <v>1</v>
      </c>
      <c r="D84" s="94" t="s">
        <v>65</v>
      </c>
      <c r="E84" s="94" t="s">
        <v>82</v>
      </c>
      <c r="F84" s="94" t="s">
        <v>76</v>
      </c>
      <c r="G84" s="99" t="s">
        <v>414</v>
      </c>
      <c r="H84" s="94" t="s">
        <v>69</v>
      </c>
      <c r="I84" s="94" t="s">
        <v>69</v>
      </c>
      <c r="J84" s="94" t="s">
        <v>70</v>
      </c>
      <c r="K84" s="95">
        <v>28</v>
      </c>
      <c r="L84" s="94" t="s">
        <v>124</v>
      </c>
      <c r="M84" s="97">
        <v>2018</v>
      </c>
      <c r="N84" s="116">
        <v>0</v>
      </c>
    </row>
    <row r="85" spans="1:14" ht="30" x14ac:dyDescent="0.25">
      <c r="A85" s="93" t="s">
        <v>125</v>
      </c>
      <c r="B85" s="94" t="s">
        <v>126</v>
      </c>
      <c r="C85" s="95">
        <v>1</v>
      </c>
      <c r="D85" s="94" t="s">
        <v>65</v>
      </c>
      <c r="E85" s="94" t="s">
        <v>82</v>
      </c>
      <c r="F85" s="94" t="s">
        <v>76</v>
      </c>
      <c r="G85" s="99" t="s">
        <v>415</v>
      </c>
      <c r="H85" s="94" t="s">
        <v>69</v>
      </c>
      <c r="I85" s="94" t="s">
        <v>69</v>
      </c>
      <c r="J85" s="94" t="s">
        <v>70</v>
      </c>
      <c r="K85" s="95">
        <v>19</v>
      </c>
      <c r="L85" s="94" t="s">
        <v>124</v>
      </c>
      <c r="M85" s="97">
        <v>2018</v>
      </c>
      <c r="N85" s="116">
        <v>0</v>
      </c>
    </row>
    <row r="86" spans="1:14" ht="45" x14ac:dyDescent="0.25">
      <c r="A86" s="93" t="s">
        <v>125</v>
      </c>
      <c r="B86" s="94" t="s">
        <v>126</v>
      </c>
      <c r="C86" s="95">
        <v>1</v>
      </c>
      <c r="D86" s="94" t="s">
        <v>65</v>
      </c>
      <c r="E86" s="94" t="s">
        <v>82</v>
      </c>
      <c r="F86" s="94" t="s">
        <v>76</v>
      </c>
      <c r="G86" s="99" t="s">
        <v>416</v>
      </c>
      <c r="H86" s="94" t="s">
        <v>69</v>
      </c>
      <c r="I86" s="94" t="s">
        <v>69</v>
      </c>
      <c r="J86" s="94" t="s">
        <v>70</v>
      </c>
      <c r="K86" s="95">
        <v>39</v>
      </c>
      <c r="L86" s="94" t="s">
        <v>124</v>
      </c>
      <c r="M86" s="97">
        <v>2018</v>
      </c>
      <c r="N86" s="116">
        <v>0</v>
      </c>
    </row>
    <row r="87" spans="1:14" ht="45" x14ac:dyDescent="0.25">
      <c r="A87" s="93" t="s">
        <v>125</v>
      </c>
      <c r="B87" s="94" t="s">
        <v>126</v>
      </c>
      <c r="C87" s="95">
        <v>1</v>
      </c>
      <c r="D87" s="94" t="s">
        <v>65</v>
      </c>
      <c r="E87" s="94" t="s">
        <v>82</v>
      </c>
      <c r="F87" s="94" t="s">
        <v>76</v>
      </c>
      <c r="G87" s="99" t="s">
        <v>417</v>
      </c>
      <c r="H87" s="94" t="s">
        <v>69</v>
      </c>
      <c r="I87" s="94" t="s">
        <v>69</v>
      </c>
      <c r="J87" s="94" t="s">
        <v>70</v>
      </c>
      <c r="K87" s="95">
        <v>41</v>
      </c>
      <c r="L87" s="94" t="s">
        <v>124</v>
      </c>
      <c r="M87" s="97">
        <v>2018</v>
      </c>
      <c r="N87" s="116">
        <v>0</v>
      </c>
    </row>
    <row r="88" spans="1:14" ht="30" x14ac:dyDescent="0.25">
      <c r="A88" s="93" t="s">
        <v>125</v>
      </c>
      <c r="B88" s="94" t="s">
        <v>126</v>
      </c>
      <c r="C88" s="95">
        <v>1</v>
      </c>
      <c r="D88" s="94" t="s">
        <v>65</v>
      </c>
      <c r="E88" s="94" t="s">
        <v>82</v>
      </c>
      <c r="F88" s="94" t="s">
        <v>76</v>
      </c>
      <c r="G88" s="99" t="s">
        <v>418</v>
      </c>
      <c r="H88" s="94" t="s">
        <v>69</v>
      </c>
      <c r="I88" s="94" t="s">
        <v>69</v>
      </c>
      <c r="J88" s="94" t="s">
        <v>70</v>
      </c>
      <c r="K88" s="95">
        <v>7</v>
      </c>
      <c r="L88" s="94" t="s">
        <v>124</v>
      </c>
      <c r="M88" s="97">
        <v>2018</v>
      </c>
      <c r="N88" s="116">
        <v>0</v>
      </c>
    </row>
    <row r="89" spans="1:14" ht="30" x14ac:dyDescent="0.25">
      <c r="A89" s="93" t="s">
        <v>125</v>
      </c>
      <c r="B89" s="94" t="s">
        <v>126</v>
      </c>
      <c r="C89" s="95">
        <v>1</v>
      </c>
      <c r="D89" s="94" t="s">
        <v>65</v>
      </c>
      <c r="E89" s="94" t="s">
        <v>82</v>
      </c>
      <c r="F89" s="94" t="s">
        <v>76</v>
      </c>
      <c r="G89" s="99" t="s">
        <v>419</v>
      </c>
      <c r="H89" s="94" t="s">
        <v>69</v>
      </c>
      <c r="I89" s="94" t="s">
        <v>69</v>
      </c>
      <c r="J89" s="94" t="s">
        <v>70</v>
      </c>
      <c r="K89" s="95">
        <v>7</v>
      </c>
      <c r="L89" s="94" t="s">
        <v>124</v>
      </c>
      <c r="M89" s="97">
        <v>2018</v>
      </c>
      <c r="N89" s="116">
        <v>0</v>
      </c>
    </row>
    <row r="90" spans="1:14" ht="30" x14ac:dyDescent="0.25">
      <c r="A90" s="93" t="s">
        <v>125</v>
      </c>
      <c r="B90" s="94" t="s">
        <v>126</v>
      </c>
      <c r="C90" s="95">
        <v>1</v>
      </c>
      <c r="D90" s="94" t="s">
        <v>65</v>
      </c>
      <c r="E90" s="94" t="s">
        <v>82</v>
      </c>
      <c r="F90" s="94" t="s">
        <v>76</v>
      </c>
      <c r="G90" s="99" t="s">
        <v>420</v>
      </c>
      <c r="H90" s="94" t="s">
        <v>69</v>
      </c>
      <c r="I90" s="94" t="s">
        <v>69</v>
      </c>
      <c r="J90" s="94" t="s">
        <v>70</v>
      </c>
      <c r="K90" s="95">
        <v>38</v>
      </c>
      <c r="L90" s="94" t="s">
        <v>124</v>
      </c>
      <c r="M90" s="97">
        <v>2018</v>
      </c>
      <c r="N90" s="116">
        <v>0</v>
      </c>
    </row>
    <row r="91" spans="1:14" ht="30" x14ac:dyDescent="0.25">
      <c r="A91" s="93" t="s">
        <v>125</v>
      </c>
      <c r="B91" s="94" t="s">
        <v>126</v>
      </c>
      <c r="C91" s="95">
        <v>1</v>
      </c>
      <c r="D91" s="94" t="s">
        <v>65</v>
      </c>
      <c r="E91" s="94" t="s">
        <v>82</v>
      </c>
      <c r="F91" s="94" t="s">
        <v>76</v>
      </c>
      <c r="G91" s="99" t="s">
        <v>421</v>
      </c>
      <c r="H91" s="94" t="s">
        <v>69</v>
      </c>
      <c r="I91" s="94" t="s">
        <v>69</v>
      </c>
      <c r="J91" s="94" t="s">
        <v>70</v>
      </c>
      <c r="K91" s="95">
        <v>56</v>
      </c>
      <c r="L91" s="94" t="s">
        <v>124</v>
      </c>
      <c r="M91" s="97">
        <v>2018</v>
      </c>
      <c r="N91" s="116">
        <v>0</v>
      </c>
    </row>
    <row r="92" spans="1:14" x14ac:dyDescent="0.25">
      <c r="A92" s="93" t="s">
        <v>125</v>
      </c>
      <c r="B92" s="94" t="s">
        <v>126</v>
      </c>
      <c r="C92" s="95">
        <v>1</v>
      </c>
      <c r="D92" s="94" t="s">
        <v>65</v>
      </c>
      <c r="E92" s="94" t="s">
        <v>82</v>
      </c>
      <c r="F92" s="94" t="s">
        <v>76</v>
      </c>
      <c r="G92" s="96" t="s">
        <v>422</v>
      </c>
      <c r="H92" s="94" t="s">
        <v>69</v>
      </c>
      <c r="I92" s="94" t="s">
        <v>69</v>
      </c>
      <c r="J92" s="94" t="s">
        <v>70</v>
      </c>
      <c r="K92" s="95">
        <v>3</v>
      </c>
      <c r="L92" s="94" t="s">
        <v>124</v>
      </c>
      <c r="M92" s="97">
        <v>2018</v>
      </c>
      <c r="N92" s="116">
        <v>0</v>
      </c>
    </row>
    <row r="93" spans="1:14" ht="30" x14ac:dyDescent="0.25">
      <c r="A93" s="93" t="s">
        <v>125</v>
      </c>
      <c r="B93" s="94" t="s">
        <v>126</v>
      </c>
      <c r="C93" s="95">
        <v>1</v>
      </c>
      <c r="D93" s="94" t="s">
        <v>65</v>
      </c>
      <c r="E93" s="94" t="s">
        <v>82</v>
      </c>
      <c r="F93" s="94" t="s">
        <v>76</v>
      </c>
      <c r="G93" s="99" t="s">
        <v>423</v>
      </c>
      <c r="H93" s="94" t="s">
        <v>69</v>
      </c>
      <c r="I93" s="94" t="s">
        <v>69</v>
      </c>
      <c r="J93" s="94" t="s">
        <v>70</v>
      </c>
      <c r="K93" s="95">
        <v>55</v>
      </c>
      <c r="L93" s="94" t="s">
        <v>124</v>
      </c>
      <c r="M93" s="97">
        <v>2018</v>
      </c>
      <c r="N93" s="116">
        <v>0</v>
      </c>
    </row>
    <row r="94" spans="1:14" ht="45" x14ac:dyDescent="0.25">
      <c r="A94" s="93" t="s">
        <v>125</v>
      </c>
      <c r="B94" s="94" t="s">
        <v>126</v>
      </c>
      <c r="C94" s="95">
        <v>1</v>
      </c>
      <c r="D94" s="94" t="s">
        <v>65</v>
      </c>
      <c r="E94" s="94" t="s">
        <v>82</v>
      </c>
      <c r="F94" s="94" t="s">
        <v>76</v>
      </c>
      <c r="G94" s="99" t="s">
        <v>424</v>
      </c>
      <c r="H94" s="94" t="s">
        <v>69</v>
      </c>
      <c r="I94" s="94" t="s">
        <v>69</v>
      </c>
      <c r="J94" s="94" t="s">
        <v>70</v>
      </c>
      <c r="K94" s="95">
        <v>7</v>
      </c>
      <c r="L94" s="94" t="s">
        <v>124</v>
      </c>
      <c r="M94" s="97">
        <v>2018</v>
      </c>
      <c r="N94" s="116">
        <v>0</v>
      </c>
    </row>
    <row r="95" spans="1:14" ht="30" x14ac:dyDescent="0.25">
      <c r="A95" s="93" t="s">
        <v>125</v>
      </c>
      <c r="B95" s="94" t="s">
        <v>126</v>
      </c>
      <c r="C95" s="95">
        <v>1</v>
      </c>
      <c r="D95" s="94" t="s">
        <v>65</v>
      </c>
      <c r="E95" s="94" t="s">
        <v>82</v>
      </c>
      <c r="F95" s="94" t="s">
        <v>76</v>
      </c>
      <c r="G95" s="99" t="s">
        <v>425</v>
      </c>
      <c r="H95" s="94" t="s">
        <v>69</v>
      </c>
      <c r="I95" s="94" t="s">
        <v>69</v>
      </c>
      <c r="J95" s="94" t="s">
        <v>70</v>
      </c>
      <c r="K95" s="95">
        <v>34</v>
      </c>
      <c r="L95" s="94" t="s">
        <v>124</v>
      </c>
      <c r="M95" s="97">
        <v>2018</v>
      </c>
      <c r="N95" s="116">
        <v>0</v>
      </c>
    </row>
    <row r="96" spans="1:14" x14ac:dyDescent="0.25">
      <c r="A96" s="93" t="s">
        <v>212</v>
      </c>
      <c r="B96" s="94" t="s">
        <v>213</v>
      </c>
      <c r="C96" s="95">
        <v>3175</v>
      </c>
      <c r="D96" s="94" t="s">
        <v>160</v>
      </c>
      <c r="E96" s="94" t="s">
        <v>82</v>
      </c>
      <c r="F96" s="94" t="s">
        <v>76</v>
      </c>
      <c r="G96" s="96" t="s">
        <v>68</v>
      </c>
      <c r="H96" s="94" t="s">
        <v>70</v>
      </c>
      <c r="I96" s="94" t="s">
        <v>70</v>
      </c>
      <c r="J96" s="94" t="s">
        <v>70</v>
      </c>
      <c r="K96" s="95">
        <v>0</v>
      </c>
      <c r="L96" s="94" t="s">
        <v>70</v>
      </c>
      <c r="M96" s="97">
        <v>2018</v>
      </c>
      <c r="N96" s="116">
        <v>0</v>
      </c>
    </row>
    <row r="97" spans="1:14" x14ac:dyDescent="0.25">
      <c r="A97" s="93" t="s">
        <v>232</v>
      </c>
      <c r="B97" s="94" t="s">
        <v>233</v>
      </c>
      <c r="C97" s="95">
        <v>1</v>
      </c>
      <c r="D97" s="94" t="s">
        <v>65</v>
      </c>
      <c r="E97" s="94" t="s">
        <v>82</v>
      </c>
      <c r="F97" s="94" t="s">
        <v>67</v>
      </c>
      <c r="G97" s="96" t="s">
        <v>68</v>
      </c>
      <c r="H97" s="94" t="s">
        <v>426</v>
      </c>
      <c r="I97" s="94" t="s">
        <v>427</v>
      </c>
      <c r="J97" s="94" t="s">
        <v>69</v>
      </c>
      <c r="K97" s="95">
        <v>0</v>
      </c>
      <c r="L97" s="94" t="s">
        <v>70</v>
      </c>
      <c r="M97" s="97">
        <v>2018</v>
      </c>
      <c r="N97" s="116">
        <v>0</v>
      </c>
    </row>
    <row r="98" spans="1:14" x14ac:dyDescent="0.25">
      <c r="A98" s="93" t="s">
        <v>127</v>
      </c>
      <c r="B98" s="94" t="s">
        <v>128</v>
      </c>
      <c r="C98" s="95">
        <v>9804</v>
      </c>
      <c r="D98" s="94" t="s">
        <v>81</v>
      </c>
      <c r="E98" s="94" t="s">
        <v>82</v>
      </c>
      <c r="F98" s="94" t="s">
        <v>67</v>
      </c>
      <c r="G98" s="96" t="s">
        <v>68</v>
      </c>
      <c r="H98" s="94" t="s">
        <v>129</v>
      </c>
      <c r="I98" s="94" t="s">
        <v>129</v>
      </c>
      <c r="J98" s="94" t="s">
        <v>70</v>
      </c>
      <c r="K98" s="95">
        <v>0</v>
      </c>
      <c r="L98" s="94" t="s">
        <v>130</v>
      </c>
      <c r="M98" s="97">
        <v>2018</v>
      </c>
      <c r="N98" s="116">
        <v>0</v>
      </c>
    </row>
    <row r="99" spans="1:14" x14ac:dyDescent="0.25">
      <c r="A99" s="93" t="s">
        <v>127</v>
      </c>
      <c r="B99" s="94" t="s">
        <v>131</v>
      </c>
      <c r="C99" s="95">
        <v>10</v>
      </c>
      <c r="D99" s="94" t="s">
        <v>65</v>
      </c>
      <c r="E99" s="94" t="s">
        <v>82</v>
      </c>
      <c r="F99" s="94" t="s">
        <v>67</v>
      </c>
      <c r="G99" s="96" t="s">
        <v>68</v>
      </c>
      <c r="H99" s="94" t="s">
        <v>69</v>
      </c>
      <c r="I99" s="94" t="s">
        <v>69</v>
      </c>
      <c r="J99" s="94" t="s">
        <v>70</v>
      </c>
      <c r="K99" s="95">
        <v>0</v>
      </c>
      <c r="L99" s="94" t="s">
        <v>130</v>
      </c>
      <c r="M99" s="97">
        <v>2018</v>
      </c>
      <c r="N99" s="116">
        <v>0</v>
      </c>
    </row>
    <row r="100" spans="1:14" x14ac:dyDescent="0.25">
      <c r="A100" s="93" t="s">
        <v>127</v>
      </c>
      <c r="B100" s="94" t="s">
        <v>131</v>
      </c>
      <c r="C100" s="95">
        <v>7</v>
      </c>
      <c r="D100" s="94" t="s">
        <v>65</v>
      </c>
      <c r="E100" s="94" t="s">
        <v>82</v>
      </c>
      <c r="F100" s="94" t="s">
        <v>67</v>
      </c>
      <c r="G100" s="96" t="s">
        <v>68</v>
      </c>
      <c r="H100" s="94" t="s">
        <v>69</v>
      </c>
      <c r="I100" s="94" t="s">
        <v>69</v>
      </c>
      <c r="J100" s="94" t="s">
        <v>70</v>
      </c>
      <c r="K100" s="95">
        <v>0</v>
      </c>
      <c r="L100" s="94" t="s">
        <v>130</v>
      </c>
      <c r="M100" s="97">
        <v>2018</v>
      </c>
      <c r="N100" s="116">
        <v>0</v>
      </c>
    </row>
    <row r="101" spans="1:14" x14ac:dyDescent="0.25">
      <c r="A101" s="93" t="s">
        <v>127</v>
      </c>
      <c r="B101" s="94" t="s">
        <v>214</v>
      </c>
      <c r="C101" s="95">
        <v>5</v>
      </c>
      <c r="D101" s="94" t="s">
        <v>65</v>
      </c>
      <c r="E101" s="94" t="s">
        <v>82</v>
      </c>
      <c r="F101" s="94" t="s">
        <v>76</v>
      </c>
      <c r="G101" s="96" t="s">
        <v>428</v>
      </c>
      <c r="H101" s="94" t="s">
        <v>69</v>
      </c>
      <c r="I101" s="94" t="s">
        <v>69</v>
      </c>
      <c r="J101" s="94" t="s">
        <v>69</v>
      </c>
      <c r="K101" s="95">
        <v>0</v>
      </c>
      <c r="L101" s="94" t="s">
        <v>130</v>
      </c>
      <c r="M101" s="97">
        <v>2018</v>
      </c>
      <c r="N101" s="116">
        <v>0</v>
      </c>
    </row>
    <row r="102" spans="1:14" x14ac:dyDescent="0.25">
      <c r="A102" s="93" t="s">
        <v>132</v>
      </c>
      <c r="B102" s="94" t="s">
        <v>134</v>
      </c>
      <c r="C102" s="95">
        <v>149</v>
      </c>
      <c r="D102" s="94" t="s">
        <v>65</v>
      </c>
      <c r="E102" s="94" t="s">
        <v>82</v>
      </c>
      <c r="F102" s="94" t="s">
        <v>67</v>
      </c>
      <c r="G102" s="96" t="s">
        <v>68</v>
      </c>
      <c r="H102" s="94" t="s">
        <v>129</v>
      </c>
      <c r="I102" s="94" t="s">
        <v>129</v>
      </c>
      <c r="J102" s="94" t="s">
        <v>129</v>
      </c>
      <c r="K102" s="95">
        <v>0</v>
      </c>
      <c r="L102" s="94" t="s">
        <v>70</v>
      </c>
      <c r="M102" s="97">
        <v>2018</v>
      </c>
      <c r="N102" s="116">
        <v>0</v>
      </c>
    </row>
    <row r="103" spans="1:14" x14ac:dyDescent="0.25">
      <c r="A103" s="93" t="s">
        <v>132</v>
      </c>
      <c r="B103" s="94" t="s">
        <v>133</v>
      </c>
      <c r="C103" s="95">
        <v>85</v>
      </c>
      <c r="D103" s="94" t="s">
        <v>65</v>
      </c>
      <c r="E103" s="94" t="s">
        <v>82</v>
      </c>
      <c r="F103" s="94" t="s">
        <v>67</v>
      </c>
      <c r="G103" s="96" t="s">
        <v>68</v>
      </c>
      <c r="H103" s="94" t="s">
        <v>129</v>
      </c>
      <c r="I103" s="94" t="s">
        <v>129</v>
      </c>
      <c r="J103" s="94" t="s">
        <v>129</v>
      </c>
      <c r="K103" s="95">
        <v>0</v>
      </c>
      <c r="L103" s="94" t="s">
        <v>70</v>
      </c>
      <c r="M103" s="97">
        <v>2018</v>
      </c>
      <c r="N103" s="116">
        <v>0</v>
      </c>
    </row>
    <row r="104" spans="1:14" x14ac:dyDescent="0.25">
      <c r="A104" s="93" t="s">
        <v>429</v>
      </c>
      <c r="B104" s="94" t="s">
        <v>430</v>
      </c>
      <c r="C104" s="95">
        <v>9804</v>
      </c>
      <c r="D104" s="94" t="s">
        <v>81</v>
      </c>
      <c r="E104" s="94" t="s">
        <v>82</v>
      </c>
      <c r="F104" s="94" t="s">
        <v>83</v>
      </c>
      <c r="G104" s="96" t="s">
        <v>68</v>
      </c>
      <c r="H104" s="94" t="s">
        <v>70</v>
      </c>
      <c r="I104" s="94" t="s">
        <v>70</v>
      </c>
      <c r="J104" s="94" t="s">
        <v>70</v>
      </c>
      <c r="K104" s="95">
        <v>0</v>
      </c>
      <c r="L104" s="94" t="s">
        <v>70</v>
      </c>
      <c r="M104" s="97">
        <v>2018</v>
      </c>
      <c r="N104" s="116">
        <v>0</v>
      </c>
    </row>
    <row r="105" spans="1:14" ht="90" x14ac:dyDescent="0.25">
      <c r="A105" s="93" t="s">
        <v>135</v>
      </c>
      <c r="B105" s="94" t="s">
        <v>137</v>
      </c>
      <c r="C105" s="95">
        <v>9804</v>
      </c>
      <c r="D105" s="94" t="s">
        <v>81</v>
      </c>
      <c r="E105" s="94" t="s">
        <v>82</v>
      </c>
      <c r="F105" s="94" t="s">
        <v>76</v>
      </c>
      <c r="G105" s="99" t="s">
        <v>431</v>
      </c>
      <c r="H105" s="94" t="s">
        <v>234</v>
      </c>
      <c r="I105" s="94" t="s">
        <v>432</v>
      </c>
      <c r="J105" s="94" t="s">
        <v>69</v>
      </c>
      <c r="K105" s="95">
        <v>0</v>
      </c>
      <c r="L105" s="94" t="s">
        <v>70</v>
      </c>
      <c r="M105" s="97">
        <v>2018</v>
      </c>
      <c r="N105" s="116">
        <v>0</v>
      </c>
    </row>
    <row r="106" spans="1:14" x14ac:dyDescent="0.25">
      <c r="A106" s="93" t="s">
        <v>135</v>
      </c>
      <c r="B106" s="94" t="s">
        <v>138</v>
      </c>
      <c r="C106" s="95">
        <v>1</v>
      </c>
      <c r="D106" s="94" t="s">
        <v>65</v>
      </c>
      <c r="E106" s="94" t="s">
        <v>82</v>
      </c>
      <c r="F106" s="94" t="s">
        <v>67</v>
      </c>
      <c r="G106" s="96" t="s">
        <v>68</v>
      </c>
      <c r="H106" s="94" t="s">
        <v>216</v>
      </c>
      <c r="I106" s="94" t="s">
        <v>271</v>
      </c>
      <c r="J106" s="94" t="s">
        <v>69</v>
      </c>
      <c r="K106" s="95">
        <v>0</v>
      </c>
      <c r="L106" s="94" t="s">
        <v>70</v>
      </c>
      <c r="M106" s="97">
        <v>2018</v>
      </c>
      <c r="N106" s="116">
        <v>0</v>
      </c>
    </row>
    <row r="107" spans="1:14" x14ac:dyDescent="0.25">
      <c r="A107" s="93" t="s">
        <v>135</v>
      </c>
      <c r="B107" s="94" t="s">
        <v>433</v>
      </c>
      <c r="C107" s="95">
        <v>1</v>
      </c>
      <c r="D107" s="94" t="s">
        <v>65</v>
      </c>
      <c r="E107" s="94" t="s">
        <v>82</v>
      </c>
      <c r="F107" s="94" t="s">
        <v>76</v>
      </c>
      <c r="G107" s="96" t="s">
        <v>68</v>
      </c>
      <c r="H107" s="94" t="s">
        <v>288</v>
      </c>
      <c r="I107" s="94" t="s">
        <v>434</v>
      </c>
      <c r="J107" s="94" t="s">
        <v>69</v>
      </c>
      <c r="K107" s="95">
        <v>0</v>
      </c>
      <c r="L107" s="94" t="s">
        <v>69</v>
      </c>
      <c r="M107" s="97">
        <v>2018</v>
      </c>
      <c r="N107" s="116">
        <v>0</v>
      </c>
    </row>
    <row r="108" spans="1:14" x14ac:dyDescent="0.25">
      <c r="A108" s="93" t="s">
        <v>135</v>
      </c>
      <c r="B108" s="94" t="s">
        <v>136</v>
      </c>
      <c r="C108" s="95">
        <v>16</v>
      </c>
      <c r="D108" s="94" t="s">
        <v>65</v>
      </c>
      <c r="E108" s="94" t="s">
        <v>82</v>
      </c>
      <c r="F108" s="94" t="s">
        <v>76</v>
      </c>
      <c r="G108" s="96" t="s">
        <v>68</v>
      </c>
      <c r="H108" s="94" t="s">
        <v>69</v>
      </c>
      <c r="I108" s="94" t="s">
        <v>69</v>
      </c>
      <c r="J108" s="94" t="s">
        <v>69</v>
      </c>
      <c r="K108" s="95">
        <v>0</v>
      </c>
      <c r="L108" s="94" t="s">
        <v>69</v>
      </c>
      <c r="M108" s="97">
        <v>2018</v>
      </c>
      <c r="N108" s="116">
        <v>0</v>
      </c>
    </row>
    <row r="109" spans="1:14" x14ac:dyDescent="0.25">
      <c r="A109" s="93" t="s">
        <v>135</v>
      </c>
      <c r="B109" s="94" t="s">
        <v>435</v>
      </c>
      <c r="C109" s="95">
        <v>1</v>
      </c>
      <c r="D109" s="94" t="s">
        <v>65</v>
      </c>
      <c r="E109" s="94" t="s">
        <v>82</v>
      </c>
      <c r="F109" s="94" t="s">
        <v>76</v>
      </c>
      <c r="G109" s="96" t="s">
        <v>68</v>
      </c>
      <c r="H109" s="94" t="s">
        <v>436</v>
      </c>
      <c r="I109" s="94" t="s">
        <v>437</v>
      </c>
      <c r="J109" s="94" t="s">
        <v>69</v>
      </c>
      <c r="K109" s="95">
        <v>0</v>
      </c>
      <c r="L109" s="94" t="s">
        <v>69</v>
      </c>
      <c r="M109" s="97">
        <v>2018</v>
      </c>
      <c r="N109" s="116">
        <v>0</v>
      </c>
    </row>
    <row r="110" spans="1:14" x14ac:dyDescent="0.25">
      <c r="A110" s="93" t="s">
        <v>135</v>
      </c>
      <c r="B110" s="94" t="s">
        <v>138</v>
      </c>
      <c r="C110" s="95">
        <v>1</v>
      </c>
      <c r="D110" s="94" t="s">
        <v>65</v>
      </c>
      <c r="E110" s="94" t="s">
        <v>82</v>
      </c>
      <c r="F110" s="94" t="s">
        <v>67</v>
      </c>
      <c r="G110" s="96" t="s">
        <v>68</v>
      </c>
      <c r="H110" s="94" t="s">
        <v>216</v>
      </c>
      <c r="I110" s="94" t="s">
        <v>271</v>
      </c>
      <c r="J110" s="94" t="s">
        <v>69</v>
      </c>
      <c r="K110" s="95">
        <v>0</v>
      </c>
      <c r="L110" s="94" t="s">
        <v>70</v>
      </c>
      <c r="M110" s="97">
        <v>2018</v>
      </c>
      <c r="N110" s="116">
        <v>0</v>
      </c>
    </row>
    <row r="111" spans="1:14" x14ac:dyDescent="0.25">
      <c r="A111" s="93" t="s">
        <v>140</v>
      </c>
      <c r="B111" s="94" t="s">
        <v>142</v>
      </c>
      <c r="C111" s="95">
        <v>13</v>
      </c>
      <c r="D111" s="94" t="s">
        <v>65</v>
      </c>
      <c r="E111" s="94" t="s">
        <v>82</v>
      </c>
      <c r="F111" s="94" t="s">
        <v>76</v>
      </c>
      <c r="G111" s="96" t="s">
        <v>68</v>
      </c>
      <c r="H111" s="94" t="s">
        <v>69</v>
      </c>
      <c r="I111" s="94" t="s">
        <v>69</v>
      </c>
      <c r="J111" s="94" t="s">
        <v>69</v>
      </c>
      <c r="K111" s="95">
        <v>0</v>
      </c>
      <c r="L111" s="94" t="s">
        <v>143</v>
      </c>
      <c r="M111" s="97">
        <v>2018</v>
      </c>
      <c r="N111" s="116">
        <v>0</v>
      </c>
    </row>
    <row r="112" spans="1:14" x14ac:dyDescent="0.25">
      <c r="A112" s="93" t="s">
        <v>140</v>
      </c>
      <c r="B112" s="94" t="s">
        <v>141</v>
      </c>
      <c r="C112" s="95">
        <v>21</v>
      </c>
      <c r="D112" s="94" t="s">
        <v>65</v>
      </c>
      <c r="E112" s="94" t="s">
        <v>82</v>
      </c>
      <c r="F112" s="94" t="s">
        <v>76</v>
      </c>
      <c r="G112" s="96" t="s">
        <v>68</v>
      </c>
      <c r="H112" s="94" t="s">
        <v>69</v>
      </c>
      <c r="I112" s="94" t="s">
        <v>69</v>
      </c>
      <c r="J112" s="94" t="s">
        <v>70</v>
      </c>
      <c r="K112" s="95">
        <v>0</v>
      </c>
      <c r="L112" s="94" t="s">
        <v>90</v>
      </c>
      <c r="M112" s="97">
        <v>2018</v>
      </c>
      <c r="N112" s="116">
        <v>0</v>
      </c>
    </row>
    <row r="113" spans="1:14" x14ac:dyDescent="0.25">
      <c r="A113" s="93" t="s">
        <v>140</v>
      </c>
      <c r="B113" s="94" t="s">
        <v>236</v>
      </c>
      <c r="C113" s="95">
        <v>1</v>
      </c>
      <c r="D113" s="94" t="s">
        <v>148</v>
      </c>
      <c r="E113" s="94" t="s">
        <v>82</v>
      </c>
      <c r="F113" s="94" t="s">
        <v>76</v>
      </c>
      <c r="G113" s="96" t="s">
        <v>438</v>
      </c>
      <c r="H113" s="94" t="s">
        <v>70</v>
      </c>
      <c r="I113" s="94" t="s">
        <v>70</v>
      </c>
      <c r="J113" s="94" t="s">
        <v>70</v>
      </c>
      <c r="K113" s="95">
        <v>0</v>
      </c>
      <c r="L113" s="94" t="s">
        <v>70</v>
      </c>
      <c r="M113" s="97">
        <v>2018</v>
      </c>
      <c r="N113" s="116">
        <v>0</v>
      </c>
    </row>
    <row r="114" spans="1:14" x14ac:dyDescent="0.25">
      <c r="A114" s="93" t="s">
        <v>140</v>
      </c>
      <c r="B114" s="94" t="s">
        <v>272</v>
      </c>
      <c r="C114" s="95">
        <v>3</v>
      </c>
      <c r="D114" s="94" t="s">
        <v>65</v>
      </c>
      <c r="E114" s="94" t="s">
        <v>82</v>
      </c>
      <c r="F114" s="94" t="s">
        <v>76</v>
      </c>
      <c r="G114" s="96" t="s">
        <v>68</v>
      </c>
      <c r="H114" s="94" t="s">
        <v>69</v>
      </c>
      <c r="I114" s="94" t="s">
        <v>69</v>
      </c>
      <c r="J114" s="94" t="s">
        <v>69</v>
      </c>
      <c r="K114" s="95">
        <v>0</v>
      </c>
      <c r="L114" s="94" t="s">
        <v>70</v>
      </c>
      <c r="M114" s="97">
        <v>2018</v>
      </c>
      <c r="N114" s="116">
        <v>0</v>
      </c>
    </row>
    <row r="115" spans="1:14" x14ac:dyDescent="0.25">
      <c r="A115" s="93" t="s">
        <v>140</v>
      </c>
      <c r="B115" s="94" t="s">
        <v>272</v>
      </c>
      <c r="C115" s="95">
        <v>1</v>
      </c>
      <c r="D115" s="94" t="s">
        <v>65</v>
      </c>
      <c r="E115" s="94" t="s">
        <v>82</v>
      </c>
      <c r="F115" s="94" t="s">
        <v>76</v>
      </c>
      <c r="G115" s="96" t="s">
        <v>68</v>
      </c>
      <c r="H115" s="94" t="s">
        <v>69</v>
      </c>
      <c r="I115" s="94" t="s">
        <v>69</v>
      </c>
      <c r="J115" s="94" t="s">
        <v>69</v>
      </c>
      <c r="K115" s="95">
        <v>0</v>
      </c>
      <c r="L115" s="94" t="s">
        <v>70</v>
      </c>
      <c r="M115" s="97">
        <v>2018</v>
      </c>
      <c r="N115" s="116">
        <v>0</v>
      </c>
    </row>
    <row r="116" spans="1:14" x14ac:dyDescent="0.25">
      <c r="A116" s="93" t="s">
        <v>144</v>
      </c>
      <c r="B116" s="94" t="s">
        <v>145</v>
      </c>
      <c r="C116" s="95">
        <v>9804</v>
      </c>
      <c r="D116" s="94" t="s">
        <v>81</v>
      </c>
      <c r="E116" s="94" t="s">
        <v>82</v>
      </c>
      <c r="F116" s="94" t="s">
        <v>76</v>
      </c>
      <c r="G116" s="96" t="s">
        <v>68</v>
      </c>
      <c r="H116" s="94" t="s">
        <v>69</v>
      </c>
      <c r="I116" s="94" t="s">
        <v>69</v>
      </c>
      <c r="J116" s="94" t="s">
        <v>69</v>
      </c>
      <c r="K116" s="95">
        <v>0</v>
      </c>
      <c r="L116" s="94" t="s">
        <v>70</v>
      </c>
      <c r="M116" s="97">
        <v>2018</v>
      </c>
      <c r="N116" s="116">
        <v>0</v>
      </c>
    </row>
    <row r="117" spans="1:14" x14ac:dyDescent="0.25">
      <c r="A117" s="93" t="s">
        <v>144</v>
      </c>
      <c r="B117" s="94" t="s">
        <v>258</v>
      </c>
      <c r="C117" s="95">
        <v>1</v>
      </c>
      <c r="D117" s="94" t="s">
        <v>148</v>
      </c>
      <c r="E117" s="94" t="s">
        <v>82</v>
      </c>
      <c r="F117" s="94" t="s">
        <v>67</v>
      </c>
      <c r="G117" s="96" t="s">
        <v>68</v>
      </c>
      <c r="H117" s="94" t="s">
        <v>439</v>
      </c>
      <c r="I117" s="94" t="s">
        <v>69</v>
      </c>
      <c r="J117" s="94" t="s">
        <v>69</v>
      </c>
      <c r="K117" s="95">
        <v>0</v>
      </c>
      <c r="L117" s="94" t="s">
        <v>70</v>
      </c>
      <c r="M117" s="97">
        <v>2018</v>
      </c>
      <c r="N117" s="116">
        <v>0</v>
      </c>
    </row>
    <row r="118" spans="1:14" x14ac:dyDescent="0.25">
      <c r="A118" s="93" t="s">
        <v>146</v>
      </c>
      <c r="B118" s="94" t="s">
        <v>147</v>
      </c>
      <c r="C118" s="95">
        <v>1</v>
      </c>
      <c r="D118" s="94" t="s">
        <v>148</v>
      </c>
      <c r="E118" s="94" t="s">
        <v>82</v>
      </c>
      <c r="F118" s="94" t="s">
        <v>76</v>
      </c>
      <c r="G118" s="96" t="s">
        <v>68</v>
      </c>
      <c r="H118" s="94" t="s">
        <v>70</v>
      </c>
      <c r="I118" s="94" t="s">
        <v>70</v>
      </c>
      <c r="J118" s="94" t="s">
        <v>70</v>
      </c>
      <c r="K118" s="95">
        <v>0</v>
      </c>
      <c r="L118" s="94" t="s">
        <v>70</v>
      </c>
      <c r="M118" s="97">
        <v>2018</v>
      </c>
      <c r="N118" s="116">
        <v>0</v>
      </c>
    </row>
    <row r="119" spans="1:14" x14ac:dyDescent="0.25">
      <c r="A119" s="93" t="s">
        <v>149</v>
      </c>
      <c r="B119" s="94" t="s">
        <v>150</v>
      </c>
      <c r="C119" s="95">
        <v>3</v>
      </c>
      <c r="D119" s="94" t="s">
        <v>65</v>
      </c>
      <c r="E119" s="94" t="s">
        <v>82</v>
      </c>
      <c r="F119" s="94" t="s">
        <v>76</v>
      </c>
      <c r="G119" s="96" t="s">
        <v>68</v>
      </c>
      <c r="H119" s="94" t="s">
        <v>70</v>
      </c>
      <c r="I119" s="94" t="s">
        <v>70</v>
      </c>
      <c r="J119" s="94" t="s">
        <v>70</v>
      </c>
      <c r="K119" s="95">
        <v>0</v>
      </c>
      <c r="L119" s="94" t="s">
        <v>70</v>
      </c>
      <c r="M119" s="97">
        <v>2018</v>
      </c>
      <c r="N119" s="116">
        <v>0</v>
      </c>
    </row>
    <row r="120" spans="1:14" x14ac:dyDescent="0.25">
      <c r="A120" s="93" t="s">
        <v>151</v>
      </c>
      <c r="B120" s="94" t="s">
        <v>152</v>
      </c>
      <c r="C120" s="95">
        <v>9804</v>
      </c>
      <c r="D120" s="94" t="s">
        <v>81</v>
      </c>
      <c r="E120" s="94" t="s">
        <v>82</v>
      </c>
      <c r="F120" s="94" t="s">
        <v>76</v>
      </c>
      <c r="G120" s="96" t="s">
        <v>68</v>
      </c>
      <c r="H120" s="94" t="s">
        <v>70</v>
      </c>
      <c r="I120" s="94" t="s">
        <v>70</v>
      </c>
      <c r="J120" s="94" t="s">
        <v>70</v>
      </c>
      <c r="K120" s="95">
        <v>0</v>
      </c>
      <c r="L120" s="94" t="s">
        <v>70</v>
      </c>
      <c r="M120" s="97">
        <v>2018</v>
      </c>
      <c r="N120" s="116">
        <v>0</v>
      </c>
    </row>
    <row r="121" spans="1:14" x14ac:dyDescent="0.25">
      <c r="A121" s="93" t="s">
        <v>151</v>
      </c>
      <c r="B121" s="94" t="s">
        <v>244</v>
      </c>
      <c r="C121" s="95">
        <v>9804</v>
      </c>
      <c r="D121" s="94" t="s">
        <v>81</v>
      </c>
      <c r="E121" s="94" t="s">
        <v>82</v>
      </c>
      <c r="F121" s="94" t="s">
        <v>76</v>
      </c>
      <c r="G121" s="96" t="s">
        <v>68</v>
      </c>
      <c r="H121" s="94" t="s">
        <v>70</v>
      </c>
      <c r="I121" s="94" t="s">
        <v>70</v>
      </c>
      <c r="J121" s="94" t="s">
        <v>70</v>
      </c>
      <c r="K121" s="95">
        <v>0</v>
      </c>
      <c r="L121" s="94" t="s">
        <v>70</v>
      </c>
      <c r="M121" s="97">
        <v>2018</v>
      </c>
      <c r="N121" s="116">
        <v>0</v>
      </c>
    </row>
    <row r="122" spans="1:14" x14ac:dyDescent="0.25">
      <c r="A122" s="93" t="s">
        <v>153</v>
      </c>
      <c r="B122" s="94" t="s">
        <v>154</v>
      </c>
      <c r="C122" s="95">
        <v>1</v>
      </c>
      <c r="D122" s="94" t="s">
        <v>65</v>
      </c>
      <c r="E122" s="94" t="s">
        <v>82</v>
      </c>
      <c r="F122" s="94" t="s">
        <v>76</v>
      </c>
      <c r="G122" s="96" t="s">
        <v>68</v>
      </c>
      <c r="H122" s="94" t="s">
        <v>70</v>
      </c>
      <c r="I122" s="94" t="s">
        <v>70</v>
      </c>
      <c r="J122" s="94" t="s">
        <v>70</v>
      </c>
      <c r="K122" s="95">
        <v>0</v>
      </c>
      <c r="L122" s="94" t="s">
        <v>70</v>
      </c>
      <c r="M122" s="97">
        <v>2018</v>
      </c>
      <c r="N122" s="116">
        <v>0</v>
      </c>
    </row>
    <row r="123" spans="1:14" ht="19.5" thickBot="1" x14ac:dyDescent="0.35">
      <c r="A123" s="90"/>
      <c r="B123" s="91"/>
      <c r="C123" s="91"/>
      <c r="D123" s="91"/>
      <c r="E123" s="91"/>
      <c r="F123" s="91"/>
      <c r="G123" s="91"/>
      <c r="H123" s="91"/>
      <c r="I123" s="91"/>
      <c r="J123" s="91"/>
      <c r="K123" s="91"/>
      <c r="L123" s="91"/>
      <c r="M123" s="91"/>
      <c r="N123" s="92">
        <f>SUM(N7:N122)</f>
        <v>0</v>
      </c>
    </row>
  </sheetData>
  <sheetProtection algorithmName="SHA-512" hashValue="bVlUX5jKXa5alWbXWr4ewPeKSkmVjaFdfMEOCzKoeLmoNnkC3bWjCtk0iAe/hWBFlioB88l4n1qmIiKnQaZAug==" saltValue="lCTZbtU0H2r4px6oSIzWLA==" spinCount="100000" sheet="1" objects="1" scenarios="1" selectLockedCells="1"/>
  <autoFilter ref="A6:N123" xr:uid="{6E7AFDE4-1DAA-4D84-B5DC-7CA14FBBCCD4}"/>
  <mergeCells count="1">
    <mergeCell ref="A1:B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296F5-9DD2-4A22-AADD-1DEA9ED8B155}">
  <sheetPr>
    <tabColor theme="6"/>
  </sheetPr>
  <dimension ref="A1:N193"/>
  <sheetViews>
    <sheetView topLeftCell="F1" zoomScaleNormal="100" workbookViewId="0">
      <selection activeCell="N18" sqref="N18"/>
    </sheetView>
  </sheetViews>
  <sheetFormatPr defaultRowHeight="15" x14ac:dyDescent="0.25"/>
  <cols>
    <col min="1" max="1" width="17" bestFit="1" customWidth="1"/>
    <col min="2" max="2" width="109" customWidth="1"/>
    <col min="3" max="3" width="8.140625" bestFit="1" customWidth="1"/>
    <col min="4" max="4" width="7.7109375" bestFit="1" customWidth="1"/>
    <col min="5" max="5" width="31.42578125" bestFit="1" customWidth="1"/>
    <col min="6" max="6" width="22.5703125" bestFit="1" customWidth="1"/>
    <col min="7" max="7" width="68.140625" customWidth="1"/>
    <col min="8" max="8" width="18.5703125" bestFit="1" customWidth="1"/>
    <col min="9" max="9" width="39.140625" bestFit="1" customWidth="1"/>
    <col min="10" max="10" width="19.140625" bestFit="1" customWidth="1"/>
    <col min="11" max="11" width="15" bestFit="1" customWidth="1"/>
    <col min="12" max="12" width="10.28515625" bestFit="1" customWidth="1"/>
    <col min="13" max="13" width="14.28515625" bestFit="1" customWidth="1"/>
    <col min="14" max="14" width="28.140625" customWidth="1"/>
  </cols>
  <sheetData>
    <row r="1" spans="1:14" ht="35.25" x14ac:dyDescent="0.6">
      <c r="A1" s="141" t="s">
        <v>293</v>
      </c>
      <c r="B1" s="142"/>
      <c r="C1" s="3"/>
      <c r="D1" s="3"/>
      <c r="E1" s="3"/>
      <c r="F1" s="3"/>
      <c r="G1" s="76"/>
      <c r="H1" s="82" t="s">
        <v>44</v>
      </c>
      <c r="I1" s="77" t="s">
        <v>45</v>
      </c>
      <c r="J1" s="3"/>
      <c r="K1" s="3"/>
      <c r="L1" s="3"/>
      <c r="M1" s="3"/>
      <c r="N1" s="4"/>
    </row>
    <row r="2" spans="1:14" ht="23.25" x14ac:dyDescent="0.6">
      <c r="A2" s="7" t="s">
        <v>6</v>
      </c>
      <c r="B2" s="8" t="s">
        <v>939</v>
      </c>
      <c r="C2" s="27"/>
      <c r="D2" s="27"/>
      <c r="E2" s="27"/>
      <c r="F2" s="27"/>
      <c r="G2" s="78" t="s">
        <v>46</v>
      </c>
      <c r="H2" s="103" t="s">
        <v>70</v>
      </c>
      <c r="I2" s="104" t="s">
        <v>70</v>
      </c>
      <c r="J2" s="27"/>
      <c r="K2" s="27"/>
      <c r="L2" s="27"/>
      <c r="M2" s="27"/>
      <c r="N2" s="9"/>
    </row>
    <row r="3" spans="1:14" ht="23.25" x14ac:dyDescent="0.6">
      <c r="A3" s="7" t="s">
        <v>0</v>
      </c>
      <c r="B3" s="8" t="s">
        <v>440</v>
      </c>
      <c r="C3" s="27"/>
      <c r="D3" s="27"/>
      <c r="E3" s="27"/>
      <c r="F3" s="27"/>
      <c r="G3" s="79"/>
      <c r="H3" s="105" t="s">
        <v>70</v>
      </c>
      <c r="I3" s="106" t="s">
        <v>70</v>
      </c>
      <c r="J3" s="27"/>
      <c r="K3" s="27"/>
      <c r="L3" s="27"/>
      <c r="M3" s="27"/>
      <c r="N3" s="9"/>
    </row>
    <row r="4" spans="1:14" ht="23.25" x14ac:dyDescent="0.6">
      <c r="A4" s="7" t="s">
        <v>49</v>
      </c>
      <c r="B4" s="8" t="s">
        <v>50</v>
      </c>
      <c r="C4" s="27"/>
      <c r="D4" s="27"/>
      <c r="E4" s="27"/>
      <c r="F4" s="27"/>
      <c r="G4" s="85"/>
      <c r="H4" s="86"/>
      <c r="I4" s="86"/>
      <c r="J4" s="27"/>
      <c r="K4" s="27"/>
      <c r="L4" s="27"/>
      <c r="M4" s="27"/>
      <c r="N4" s="9"/>
    </row>
    <row r="5" spans="1:14" ht="23.25" x14ac:dyDescent="0.6">
      <c r="A5" s="10" t="s">
        <v>2</v>
      </c>
      <c r="B5" s="11">
        <v>45931</v>
      </c>
      <c r="C5" s="27"/>
      <c r="D5" s="27"/>
      <c r="E5" s="27"/>
      <c r="F5" s="27"/>
      <c r="G5" s="87"/>
      <c r="H5" s="27"/>
      <c r="I5" s="27"/>
      <c r="J5" s="27"/>
      <c r="K5" s="27"/>
      <c r="L5" s="27"/>
      <c r="M5" s="27"/>
      <c r="N5" s="9"/>
    </row>
    <row r="6" spans="1:14" ht="18.75" x14ac:dyDescent="0.25">
      <c r="A6" s="14" t="s">
        <v>51</v>
      </c>
      <c r="B6" s="50" t="s">
        <v>52</v>
      </c>
      <c r="C6" s="50" t="s">
        <v>53</v>
      </c>
      <c r="D6" s="50" t="s">
        <v>54</v>
      </c>
      <c r="E6" s="50" t="s">
        <v>55</v>
      </c>
      <c r="F6" s="50" t="s">
        <v>56</v>
      </c>
      <c r="G6" s="83" t="s">
        <v>57</v>
      </c>
      <c r="H6" s="50" t="s">
        <v>58</v>
      </c>
      <c r="I6" s="50" t="s">
        <v>59</v>
      </c>
      <c r="J6" s="50" t="s">
        <v>60</v>
      </c>
      <c r="K6" s="50" t="s">
        <v>61</v>
      </c>
      <c r="L6" s="50" t="s">
        <v>54</v>
      </c>
      <c r="M6" s="50" t="s">
        <v>62</v>
      </c>
      <c r="N6" s="55" t="s">
        <v>9</v>
      </c>
    </row>
    <row r="7" spans="1:14" ht="30" x14ac:dyDescent="0.25">
      <c r="A7" s="93">
        <v>1111</v>
      </c>
      <c r="B7" s="98" t="s">
        <v>937</v>
      </c>
      <c r="C7" s="110" t="s">
        <v>931</v>
      </c>
      <c r="D7" s="110" t="s">
        <v>931</v>
      </c>
      <c r="E7" s="110" t="s">
        <v>931</v>
      </c>
      <c r="F7" s="110" t="s">
        <v>931</v>
      </c>
      <c r="G7" s="110" t="s">
        <v>931</v>
      </c>
      <c r="H7" s="110" t="s">
        <v>931</v>
      </c>
      <c r="I7" s="110" t="s">
        <v>931</v>
      </c>
      <c r="J7" s="110" t="s">
        <v>931</v>
      </c>
      <c r="K7" s="110" t="s">
        <v>931</v>
      </c>
      <c r="L7" s="110" t="s">
        <v>931</v>
      </c>
      <c r="M7" s="110" t="s">
        <v>931</v>
      </c>
      <c r="N7" s="116">
        <v>0</v>
      </c>
    </row>
    <row r="8" spans="1:14" x14ac:dyDescent="0.25">
      <c r="A8" s="93" t="s">
        <v>63</v>
      </c>
      <c r="B8" s="94" t="s">
        <v>64</v>
      </c>
      <c r="C8" s="95">
        <v>18</v>
      </c>
      <c r="D8" s="94" t="s">
        <v>65</v>
      </c>
      <c r="E8" s="94" t="s">
        <v>66</v>
      </c>
      <c r="F8" s="94" t="s">
        <v>67</v>
      </c>
      <c r="G8" s="96" t="s">
        <v>68</v>
      </c>
      <c r="H8" s="94" t="s">
        <v>69</v>
      </c>
      <c r="I8" s="94" t="s">
        <v>69</v>
      </c>
      <c r="J8" s="94" t="s">
        <v>69</v>
      </c>
      <c r="K8" s="95">
        <v>0</v>
      </c>
      <c r="L8" s="94" t="s">
        <v>70</v>
      </c>
      <c r="M8" s="97">
        <v>2011</v>
      </c>
      <c r="N8" s="116">
        <v>0</v>
      </c>
    </row>
    <row r="9" spans="1:14" x14ac:dyDescent="0.25">
      <c r="A9" s="93" t="s">
        <v>71</v>
      </c>
      <c r="B9" s="94" t="s">
        <v>72</v>
      </c>
      <c r="C9" s="95">
        <v>1</v>
      </c>
      <c r="D9" s="94" t="s">
        <v>65</v>
      </c>
      <c r="E9" s="94" t="s">
        <v>73</v>
      </c>
      <c r="F9" s="94" t="s">
        <v>76</v>
      </c>
      <c r="G9" s="96" t="s">
        <v>68</v>
      </c>
      <c r="H9" s="94" t="s">
        <v>69</v>
      </c>
      <c r="I9" s="94" t="s">
        <v>69</v>
      </c>
      <c r="J9" s="94" t="s">
        <v>69</v>
      </c>
      <c r="K9" s="95">
        <v>0</v>
      </c>
      <c r="L9" s="94" t="s">
        <v>70</v>
      </c>
      <c r="M9" s="97">
        <v>2011</v>
      </c>
      <c r="N9" s="116">
        <v>0</v>
      </c>
    </row>
    <row r="10" spans="1:14" x14ac:dyDescent="0.25">
      <c r="A10" s="93" t="s">
        <v>222</v>
      </c>
      <c r="B10" s="94" t="s">
        <v>223</v>
      </c>
      <c r="C10" s="95">
        <v>1</v>
      </c>
      <c r="D10" s="94" t="s">
        <v>65</v>
      </c>
      <c r="E10" s="94" t="s">
        <v>441</v>
      </c>
      <c r="F10" s="94" t="s">
        <v>92</v>
      </c>
      <c r="G10" s="96" t="s">
        <v>68</v>
      </c>
      <c r="H10" s="94" t="s">
        <v>442</v>
      </c>
      <c r="I10" s="94" t="s">
        <v>443</v>
      </c>
      <c r="J10" s="94" t="s">
        <v>69</v>
      </c>
      <c r="K10" s="95">
        <v>0</v>
      </c>
      <c r="L10" s="94" t="s">
        <v>78</v>
      </c>
      <c r="M10" s="97">
        <v>0</v>
      </c>
      <c r="N10" s="116">
        <v>0</v>
      </c>
    </row>
    <row r="11" spans="1:14" x14ac:dyDescent="0.25">
      <c r="A11" s="93" t="s">
        <v>222</v>
      </c>
      <c r="B11" s="94" t="s">
        <v>444</v>
      </c>
      <c r="C11" s="95">
        <v>1</v>
      </c>
      <c r="D11" s="94" t="s">
        <v>65</v>
      </c>
      <c r="E11" s="94" t="s">
        <v>441</v>
      </c>
      <c r="F11" s="94" t="s">
        <v>92</v>
      </c>
      <c r="G11" s="96" t="s">
        <v>68</v>
      </c>
      <c r="H11" s="94" t="s">
        <v>445</v>
      </c>
      <c r="I11" s="94" t="s">
        <v>446</v>
      </c>
      <c r="J11" s="94" t="s">
        <v>69</v>
      </c>
      <c r="K11" s="95">
        <v>500</v>
      </c>
      <c r="L11" s="94" t="s">
        <v>130</v>
      </c>
      <c r="M11" s="97">
        <v>2010</v>
      </c>
      <c r="N11" s="116">
        <v>0</v>
      </c>
    </row>
    <row r="12" spans="1:14" x14ac:dyDescent="0.25">
      <c r="A12" s="93" t="s">
        <v>74</v>
      </c>
      <c r="B12" s="94" t="s">
        <v>228</v>
      </c>
      <c r="C12" s="95">
        <v>1</v>
      </c>
      <c r="D12" s="94" t="s">
        <v>148</v>
      </c>
      <c r="E12" s="94" t="s">
        <v>441</v>
      </c>
      <c r="F12" s="94" t="s">
        <v>67</v>
      </c>
      <c r="G12" s="96" t="s">
        <v>68</v>
      </c>
      <c r="H12" s="94" t="s">
        <v>69</v>
      </c>
      <c r="I12" s="94" t="s">
        <v>69</v>
      </c>
      <c r="J12" s="94" t="s">
        <v>69</v>
      </c>
      <c r="K12" s="95">
        <v>0</v>
      </c>
      <c r="L12" s="94" t="s">
        <v>78</v>
      </c>
      <c r="M12" s="97">
        <v>2010</v>
      </c>
      <c r="N12" s="116">
        <v>0</v>
      </c>
    </row>
    <row r="13" spans="1:14" x14ac:dyDescent="0.25">
      <c r="A13" s="93" t="s">
        <v>159</v>
      </c>
      <c r="B13" s="94" t="s">
        <v>447</v>
      </c>
      <c r="C13" s="95">
        <v>1</v>
      </c>
      <c r="D13" s="94" t="s">
        <v>65</v>
      </c>
      <c r="E13" s="94" t="s">
        <v>82</v>
      </c>
      <c r="F13" s="94" t="s">
        <v>92</v>
      </c>
      <c r="G13" s="96" t="s">
        <v>68</v>
      </c>
      <c r="H13" s="94" t="s">
        <v>189</v>
      </c>
      <c r="I13" s="94" t="s">
        <v>69</v>
      </c>
      <c r="J13" s="94" t="s">
        <v>69</v>
      </c>
      <c r="K13" s="95">
        <v>0</v>
      </c>
      <c r="L13" s="94" t="s">
        <v>78</v>
      </c>
      <c r="M13" s="97">
        <v>2011</v>
      </c>
      <c r="N13" s="116">
        <v>0</v>
      </c>
    </row>
    <row r="14" spans="1:14" x14ac:dyDescent="0.25">
      <c r="A14" s="93" t="s">
        <v>159</v>
      </c>
      <c r="B14" s="94" t="s">
        <v>447</v>
      </c>
      <c r="C14" s="95">
        <v>1</v>
      </c>
      <c r="D14" s="94" t="s">
        <v>65</v>
      </c>
      <c r="E14" s="94" t="s">
        <v>82</v>
      </c>
      <c r="F14" s="94" t="s">
        <v>92</v>
      </c>
      <c r="G14" s="96" t="s">
        <v>68</v>
      </c>
      <c r="H14" s="94" t="s">
        <v>189</v>
      </c>
      <c r="I14" s="94" t="s">
        <v>69</v>
      </c>
      <c r="J14" s="94" t="s">
        <v>69</v>
      </c>
      <c r="K14" s="95">
        <v>0</v>
      </c>
      <c r="L14" s="94" t="s">
        <v>78</v>
      </c>
      <c r="M14" s="97">
        <v>2011</v>
      </c>
      <c r="N14" s="116">
        <v>0</v>
      </c>
    </row>
    <row r="15" spans="1:14" x14ac:dyDescent="0.25">
      <c r="A15" s="93" t="s">
        <v>284</v>
      </c>
      <c r="B15" s="94" t="s">
        <v>285</v>
      </c>
      <c r="C15" s="95">
        <v>1</v>
      </c>
      <c r="D15" s="94" t="s">
        <v>65</v>
      </c>
      <c r="E15" s="94" t="s">
        <v>211</v>
      </c>
      <c r="F15" s="94" t="s">
        <v>92</v>
      </c>
      <c r="G15" s="96" t="s">
        <v>68</v>
      </c>
      <c r="H15" s="94" t="s">
        <v>448</v>
      </c>
      <c r="I15" s="94" t="s">
        <v>449</v>
      </c>
      <c r="J15" s="94" t="s">
        <v>450</v>
      </c>
      <c r="K15" s="95">
        <v>26.9</v>
      </c>
      <c r="L15" s="94" t="s">
        <v>78</v>
      </c>
      <c r="M15" s="97">
        <v>2010</v>
      </c>
      <c r="N15" s="116">
        <v>0</v>
      </c>
    </row>
    <row r="16" spans="1:14" x14ac:dyDescent="0.25">
      <c r="A16" s="93" t="s">
        <v>284</v>
      </c>
      <c r="B16" s="94" t="s">
        <v>285</v>
      </c>
      <c r="C16" s="95">
        <v>1</v>
      </c>
      <c r="D16" s="94" t="s">
        <v>65</v>
      </c>
      <c r="E16" s="94" t="s">
        <v>451</v>
      </c>
      <c r="F16" s="94" t="s">
        <v>76</v>
      </c>
      <c r="G16" s="96" t="s">
        <v>68</v>
      </c>
      <c r="H16" s="94" t="s">
        <v>452</v>
      </c>
      <c r="I16" s="94" t="s">
        <v>453</v>
      </c>
      <c r="J16" s="94" t="s">
        <v>454</v>
      </c>
      <c r="K16" s="95">
        <v>38.1</v>
      </c>
      <c r="L16" s="94" t="s">
        <v>78</v>
      </c>
      <c r="M16" s="97">
        <v>2021</v>
      </c>
      <c r="N16" s="116">
        <v>0</v>
      </c>
    </row>
    <row r="17" spans="1:14" x14ac:dyDescent="0.25">
      <c r="A17" s="93" t="s">
        <v>284</v>
      </c>
      <c r="B17" s="94" t="s">
        <v>285</v>
      </c>
      <c r="C17" s="95">
        <v>1</v>
      </c>
      <c r="D17" s="94" t="s">
        <v>65</v>
      </c>
      <c r="E17" s="94" t="s">
        <v>451</v>
      </c>
      <c r="F17" s="94" t="s">
        <v>76</v>
      </c>
      <c r="G17" s="96" t="s">
        <v>68</v>
      </c>
      <c r="H17" s="94" t="s">
        <v>452</v>
      </c>
      <c r="I17" s="94" t="s">
        <v>453</v>
      </c>
      <c r="J17" s="94" t="s">
        <v>455</v>
      </c>
      <c r="K17" s="95">
        <v>38.1</v>
      </c>
      <c r="L17" s="94" t="s">
        <v>78</v>
      </c>
      <c r="M17" s="97">
        <v>2021</v>
      </c>
      <c r="N17" s="116">
        <v>0</v>
      </c>
    </row>
    <row r="18" spans="1:14" x14ac:dyDescent="0.25">
      <c r="A18" s="93" t="s">
        <v>284</v>
      </c>
      <c r="B18" s="94" t="s">
        <v>285</v>
      </c>
      <c r="C18" s="95">
        <v>1</v>
      </c>
      <c r="D18" s="94" t="s">
        <v>65</v>
      </c>
      <c r="E18" s="94" t="s">
        <v>451</v>
      </c>
      <c r="F18" s="94" t="s">
        <v>76</v>
      </c>
      <c r="G18" s="96" t="s">
        <v>68</v>
      </c>
      <c r="H18" s="94" t="s">
        <v>452</v>
      </c>
      <c r="I18" s="94" t="s">
        <v>453</v>
      </c>
      <c r="J18" s="94" t="s">
        <v>456</v>
      </c>
      <c r="K18" s="95">
        <v>38.1</v>
      </c>
      <c r="L18" s="94" t="s">
        <v>78</v>
      </c>
      <c r="M18" s="97">
        <v>2021</v>
      </c>
      <c r="N18" s="116">
        <v>0</v>
      </c>
    </row>
    <row r="19" spans="1:14" x14ac:dyDescent="0.25">
      <c r="A19" s="93" t="s">
        <v>284</v>
      </c>
      <c r="B19" s="94" t="s">
        <v>285</v>
      </c>
      <c r="C19" s="95">
        <v>1</v>
      </c>
      <c r="D19" s="94" t="s">
        <v>65</v>
      </c>
      <c r="E19" s="94" t="s">
        <v>451</v>
      </c>
      <c r="F19" s="94" t="s">
        <v>76</v>
      </c>
      <c r="G19" s="96" t="s">
        <v>68</v>
      </c>
      <c r="H19" s="94" t="s">
        <v>452</v>
      </c>
      <c r="I19" s="94" t="s">
        <v>453</v>
      </c>
      <c r="J19" s="94" t="s">
        <v>457</v>
      </c>
      <c r="K19" s="95">
        <v>38.1</v>
      </c>
      <c r="L19" s="94" t="s">
        <v>78</v>
      </c>
      <c r="M19" s="97">
        <v>2021</v>
      </c>
      <c r="N19" s="116">
        <v>0</v>
      </c>
    </row>
    <row r="20" spans="1:14" x14ac:dyDescent="0.25">
      <c r="A20" s="93" t="s">
        <v>458</v>
      </c>
      <c r="B20" s="94" t="s">
        <v>459</v>
      </c>
      <c r="C20" s="95">
        <v>1</v>
      </c>
      <c r="D20" s="94" t="s">
        <v>148</v>
      </c>
      <c r="E20" s="94" t="s">
        <v>82</v>
      </c>
      <c r="F20" s="94" t="s">
        <v>83</v>
      </c>
      <c r="G20" s="96" t="s">
        <v>68</v>
      </c>
      <c r="H20" s="94" t="s">
        <v>69</v>
      </c>
      <c r="I20" s="94" t="s">
        <v>69</v>
      </c>
      <c r="J20" s="94" t="s">
        <v>69</v>
      </c>
      <c r="K20" s="95">
        <v>0</v>
      </c>
      <c r="L20" s="94" t="s">
        <v>78</v>
      </c>
      <c r="M20" s="97">
        <v>2010</v>
      </c>
      <c r="N20" s="143">
        <v>10000</v>
      </c>
    </row>
    <row r="21" spans="1:14" x14ac:dyDescent="0.25">
      <c r="A21" s="93" t="s">
        <v>79</v>
      </c>
      <c r="B21" s="94" t="s">
        <v>80</v>
      </c>
      <c r="C21" s="95">
        <v>7509</v>
      </c>
      <c r="D21" s="94" t="s">
        <v>81</v>
      </c>
      <c r="E21" s="94" t="s">
        <v>82</v>
      </c>
      <c r="F21" s="94" t="s">
        <v>83</v>
      </c>
      <c r="G21" s="96" t="s">
        <v>68</v>
      </c>
      <c r="H21" s="94" t="s">
        <v>70</v>
      </c>
      <c r="I21" s="94" t="s">
        <v>70</v>
      </c>
      <c r="J21" s="94" t="s">
        <v>70</v>
      </c>
      <c r="K21" s="95">
        <v>0</v>
      </c>
      <c r="L21" s="94" t="s">
        <v>70</v>
      </c>
      <c r="M21" s="97">
        <v>2011</v>
      </c>
      <c r="N21" s="116">
        <v>0</v>
      </c>
    </row>
    <row r="22" spans="1:14" x14ac:dyDescent="0.25">
      <c r="A22" s="93" t="s">
        <v>79</v>
      </c>
      <c r="B22" s="94" t="s">
        <v>325</v>
      </c>
      <c r="C22" s="95">
        <v>10</v>
      </c>
      <c r="D22" s="94" t="s">
        <v>65</v>
      </c>
      <c r="E22" s="94" t="s">
        <v>82</v>
      </c>
      <c r="F22" s="94" t="s">
        <v>83</v>
      </c>
      <c r="G22" s="96" t="s">
        <v>68</v>
      </c>
      <c r="H22" s="94" t="s">
        <v>70</v>
      </c>
      <c r="I22" s="94" t="s">
        <v>70</v>
      </c>
      <c r="J22" s="94" t="s">
        <v>70</v>
      </c>
      <c r="K22" s="95">
        <v>0</v>
      </c>
      <c r="L22" s="94" t="s">
        <v>70</v>
      </c>
      <c r="M22" s="97">
        <v>2011</v>
      </c>
      <c r="N22" s="116">
        <v>0</v>
      </c>
    </row>
    <row r="23" spans="1:14" x14ac:dyDescent="0.25">
      <c r="A23" s="93" t="s">
        <v>162</v>
      </c>
      <c r="B23" s="94" t="s">
        <v>224</v>
      </c>
      <c r="C23" s="95">
        <v>1</v>
      </c>
      <c r="D23" s="94" t="s">
        <v>65</v>
      </c>
      <c r="E23" s="94" t="s">
        <v>82</v>
      </c>
      <c r="F23" s="94" t="s">
        <v>67</v>
      </c>
      <c r="G23" s="96" t="s">
        <v>68</v>
      </c>
      <c r="H23" s="94" t="s">
        <v>69</v>
      </c>
      <c r="I23" s="94" t="s">
        <v>69</v>
      </c>
      <c r="J23" s="94" t="s">
        <v>69</v>
      </c>
      <c r="K23" s="95">
        <v>0</v>
      </c>
      <c r="L23" s="94" t="s">
        <v>70</v>
      </c>
      <c r="M23" s="97">
        <v>0</v>
      </c>
      <c r="N23" s="116">
        <v>0</v>
      </c>
    </row>
    <row r="24" spans="1:14" x14ac:dyDescent="0.25">
      <c r="A24" s="93" t="s">
        <v>162</v>
      </c>
      <c r="B24" s="94" t="s">
        <v>224</v>
      </c>
      <c r="C24" s="95">
        <v>1</v>
      </c>
      <c r="D24" s="94" t="s">
        <v>65</v>
      </c>
      <c r="E24" s="94" t="s">
        <v>82</v>
      </c>
      <c r="F24" s="94" t="s">
        <v>67</v>
      </c>
      <c r="G24" s="96" t="s">
        <v>68</v>
      </c>
      <c r="H24" s="94" t="s">
        <v>69</v>
      </c>
      <c r="I24" s="94" t="s">
        <v>69</v>
      </c>
      <c r="J24" s="94" t="s">
        <v>69</v>
      </c>
      <c r="K24" s="95">
        <v>0</v>
      </c>
      <c r="L24" s="94" t="s">
        <v>70</v>
      </c>
      <c r="M24" s="97">
        <v>0</v>
      </c>
      <c r="N24" s="116">
        <v>0</v>
      </c>
    </row>
    <row r="25" spans="1:14" x14ac:dyDescent="0.25">
      <c r="A25" s="93" t="s">
        <v>162</v>
      </c>
      <c r="B25" s="94" t="s">
        <v>224</v>
      </c>
      <c r="C25" s="95">
        <v>1</v>
      </c>
      <c r="D25" s="94" t="s">
        <v>65</v>
      </c>
      <c r="E25" s="94" t="s">
        <v>82</v>
      </c>
      <c r="F25" s="94" t="s">
        <v>67</v>
      </c>
      <c r="G25" s="96" t="s">
        <v>68</v>
      </c>
      <c r="H25" s="94" t="s">
        <v>69</v>
      </c>
      <c r="I25" s="94" t="s">
        <v>69</v>
      </c>
      <c r="J25" s="94" t="s">
        <v>69</v>
      </c>
      <c r="K25" s="95">
        <v>0</v>
      </c>
      <c r="L25" s="94" t="s">
        <v>70</v>
      </c>
      <c r="M25" s="97">
        <v>0</v>
      </c>
      <c r="N25" s="116">
        <v>0</v>
      </c>
    </row>
    <row r="26" spans="1:14" x14ac:dyDescent="0.25">
      <c r="A26" s="93" t="s">
        <v>162</v>
      </c>
      <c r="B26" s="94" t="s">
        <v>460</v>
      </c>
      <c r="C26" s="95">
        <v>1</v>
      </c>
      <c r="D26" s="94" t="s">
        <v>65</v>
      </c>
      <c r="E26" s="94" t="s">
        <v>211</v>
      </c>
      <c r="F26" s="94" t="s">
        <v>83</v>
      </c>
      <c r="G26" s="96" t="s">
        <v>68</v>
      </c>
      <c r="H26" s="94" t="s">
        <v>461</v>
      </c>
      <c r="I26" s="94" t="s">
        <v>69</v>
      </c>
      <c r="J26" s="94" t="s">
        <v>69</v>
      </c>
      <c r="K26" s="95">
        <v>0</v>
      </c>
      <c r="L26" s="94" t="s">
        <v>69</v>
      </c>
      <c r="M26" s="97">
        <v>0</v>
      </c>
      <c r="N26" s="116">
        <v>0</v>
      </c>
    </row>
    <row r="27" spans="1:14" x14ac:dyDescent="0.25">
      <c r="A27" s="93" t="s">
        <v>84</v>
      </c>
      <c r="B27" s="94" t="s">
        <v>85</v>
      </c>
      <c r="C27" s="95">
        <v>7509</v>
      </c>
      <c r="D27" s="94" t="s">
        <v>81</v>
      </c>
      <c r="E27" s="94" t="s">
        <v>82</v>
      </c>
      <c r="F27" s="94" t="s">
        <v>83</v>
      </c>
      <c r="G27" s="96" t="s">
        <v>68</v>
      </c>
      <c r="H27" s="94" t="s">
        <v>70</v>
      </c>
      <c r="I27" s="94" t="s">
        <v>70</v>
      </c>
      <c r="J27" s="94" t="s">
        <v>70</v>
      </c>
      <c r="K27" s="95">
        <v>0</v>
      </c>
      <c r="L27" s="94" t="s">
        <v>70</v>
      </c>
      <c r="M27" s="97">
        <v>2011</v>
      </c>
      <c r="N27" s="116">
        <v>0</v>
      </c>
    </row>
    <row r="28" spans="1:14" x14ac:dyDescent="0.25">
      <c r="A28" s="93" t="s">
        <v>164</v>
      </c>
      <c r="B28" s="94" t="s">
        <v>165</v>
      </c>
      <c r="C28" s="95">
        <v>1</v>
      </c>
      <c r="D28" s="94" t="s">
        <v>65</v>
      </c>
      <c r="E28" s="94" t="s">
        <v>441</v>
      </c>
      <c r="F28" s="94" t="s">
        <v>92</v>
      </c>
      <c r="G28" s="96" t="s">
        <v>68</v>
      </c>
      <c r="H28" s="94" t="s">
        <v>462</v>
      </c>
      <c r="I28" s="94" t="s">
        <v>166</v>
      </c>
      <c r="J28" s="94" t="s">
        <v>69</v>
      </c>
      <c r="K28" s="95">
        <v>3</v>
      </c>
      <c r="L28" s="94" t="s">
        <v>167</v>
      </c>
      <c r="M28" s="97">
        <v>2010</v>
      </c>
      <c r="N28" s="116">
        <v>0</v>
      </c>
    </row>
    <row r="29" spans="1:14" x14ac:dyDescent="0.25">
      <c r="A29" s="93" t="s">
        <v>86</v>
      </c>
      <c r="B29" s="94" t="s">
        <v>87</v>
      </c>
      <c r="C29" s="95">
        <v>1</v>
      </c>
      <c r="D29" s="94" t="s">
        <v>65</v>
      </c>
      <c r="E29" s="94" t="s">
        <v>82</v>
      </c>
      <c r="F29" s="94" t="s">
        <v>92</v>
      </c>
      <c r="G29" s="96" t="s">
        <v>68</v>
      </c>
      <c r="H29" s="94" t="s">
        <v>88</v>
      </c>
      <c r="I29" s="94" t="s">
        <v>246</v>
      </c>
      <c r="J29" s="94" t="s">
        <v>463</v>
      </c>
      <c r="K29" s="95">
        <v>30</v>
      </c>
      <c r="L29" s="94" t="s">
        <v>90</v>
      </c>
      <c r="M29" s="97">
        <v>2010</v>
      </c>
      <c r="N29" s="116">
        <v>0</v>
      </c>
    </row>
    <row r="30" spans="1:14" x14ac:dyDescent="0.25">
      <c r="A30" s="93" t="s">
        <v>86</v>
      </c>
      <c r="B30" s="94" t="s">
        <v>87</v>
      </c>
      <c r="C30" s="95">
        <v>1</v>
      </c>
      <c r="D30" s="94" t="s">
        <v>65</v>
      </c>
      <c r="E30" s="94" t="s">
        <v>82</v>
      </c>
      <c r="F30" s="94" t="s">
        <v>92</v>
      </c>
      <c r="G30" s="96" t="s">
        <v>68</v>
      </c>
      <c r="H30" s="94" t="s">
        <v>88</v>
      </c>
      <c r="I30" s="94" t="s">
        <v>464</v>
      </c>
      <c r="J30" s="94" t="s">
        <v>465</v>
      </c>
      <c r="K30" s="95">
        <v>120</v>
      </c>
      <c r="L30" s="94" t="s">
        <v>90</v>
      </c>
      <c r="M30" s="97">
        <v>2024</v>
      </c>
      <c r="N30" s="116">
        <v>0</v>
      </c>
    </row>
    <row r="31" spans="1:14" x14ac:dyDescent="0.25">
      <c r="A31" s="93" t="s">
        <v>86</v>
      </c>
      <c r="B31" s="94" t="s">
        <v>87</v>
      </c>
      <c r="C31" s="95">
        <v>1</v>
      </c>
      <c r="D31" s="94" t="s">
        <v>65</v>
      </c>
      <c r="E31" s="94" t="s">
        <v>82</v>
      </c>
      <c r="F31" s="94" t="s">
        <v>92</v>
      </c>
      <c r="G31" s="96" t="s">
        <v>68</v>
      </c>
      <c r="H31" s="94" t="s">
        <v>88</v>
      </c>
      <c r="I31" s="94" t="s">
        <v>246</v>
      </c>
      <c r="J31" s="94" t="s">
        <v>466</v>
      </c>
      <c r="K31" s="95">
        <v>30</v>
      </c>
      <c r="L31" s="94" t="s">
        <v>90</v>
      </c>
      <c r="M31" s="97">
        <v>2010</v>
      </c>
      <c r="N31" s="116">
        <v>0</v>
      </c>
    </row>
    <row r="32" spans="1:14" x14ac:dyDescent="0.25">
      <c r="A32" s="93" t="s">
        <v>86</v>
      </c>
      <c r="B32" s="94" t="s">
        <v>91</v>
      </c>
      <c r="C32" s="95">
        <v>1</v>
      </c>
      <c r="D32" s="94" t="s">
        <v>65</v>
      </c>
      <c r="E32" s="94" t="s">
        <v>82</v>
      </c>
      <c r="F32" s="94" t="s">
        <v>76</v>
      </c>
      <c r="G32" s="96" t="s">
        <v>68</v>
      </c>
      <c r="H32" s="94" t="s">
        <v>88</v>
      </c>
      <c r="I32" s="94" t="s">
        <v>467</v>
      </c>
      <c r="J32" s="94" t="s">
        <v>468</v>
      </c>
      <c r="K32" s="95">
        <v>15</v>
      </c>
      <c r="L32" s="94" t="s">
        <v>90</v>
      </c>
      <c r="M32" s="97">
        <v>2021</v>
      </c>
      <c r="N32" s="116">
        <v>0</v>
      </c>
    </row>
    <row r="33" spans="1:14" x14ac:dyDescent="0.25">
      <c r="A33" s="93" t="s">
        <v>86</v>
      </c>
      <c r="B33" s="94" t="s">
        <v>171</v>
      </c>
      <c r="C33" s="95">
        <v>1</v>
      </c>
      <c r="D33" s="94" t="s">
        <v>65</v>
      </c>
      <c r="E33" s="94" t="s">
        <v>82</v>
      </c>
      <c r="F33" s="94" t="s">
        <v>92</v>
      </c>
      <c r="G33" s="96" t="s">
        <v>68</v>
      </c>
      <c r="H33" s="94" t="s">
        <v>469</v>
      </c>
      <c r="I33" s="94" t="s">
        <v>69</v>
      </c>
      <c r="J33" s="94" t="s">
        <v>69</v>
      </c>
      <c r="K33" s="95">
        <v>10</v>
      </c>
      <c r="L33" s="94" t="s">
        <v>90</v>
      </c>
      <c r="M33" s="97">
        <v>0</v>
      </c>
      <c r="N33" s="116">
        <v>0</v>
      </c>
    </row>
    <row r="34" spans="1:14" x14ac:dyDescent="0.25">
      <c r="A34" s="93" t="s">
        <v>86</v>
      </c>
      <c r="B34" s="94" t="s">
        <v>171</v>
      </c>
      <c r="C34" s="95">
        <v>1</v>
      </c>
      <c r="D34" s="94" t="s">
        <v>65</v>
      </c>
      <c r="E34" s="94" t="s">
        <v>82</v>
      </c>
      <c r="F34" s="94" t="s">
        <v>92</v>
      </c>
      <c r="G34" s="96" t="s">
        <v>68</v>
      </c>
      <c r="H34" s="94" t="s">
        <v>469</v>
      </c>
      <c r="I34" s="94" t="s">
        <v>69</v>
      </c>
      <c r="J34" s="94" t="s">
        <v>69</v>
      </c>
      <c r="K34" s="95">
        <v>10</v>
      </c>
      <c r="L34" s="94" t="s">
        <v>90</v>
      </c>
      <c r="M34" s="97">
        <v>0</v>
      </c>
      <c r="N34" s="116">
        <v>0</v>
      </c>
    </row>
    <row r="35" spans="1:14" x14ac:dyDescent="0.25">
      <c r="A35" s="93" t="s">
        <v>86</v>
      </c>
      <c r="B35" s="94" t="s">
        <v>171</v>
      </c>
      <c r="C35" s="95">
        <v>1</v>
      </c>
      <c r="D35" s="94" t="s">
        <v>65</v>
      </c>
      <c r="E35" s="94" t="s">
        <v>82</v>
      </c>
      <c r="F35" s="94" t="s">
        <v>76</v>
      </c>
      <c r="G35" s="96" t="s">
        <v>68</v>
      </c>
      <c r="H35" s="94" t="s">
        <v>88</v>
      </c>
      <c r="I35" s="94" t="s">
        <v>225</v>
      </c>
      <c r="J35" s="94" t="s">
        <v>470</v>
      </c>
      <c r="K35" s="95">
        <v>15</v>
      </c>
      <c r="L35" s="94" t="s">
        <v>90</v>
      </c>
      <c r="M35" s="97">
        <v>2021</v>
      </c>
      <c r="N35" s="116">
        <v>0</v>
      </c>
    </row>
    <row r="36" spans="1:14" x14ac:dyDescent="0.25">
      <c r="A36" s="93" t="s">
        <v>86</v>
      </c>
      <c r="B36" s="94" t="s">
        <v>91</v>
      </c>
      <c r="C36" s="95">
        <v>1</v>
      </c>
      <c r="D36" s="94" t="s">
        <v>65</v>
      </c>
      <c r="E36" s="94" t="s">
        <v>82</v>
      </c>
      <c r="F36" s="94" t="s">
        <v>76</v>
      </c>
      <c r="G36" s="96" t="s">
        <v>68</v>
      </c>
      <c r="H36" s="94" t="s">
        <v>88</v>
      </c>
      <c r="I36" s="94" t="s">
        <v>467</v>
      </c>
      <c r="J36" s="94" t="s">
        <v>471</v>
      </c>
      <c r="K36" s="95">
        <v>15</v>
      </c>
      <c r="L36" s="94" t="s">
        <v>90</v>
      </c>
      <c r="M36" s="97">
        <v>2021</v>
      </c>
      <c r="N36" s="116">
        <v>0</v>
      </c>
    </row>
    <row r="37" spans="1:14" x14ac:dyDescent="0.25">
      <c r="A37" s="93" t="s">
        <v>172</v>
      </c>
      <c r="B37" s="94" t="s">
        <v>472</v>
      </c>
      <c r="C37" s="95">
        <v>1</v>
      </c>
      <c r="D37" s="94" t="s">
        <v>65</v>
      </c>
      <c r="E37" s="94" t="s">
        <v>441</v>
      </c>
      <c r="F37" s="94" t="s">
        <v>67</v>
      </c>
      <c r="G37" s="96" t="s">
        <v>68</v>
      </c>
      <c r="H37" s="94" t="s">
        <v>69</v>
      </c>
      <c r="I37" s="94" t="s">
        <v>69</v>
      </c>
      <c r="J37" s="94" t="s">
        <v>69</v>
      </c>
      <c r="K37" s="95">
        <v>0</v>
      </c>
      <c r="L37" s="94" t="s">
        <v>90</v>
      </c>
      <c r="M37" s="97">
        <v>0</v>
      </c>
      <c r="N37" s="116">
        <v>0</v>
      </c>
    </row>
    <row r="38" spans="1:14" x14ac:dyDescent="0.25">
      <c r="A38" s="93" t="s">
        <v>172</v>
      </c>
      <c r="B38" s="94" t="s">
        <v>473</v>
      </c>
      <c r="C38" s="95">
        <v>1</v>
      </c>
      <c r="D38" s="94" t="s">
        <v>65</v>
      </c>
      <c r="E38" s="94" t="s">
        <v>451</v>
      </c>
      <c r="F38" s="94" t="s">
        <v>76</v>
      </c>
      <c r="G38" s="96" t="s">
        <v>68</v>
      </c>
      <c r="H38" s="94" t="s">
        <v>474</v>
      </c>
      <c r="I38" s="94" t="s">
        <v>475</v>
      </c>
      <c r="J38" s="94" t="s">
        <v>476</v>
      </c>
      <c r="K38" s="95">
        <v>1000</v>
      </c>
      <c r="L38" s="94" t="s">
        <v>90</v>
      </c>
      <c r="M38" s="97">
        <v>2021</v>
      </c>
      <c r="N38" s="116">
        <v>0</v>
      </c>
    </row>
    <row r="39" spans="1:14" x14ac:dyDescent="0.25">
      <c r="A39" s="93" t="s">
        <v>172</v>
      </c>
      <c r="B39" s="94" t="s">
        <v>477</v>
      </c>
      <c r="C39" s="95">
        <v>1</v>
      </c>
      <c r="D39" s="94" t="s">
        <v>65</v>
      </c>
      <c r="E39" s="94" t="s">
        <v>451</v>
      </c>
      <c r="F39" s="94" t="s">
        <v>76</v>
      </c>
      <c r="G39" s="96" t="s">
        <v>68</v>
      </c>
      <c r="H39" s="94" t="s">
        <v>474</v>
      </c>
      <c r="I39" s="94" t="s">
        <v>478</v>
      </c>
      <c r="J39" s="94" t="s">
        <v>479</v>
      </c>
      <c r="K39" s="95">
        <v>1000</v>
      </c>
      <c r="L39" s="94" t="s">
        <v>90</v>
      </c>
      <c r="M39" s="97">
        <v>2021</v>
      </c>
      <c r="N39" s="116">
        <v>0</v>
      </c>
    </row>
    <row r="40" spans="1:14" x14ac:dyDescent="0.25">
      <c r="A40" s="93" t="s">
        <v>175</v>
      </c>
      <c r="B40" s="94" t="s">
        <v>176</v>
      </c>
      <c r="C40" s="95">
        <v>1</v>
      </c>
      <c r="D40" s="94" t="s">
        <v>65</v>
      </c>
      <c r="E40" s="94" t="s">
        <v>480</v>
      </c>
      <c r="F40" s="94" t="s">
        <v>76</v>
      </c>
      <c r="G40" s="96" t="s">
        <v>68</v>
      </c>
      <c r="H40" s="94" t="s">
        <v>248</v>
      </c>
      <c r="I40" s="94" t="s">
        <v>249</v>
      </c>
      <c r="J40" s="94" t="s">
        <v>481</v>
      </c>
      <c r="K40" s="95">
        <v>6.1</v>
      </c>
      <c r="L40" s="94" t="s">
        <v>78</v>
      </c>
      <c r="M40" s="97">
        <v>2022</v>
      </c>
      <c r="N40" s="116">
        <v>0</v>
      </c>
    </row>
    <row r="41" spans="1:14" x14ac:dyDescent="0.25">
      <c r="A41" s="93" t="s">
        <v>175</v>
      </c>
      <c r="B41" s="94" t="s">
        <v>176</v>
      </c>
      <c r="C41" s="95">
        <v>1</v>
      </c>
      <c r="D41" s="94" t="s">
        <v>65</v>
      </c>
      <c r="E41" s="94" t="s">
        <v>482</v>
      </c>
      <c r="F41" s="94" t="s">
        <v>92</v>
      </c>
      <c r="G41" s="96" t="s">
        <v>68</v>
      </c>
      <c r="H41" s="94" t="s">
        <v>177</v>
      </c>
      <c r="I41" s="94" t="s">
        <v>69</v>
      </c>
      <c r="J41" s="94" t="s">
        <v>69</v>
      </c>
      <c r="K41" s="95">
        <v>0</v>
      </c>
      <c r="L41" s="94" t="s">
        <v>78</v>
      </c>
      <c r="M41" s="97">
        <v>0</v>
      </c>
      <c r="N41" s="116">
        <v>0</v>
      </c>
    </row>
    <row r="42" spans="1:14" x14ac:dyDescent="0.25">
      <c r="A42" s="93" t="s">
        <v>175</v>
      </c>
      <c r="B42" s="94" t="s">
        <v>176</v>
      </c>
      <c r="C42" s="95">
        <v>1</v>
      </c>
      <c r="D42" s="94" t="s">
        <v>65</v>
      </c>
      <c r="E42" s="94" t="s">
        <v>483</v>
      </c>
      <c r="F42" s="94" t="s">
        <v>92</v>
      </c>
      <c r="G42" s="96" t="s">
        <v>68</v>
      </c>
      <c r="H42" s="94" t="s">
        <v>177</v>
      </c>
      <c r="I42" s="94" t="s">
        <v>484</v>
      </c>
      <c r="J42" s="94" t="s">
        <v>485</v>
      </c>
      <c r="K42" s="95">
        <v>4.4000000000000004</v>
      </c>
      <c r="L42" s="94" t="s">
        <v>78</v>
      </c>
      <c r="M42" s="97">
        <v>0</v>
      </c>
      <c r="N42" s="116">
        <v>0</v>
      </c>
    </row>
    <row r="43" spans="1:14" x14ac:dyDescent="0.25">
      <c r="A43" s="93" t="s">
        <v>175</v>
      </c>
      <c r="B43" s="94" t="s">
        <v>176</v>
      </c>
      <c r="C43" s="95">
        <v>1</v>
      </c>
      <c r="D43" s="94" t="s">
        <v>65</v>
      </c>
      <c r="E43" s="94" t="s">
        <v>483</v>
      </c>
      <c r="F43" s="94" t="s">
        <v>92</v>
      </c>
      <c r="G43" s="96" t="s">
        <v>68</v>
      </c>
      <c r="H43" s="94" t="s">
        <v>177</v>
      </c>
      <c r="I43" s="94" t="s">
        <v>486</v>
      </c>
      <c r="J43" s="94" t="s">
        <v>487</v>
      </c>
      <c r="K43" s="95">
        <v>3.5</v>
      </c>
      <c r="L43" s="94" t="s">
        <v>78</v>
      </c>
      <c r="M43" s="97">
        <v>0</v>
      </c>
      <c r="N43" s="116">
        <v>0</v>
      </c>
    </row>
    <row r="44" spans="1:14" x14ac:dyDescent="0.25">
      <c r="A44" s="93" t="s">
        <v>97</v>
      </c>
      <c r="B44" s="94" t="s">
        <v>98</v>
      </c>
      <c r="C44" s="95">
        <v>1</v>
      </c>
      <c r="D44" s="94" t="s">
        <v>65</v>
      </c>
      <c r="E44" s="94" t="s">
        <v>483</v>
      </c>
      <c r="F44" s="94" t="s">
        <v>76</v>
      </c>
      <c r="G44" s="96" t="s">
        <v>68</v>
      </c>
      <c r="H44" s="94" t="s">
        <v>184</v>
      </c>
      <c r="I44" s="94" t="s">
        <v>488</v>
      </c>
      <c r="J44" s="94" t="s">
        <v>489</v>
      </c>
      <c r="K44" s="95">
        <v>32</v>
      </c>
      <c r="L44" s="94" t="s">
        <v>100</v>
      </c>
      <c r="M44" s="97">
        <v>2022</v>
      </c>
      <c r="N44" s="116">
        <v>0</v>
      </c>
    </row>
    <row r="45" spans="1:14" x14ac:dyDescent="0.25">
      <c r="A45" s="93" t="s">
        <v>97</v>
      </c>
      <c r="B45" s="94" t="s">
        <v>101</v>
      </c>
      <c r="C45" s="95">
        <v>1</v>
      </c>
      <c r="D45" s="94" t="s">
        <v>65</v>
      </c>
      <c r="E45" s="94" t="s">
        <v>483</v>
      </c>
      <c r="F45" s="94" t="s">
        <v>92</v>
      </c>
      <c r="G45" s="96" t="s">
        <v>68</v>
      </c>
      <c r="H45" s="94" t="s">
        <v>180</v>
      </c>
      <c r="I45" s="94" t="s">
        <v>490</v>
      </c>
      <c r="J45" s="94" t="s">
        <v>69</v>
      </c>
      <c r="K45" s="95">
        <v>0</v>
      </c>
      <c r="L45" s="94" t="s">
        <v>70</v>
      </c>
      <c r="M45" s="97">
        <v>0</v>
      </c>
      <c r="N45" s="116">
        <v>0</v>
      </c>
    </row>
    <row r="46" spans="1:14" x14ac:dyDescent="0.25">
      <c r="A46" s="93" t="s">
        <v>97</v>
      </c>
      <c r="B46" s="94" t="s">
        <v>103</v>
      </c>
      <c r="C46" s="95">
        <v>1</v>
      </c>
      <c r="D46" s="94" t="s">
        <v>65</v>
      </c>
      <c r="E46" s="94" t="s">
        <v>483</v>
      </c>
      <c r="F46" s="94" t="s">
        <v>92</v>
      </c>
      <c r="G46" s="96" t="s">
        <v>68</v>
      </c>
      <c r="H46" s="94" t="s">
        <v>104</v>
      </c>
      <c r="I46" s="94" t="s">
        <v>107</v>
      </c>
      <c r="J46" s="94" t="s">
        <v>69</v>
      </c>
      <c r="K46" s="95">
        <v>12</v>
      </c>
      <c r="L46" s="94" t="s">
        <v>90</v>
      </c>
      <c r="M46" s="97">
        <v>2009</v>
      </c>
      <c r="N46" s="116">
        <v>0</v>
      </c>
    </row>
    <row r="47" spans="1:14" x14ac:dyDescent="0.25">
      <c r="A47" s="93" t="s">
        <v>97</v>
      </c>
      <c r="B47" s="94" t="s">
        <v>101</v>
      </c>
      <c r="C47" s="95">
        <v>1</v>
      </c>
      <c r="D47" s="94" t="s">
        <v>65</v>
      </c>
      <c r="E47" s="94" t="s">
        <v>483</v>
      </c>
      <c r="F47" s="94" t="s">
        <v>92</v>
      </c>
      <c r="G47" s="96" t="s">
        <v>68</v>
      </c>
      <c r="H47" s="94" t="s">
        <v>180</v>
      </c>
      <c r="I47" s="94" t="s">
        <v>490</v>
      </c>
      <c r="J47" s="94" t="s">
        <v>69</v>
      </c>
      <c r="K47" s="95">
        <v>0</v>
      </c>
      <c r="L47" s="94" t="s">
        <v>70</v>
      </c>
      <c r="M47" s="97">
        <v>0</v>
      </c>
      <c r="N47" s="116">
        <v>0</v>
      </c>
    </row>
    <row r="48" spans="1:14" ht="30" x14ac:dyDescent="0.25">
      <c r="A48" s="93" t="s">
        <v>97</v>
      </c>
      <c r="B48" s="94" t="s">
        <v>186</v>
      </c>
      <c r="C48" s="95">
        <v>7509</v>
      </c>
      <c r="D48" s="94" t="s">
        <v>81</v>
      </c>
      <c r="E48" s="94" t="s">
        <v>82</v>
      </c>
      <c r="F48" s="94" t="s">
        <v>83</v>
      </c>
      <c r="G48" s="99" t="s">
        <v>491</v>
      </c>
      <c r="H48" s="94" t="s">
        <v>70</v>
      </c>
      <c r="I48" s="94" t="s">
        <v>70</v>
      </c>
      <c r="J48" s="94" t="s">
        <v>70</v>
      </c>
      <c r="K48" s="95">
        <v>0</v>
      </c>
      <c r="L48" s="94" t="s">
        <v>70</v>
      </c>
      <c r="M48" s="97">
        <v>2011</v>
      </c>
      <c r="N48" s="116">
        <v>0</v>
      </c>
    </row>
    <row r="49" spans="1:14" x14ac:dyDescent="0.25">
      <c r="A49" s="93" t="s">
        <v>97</v>
      </c>
      <c r="B49" s="94" t="s">
        <v>101</v>
      </c>
      <c r="C49" s="95">
        <v>1</v>
      </c>
      <c r="D49" s="94" t="s">
        <v>65</v>
      </c>
      <c r="E49" s="94" t="s">
        <v>483</v>
      </c>
      <c r="F49" s="94" t="s">
        <v>92</v>
      </c>
      <c r="G49" s="96" t="s">
        <v>68</v>
      </c>
      <c r="H49" s="94" t="s">
        <v>180</v>
      </c>
      <c r="I49" s="94" t="s">
        <v>490</v>
      </c>
      <c r="J49" s="94" t="s">
        <v>69</v>
      </c>
      <c r="K49" s="95">
        <v>0</v>
      </c>
      <c r="L49" s="94" t="s">
        <v>70</v>
      </c>
      <c r="M49" s="97">
        <v>0</v>
      </c>
      <c r="N49" s="116">
        <v>0</v>
      </c>
    </row>
    <row r="50" spans="1:14" x14ac:dyDescent="0.25">
      <c r="A50" s="93" t="s">
        <v>97</v>
      </c>
      <c r="B50" s="94" t="s">
        <v>101</v>
      </c>
      <c r="C50" s="95">
        <v>1</v>
      </c>
      <c r="D50" s="94" t="s">
        <v>65</v>
      </c>
      <c r="E50" s="94" t="s">
        <v>483</v>
      </c>
      <c r="F50" s="94" t="s">
        <v>92</v>
      </c>
      <c r="G50" s="96" t="s">
        <v>68</v>
      </c>
      <c r="H50" s="94" t="s">
        <v>180</v>
      </c>
      <c r="I50" s="94" t="s">
        <v>492</v>
      </c>
      <c r="J50" s="94" t="s">
        <v>69</v>
      </c>
      <c r="K50" s="95">
        <v>0</v>
      </c>
      <c r="L50" s="94" t="s">
        <v>70</v>
      </c>
      <c r="M50" s="97">
        <v>0</v>
      </c>
      <c r="N50" s="116">
        <v>0</v>
      </c>
    </row>
    <row r="51" spans="1:14" x14ac:dyDescent="0.25">
      <c r="A51" s="93" t="s">
        <v>97</v>
      </c>
      <c r="B51" s="94" t="s">
        <v>98</v>
      </c>
      <c r="C51" s="95">
        <v>1</v>
      </c>
      <c r="D51" s="94" t="s">
        <v>65</v>
      </c>
      <c r="E51" s="94" t="s">
        <v>483</v>
      </c>
      <c r="F51" s="94" t="s">
        <v>92</v>
      </c>
      <c r="G51" s="96" t="s">
        <v>68</v>
      </c>
      <c r="H51" s="94" t="s">
        <v>184</v>
      </c>
      <c r="I51" s="94" t="s">
        <v>493</v>
      </c>
      <c r="J51" s="94" t="s">
        <v>69</v>
      </c>
      <c r="K51" s="95">
        <v>0</v>
      </c>
      <c r="L51" s="94" t="s">
        <v>100</v>
      </c>
      <c r="M51" s="97">
        <v>2009</v>
      </c>
      <c r="N51" s="116">
        <v>0</v>
      </c>
    </row>
    <row r="52" spans="1:14" x14ac:dyDescent="0.25">
      <c r="A52" s="93" t="s">
        <v>97</v>
      </c>
      <c r="B52" s="94" t="s">
        <v>101</v>
      </c>
      <c r="C52" s="95">
        <v>1</v>
      </c>
      <c r="D52" s="94" t="s">
        <v>65</v>
      </c>
      <c r="E52" s="94" t="s">
        <v>483</v>
      </c>
      <c r="F52" s="94" t="s">
        <v>92</v>
      </c>
      <c r="G52" s="96" t="s">
        <v>68</v>
      </c>
      <c r="H52" s="94" t="s">
        <v>180</v>
      </c>
      <c r="I52" s="94" t="s">
        <v>490</v>
      </c>
      <c r="J52" s="94" t="s">
        <v>69</v>
      </c>
      <c r="K52" s="95">
        <v>0</v>
      </c>
      <c r="L52" s="94" t="s">
        <v>70</v>
      </c>
      <c r="M52" s="97">
        <v>0</v>
      </c>
      <c r="N52" s="116">
        <v>0</v>
      </c>
    </row>
    <row r="53" spans="1:14" x14ac:dyDescent="0.25">
      <c r="A53" s="93" t="s">
        <v>97</v>
      </c>
      <c r="B53" s="94" t="s">
        <v>98</v>
      </c>
      <c r="C53" s="95">
        <v>1</v>
      </c>
      <c r="D53" s="94" t="s">
        <v>65</v>
      </c>
      <c r="E53" s="94" t="s">
        <v>483</v>
      </c>
      <c r="F53" s="94" t="s">
        <v>92</v>
      </c>
      <c r="G53" s="96" t="s">
        <v>68</v>
      </c>
      <c r="H53" s="94" t="s">
        <v>184</v>
      </c>
      <c r="I53" s="94" t="s">
        <v>69</v>
      </c>
      <c r="J53" s="94" t="s">
        <v>69</v>
      </c>
      <c r="K53" s="95">
        <v>0</v>
      </c>
      <c r="L53" s="94" t="s">
        <v>100</v>
      </c>
      <c r="M53" s="97">
        <v>2009</v>
      </c>
      <c r="N53" s="116">
        <v>0</v>
      </c>
    </row>
    <row r="54" spans="1:14" x14ac:dyDescent="0.25">
      <c r="A54" s="93" t="s">
        <v>97</v>
      </c>
      <c r="B54" s="94" t="s">
        <v>103</v>
      </c>
      <c r="C54" s="95">
        <v>1</v>
      </c>
      <c r="D54" s="94" t="s">
        <v>65</v>
      </c>
      <c r="E54" s="94" t="s">
        <v>483</v>
      </c>
      <c r="F54" s="94" t="s">
        <v>92</v>
      </c>
      <c r="G54" s="96" t="s">
        <v>68</v>
      </c>
      <c r="H54" s="94" t="s">
        <v>104</v>
      </c>
      <c r="I54" s="94" t="s">
        <v>107</v>
      </c>
      <c r="J54" s="94" t="s">
        <v>69</v>
      </c>
      <c r="K54" s="95">
        <v>25</v>
      </c>
      <c r="L54" s="94" t="s">
        <v>90</v>
      </c>
      <c r="M54" s="97">
        <v>2010</v>
      </c>
      <c r="N54" s="116">
        <v>0</v>
      </c>
    </row>
    <row r="55" spans="1:14" x14ac:dyDescent="0.25">
      <c r="A55" s="93" t="s">
        <v>97</v>
      </c>
      <c r="B55" s="94" t="s">
        <v>103</v>
      </c>
      <c r="C55" s="95">
        <v>1</v>
      </c>
      <c r="D55" s="94" t="s">
        <v>65</v>
      </c>
      <c r="E55" s="94" t="s">
        <v>483</v>
      </c>
      <c r="F55" s="94" t="s">
        <v>76</v>
      </c>
      <c r="G55" s="96" t="s">
        <v>68</v>
      </c>
      <c r="H55" s="94" t="s">
        <v>104</v>
      </c>
      <c r="I55" s="94" t="s">
        <v>105</v>
      </c>
      <c r="J55" s="94" t="s">
        <v>69</v>
      </c>
      <c r="K55" s="95">
        <v>50</v>
      </c>
      <c r="L55" s="94" t="s">
        <v>90</v>
      </c>
      <c r="M55" s="97">
        <v>2022</v>
      </c>
      <c r="N55" s="116">
        <v>0</v>
      </c>
    </row>
    <row r="56" spans="1:14" x14ac:dyDescent="0.25">
      <c r="A56" s="93" t="s">
        <v>97</v>
      </c>
      <c r="B56" s="94" t="s">
        <v>103</v>
      </c>
      <c r="C56" s="95">
        <v>1</v>
      </c>
      <c r="D56" s="94" t="s">
        <v>65</v>
      </c>
      <c r="E56" s="94" t="s">
        <v>494</v>
      </c>
      <c r="F56" s="94" t="s">
        <v>92</v>
      </c>
      <c r="G56" s="96" t="s">
        <v>68</v>
      </c>
      <c r="H56" s="94" t="s">
        <v>104</v>
      </c>
      <c r="I56" s="94" t="s">
        <v>107</v>
      </c>
      <c r="J56" s="94" t="s">
        <v>69</v>
      </c>
      <c r="K56" s="95">
        <v>12</v>
      </c>
      <c r="L56" s="94" t="s">
        <v>90</v>
      </c>
      <c r="M56" s="97">
        <v>2009</v>
      </c>
      <c r="N56" s="116">
        <v>0</v>
      </c>
    </row>
    <row r="57" spans="1:14" x14ac:dyDescent="0.25">
      <c r="A57" s="93" t="s">
        <v>97</v>
      </c>
      <c r="B57" s="94" t="s">
        <v>101</v>
      </c>
      <c r="C57" s="95">
        <v>1</v>
      </c>
      <c r="D57" s="94" t="s">
        <v>65</v>
      </c>
      <c r="E57" s="94" t="s">
        <v>494</v>
      </c>
      <c r="F57" s="94" t="s">
        <v>92</v>
      </c>
      <c r="G57" s="96" t="s">
        <v>68</v>
      </c>
      <c r="H57" s="94" t="s">
        <v>180</v>
      </c>
      <c r="I57" s="94" t="s">
        <v>490</v>
      </c>
      <c r="J57" s="94" t="s">
        <v>69</v>
      </c>
      <c r="K57" s="95">
        <v>0</v>
      </c>
      <c r="L57" s="94" t="s">
        <v>70</v>
      </c>
      <c r="M57" s="97">
        <v>0</v>
      </c>
      <c r="N57" s="116">
        <v>0</v>
      </c>
    </row>
    <row r="58" spans="1:14" x14ac:dyDescent="0.25">
      <c r="A58" s="93" t="s">
        <v>97</v>
      </c>
      <c r="B58" s="94" t="s">
        <v>98</v>
      </c>
      <c r="C58" s="95">
        <v>1</v>
      </c>
      <c r="D58" s="94" t="s">
        <v>65</v>
      </c>
      <c r="E58" s="94" t="s">
        <v>494</v>
      </c>
      <c r="F58" s="94" t="s">
        <v>92</v>
      </c>
      <c r="G58" s="96" t="s">
        <v>68</v>
      </c>
      <c r="H58" s="94" t="s">
        <v>184</v>
      </c>
      <c r="I58" s="94" t="s">
        <v>493</v>
      </c>
      <c r="J58" s="94" t="s">
        <v>69</v>
      </c>
      <c r="K58" s="95">
        <v>0</v>
      </c>
      <c r="L58" s="94" t="s">
        <v>100</v>
      </c>
      <c r="M58" s="97">
        <v>2009</v>
      </c>
      <c r="N58" s="116">
        <v>0</v>
      </c>
    </row>
    <row r="59" spans="1:14" x14ac:dyDescent="0.25">
      <c r="A59" s="93" t="s">
        <v>97</v>
      </c>
      <c r="B59" s="94" t="s">
        <v>101</v>
      </c>
      <c r="C59" s="95">
        <v>1</v>
      </c>
      <c r="D59" s="94" t="s">
        <v>65</v>
      </c>
      <c r="E59" s="94" t="s">
        <v>494</v>
      </c>
      <c r="F59" s="94" t="s">
        <v>92</v>
      </c>
      <c r="G59" s="96" t="s">
        <v>68</v>
      </c>
      <c r="H59" s="94" t="s">
        <v>180</v>
      </c>
      <c r="I59" s="94" t="s">
        <v>490</v>
      </c>
      <c r="J59" s="94" t="s">
        <v>69</v>
      </c>
      <c r="K59" s="95">
        <v>0</v>
      </c>
      <c r="L59" s="94" t="s">
        <v>70</v>
      </c>
      <c r="M59" s="97">
        <v>0</v>
      </c>
      <c r="N59" s="116">
        <v>0</v>
      </c>
    </row>
    <row r="60" spans="1:14" x14ac:dyDescent="0.25">
      <c r="A60" s="93" t="s">
        <v>97</v>
      </c>
      <c r="B60" s="94" t="s">
        <v>98</v>
      </c>
      <c r="C60" s="95">
        <v>1</v>
      </c>
      <c r="D60" s="94" t="s">
        <v>65</v>
      </c>
      <c r="E60" s="94" t="s">
        <v>494</v>
      </c>
      <c r="F60" s="94" t="s">
        <v>92</v>
      </c>
      <c r="G60" s="96" t="s">
        <v>68</v>
      </c>
      <c r="H60" s="94" t="s">
        <v>184</v>
      </c>
      <c r="I60" s="94" t="s">
        <v>495</v>
      </c>
      <c r="J60" s="94" t="s">
        <v>69</v>
      </c>
      <c r="K60" s="95">
        <v>0</v>
      </c>
      <c r="L60" s="94" t="s">
        <v>100</v>
      </c>
      <c r="M60" s="97">
        <v>0</v>
      </c>
      <c r="N60" s="116">
        <v>0</v>
      </c>
    </row>
    <row r="61" spans="1:14" x14ac:dyDescent="0.25">
      <c r="A61" s="93" t="s">
        <v>97</v>
      </c>
      <c r="B61" s="94" t="s">
        <v>101</v>
      </c>
      <c r="C61" s="95">
        <v>1</v>
      </c>
      <c r="D61" s="94" t="s">
        <v>65</v>
      </c>
      <c r="E61" s="94" t="s">
        <v>494</v>
      </c>
      <c r="F61" s="94" t="s">
        <v>92</v>
      </c>
      <c r="G61" s="96" t="s">
        <v>68</v>
      </c>
      <c r="H61" s="94" t="s">
        <v>180</v>
      </c>
      <c r="I61" s="94" t="s">
        <v>490</v>
      </c>
      <c r="J61" s="94" t="s">
        <v>69</v>
      </c>
      <c r="K61" s="95">
        <v>0</v>
      </c>
      <c r="L61" s="94" t="s">
        <v>70</v>
      </c>
      <c r="M61" s="97">
        <v>0</v>
      </c>
      <c r="N61" s="116">
        <v>0</v>
      </c>
    </row>
    <row r="62" spans="1:14" x14ac:dyDescent="0.25">
      <c r="A62" s="93" t="s">
        <v>97</v>
      </c>
      <c r="B62" s="94" t="s">
        <v>101</v>
      </c>
      <c r="C62" s="95">
        <v>1</v>
      </c>
      <c r="D62" s="94" t="s">
        <v>65</v>
      </c>
      <c r="E62" s="94" t="s">
        <v>494</v>
      </c>
      <c r="F62" s="94" t="s">
        <v>92</v>
      </c>
      <c r="G62" s="96" t="s">
        <v>68</v>
      </c>
      <c r="H62" s="94" t="s">
        <v>180</v>
      </c>
      <c r="I62" s="94" t="s">
        <v>490</v>
      </c>
      <c r="J62" s="94" t="s">
        <v>69</v>
      </c>
      <c r="K62" s="95">
        <v>0</v>
      </c>
      <c r="L62" s="94" t="s">
        <v>70</v>
      </c>
      <c r="M62" s="97">
        <v>0</v>
      </c>
      <c r="N62" s="116">
        <v>0</v>
      </c>
    </row>
    <row r="63" spans="1:14" x14ac:dyDescent="0.25">
      <c r="A63" s="93" t="s">
        <v>97</v>
      </c>
      <c r="B63" s="94" t="s">
        <v>101</v>
      </c>
      <c r="C63" s="95">
        <v>1</v>
      </c>
      <c r="D63" s="94" t="s">
        <v>65</v>
      </c>
      <c r="E63" s="94" t="s">
        <v>494</v>
      </c>
      <c r="F63" s="94" t="s">
        <v>92</v>
      </c>
      <c r="G63" s="96" t="s">
        <v>68</v>
      </c>
      <c r="H63" s="94" t="s">
        <v>180</v>
      </c>
      <c r="I63" s="94" t="s">
        <v>490</v>
      </c>
      <c r="J63" s="94" t="s">
        <v>69</v>
      </c>
      <c r="K63" s="95">
        <v>0</v>
      </c>
      <c r="L63" s="94" t="s">
        <v>70</v>
      </c>
      <c r="M63" s="97">
        <v>0</v>
      </c>
      <c r="N63" s="116">
        <v>0</v>
      </c>
    </row>
    <row r="64" spans="1:14" x14ac:dyDescent="0.25">
      <c r="A64" s="93" t="s">
        <v>97</v>
      </c>
      <c r="B64" s="94" t="s">
        <v>98</v>
      </c>
      <c r="C64" s="95">
        <v>1</v>
      </c>
      <c r="D64" s="94" t="s">
        <v>65</v>
      </c>
      <c r="E64" s="94" t="s">
        <v>494</v>
      </c>
      <c r="F64" s="94" t="s">
        <v>92</v>
      </c>
      <c r="G64" s="96" t="s">
        <v>68</v>
      </c>
      <c r="H64" s="94" t="s">
        <v>184</v>
      </c>
      <c r="I64" s="94" t="s">
        <v>69</v>
      </c>
      <c r="J64" s="94" t="s">
        <v>69</v>
      </c>
      <c r="K64" s="95">
        <v>0</v>
      </c>
      <c r="L64" s="94" t="s">
        <v>100</v>
      </c>
      <c r="M64" s="97">
        <v>0</v>
      </c>
      <c r="N64" s="116">
        <v>0</v>
      </c>
    </row>
    <row r="65" spans="1:14" x14ac:dyDescent="0.25">
      <c r="A65" s="93" t="s">
        <v>97</v>
      </c>
      <c r="B65" s="94" t="s">
        <v>103</v>
      </c>
      <c r="C65" s="95">
        <v>1</v>
      </c>
      <c r="D65" s="94" t="s">
        <v>65</v>
      </c>
      <c r="E65" s="94" t="s">
        <v>494</v>
      </c>
      <c r="F65" s="94" t="s">
        <v>92</v>
      </c>
      <c r="G65" s="96" t="s">
        <v>68</v>
      </c>
      <c r="H65" s="94" t="s">
        <v>104</v>
      </c>
      <c r="I65" s="94" t="s">
        <v>107</v>
      </c>
      <c r="J65" s="94" t="s">
        <v>69</v>
      </c>
      <c r="K65" s="95">
        <v>25</v>
      </c>
      <c r="L65" s="94" t="s">
        <v>90</v>
      </c>
      <c r="M65" s="97">
        <v>2010</v>
      </c>
      <c r="N65" s="116">
        <v>0</v>
      </c>
    </row>
    <row r="66" spans="1:14" x14ac:dyDescent="0.25">
      <c r="A66" s="93" t="s">
        <v>97</v>
      </c>
      <c r="B66" s="94" t="s">
        <v>101</v>
      </c>
      <c r="C66" s="95">
        <v>1</v>
      </c>
      <c r="D66" s="94" t="s">
        <v>65</v>
      </c>
      <c r="E66" s="94" t="s">
        <v>496</v>
      </c>
      <c r="F66" s="94" t="s">
        <v>92</v>
      </c>
      <c r="G66" s="96" t="s">
        <v>68</v>
      </c>
      <c r="H66" s="94" t="s">
        <v>180</v>
      </c>
      <c r="I66" s="94" t="s">
        <v>490</v>
      </c>
      <c r="J66" s="94" t="s">
        <v>69</v>
      </c>
      <c r="K66" s="95">
        <v>0</v>
      </c>
      <c r="L66" s="94" t="s">
        <v>70</v>
      </c>
      <c r="M66" s="97">
        <v>0</v>
      </c>
      <c r="N66" s="116">
        <v>0</v>
      </c>
    </row>
    <row r="67" spans="1:14" x14ac:dyDescent="0.25">
      <c r="A67" s="93" t="s">
        <v>97</v>
      </c>
      <c r="B67" s="94" t="s">
        <v>101</v>
      </c>
      <c r="C67" s="95">
        <v>1</v>
      </c>
      <c r="D67" s="94" t="s">
        <v>65</v>
      </c>
      <c r="E67" s="94" t="s">
        <v>496</v>
      </c>
      <c r="F67" s="94" t="s">
        <v>92</v>
      </c>
      <c r="G67" s="96" t="s">
        <v>68</v>
      </c>
      <c r="H67" s="94" t="s">
        <v>180</v>
      </c>
      <c r="I67" s="94" t="s">
        <v>490</v>
      </c>
      <c r="J67" s="94" t="s">
        <v>69</v>
      </c>
      <c r="K67" s="95">
        <v>0</v>
      </c>
      <c r="L67" s="94" t="s">
        <v>70</v>
      </c>
      <c r="M67" s="97">
        <v>0</v>
      </c>
      <c r="N67" s="116">
        <v>0</v>
      </c>
    </row>
    <row r="68" spans="1:14" x14ac:dyDescent="0.25">
      <c r="A68" s="93" t="s">
        <v>97</v>
      </c>
      <c r="B68" s="94" t="s">
        <v>98</v>
      </c>
      <c r="C68" s="95">
        <v>1</v>
      </c>
      <c r="D68" s="94" t="s">
        <v>65</v>
      </c>
      <c r="E68" s="94" t="s">
        <v>496</v>
      </c>
      <c r="F68" s="94" t="s">
        <v>92</v>
      </c>
      <c r="G68" s="96" t="s">
        <v>68</v>
      </c>
      <c r="H68" s="94" t="s">
        <v>184</v>
      </c>
      <c r="I68" s="94" t="s">
        <v>227</v>
      </c>
      <c r="J68" s="94" t="s">
        <v>69</v>
      </c>
      <c r="K68" s="95">
        <v>0</v>
      </c>
      <c r="L68" s="94" t="s">
        <v>100</v>
      </c>
      <c r="M68" s="97">
        <v>2009</v>
      </c>
      <c r="N68" s="116">
        <v>0</v>
      </c>
    </row>
    <row r="69" spans="1:14" x14ac:dyDescent="0.25">
      <c r="A69" s="93" t="s">
        <v>97</v>
      </c>
      <c r="B69" s="94" t="s">
        <v>101</v>
      </c>
      <c r="C69" s="95">
        <v>1</v>
      </c>
      <c r="D69" s="94" t="s">
        <v>65</v>
      </c>
      <c r="E69" s="94" t="s">
        <v>496</v>
      </c>
      <c r="F69" s="94" t="s">
        <v>92</v>
      </c>
      <c r="G69" s="96" t="s">
        <v>68</v>
      </c>
      <c r="H69" s="94" t="s">
        <v>180</v>
      </c>
      <c r="I69" s="94" t="s">
        <v>490</v>
      </c>
      <c r="J69" s="94" t="s">
        <v>69</v>
      </c>
      <c r="K69" s="95">
        <v>0</v>
      </c>
      <c r="L69" s="94" t="s">
        <v>70</v>
      </c>
      <c r="M69" s="97">
        <v>0</v>
      </c>
      <c r="N69" s="116">
        <v>0</v>
      </c>
    </row>
    <row r="70" spans="1:14" x14ac:dyDescent="0.25">
      <c r="A70" s="93" t="s">
        <v>97</v>
      </c>
      <c r="B70" s="94" t="s">
        <v>98</v>
      </c>
      <c r="C70" s="95">
        <v>1</v>
      </c>
      <c r="D70" s="94" t="s">
        <v>65</v>
      </c>
      <c r="E70" s="94" t="s">
        <v>496</v>
      </c>
      <c r="F70" s="94" t="s">
        <v>92</v>
      </c>
      <c r="G70" s="96" t="s">
        <v>68</v>
      </c>
      <c r="H70" s="94" t="s">
        <v>184</v>
      </c>
      <c r="I70" s="94" t="s">
        <v>497</v>
      </c>
      <c r="J70" s="94" t="s">
        <v>69</v>
      </c>
      <c r="K70" s="95">
        <v>0</v>
      </c>
      <c r="L70" s="94" t="s">
        <v>100</v>
      </c>
      <c r="M70" s="97">
        <v>0</v>
      </c>
      <c r="N70" s="116">
        <v>0</v>
      </c>
    </row>
    <row r="71" spans="1:14" x14ac:dyDescent="0.25">
      <c r="A71" s="93" t="s">
        <v>97</v>
      </c>
      <c r="B71" s="94" t="s">
        <v>103</v>
      </c>
      <c r="C71" s="95">
        <v>1</v>
      </c>
      <c r="D71" s="94" t="s">
        <v>65</v>
      </c>
      <c r="E71" s="94" t="s">
        <v>496</v>
      </c>
      <c r="F71" s="94" t="s">
        <v>67</v>
      </c>
      <c r="G71" s="96" t="s">
        <v>68</v>
      </c>
      <c r="H71" s="94" t="s">
        <v>104</v>
      </c>
      <c r="I71" s="94" t="s">
        <v>107</v>
      </c>
      <c r="J71" s="94" t="s">
        <v>69</v>
      </c>
      <c r="K71" s="95">
        <v>25</v>
      </c>
      <c r="L71" s="94" t="s">
        <v>90</v>
      </c>
      <c r="M71" s="97">
        <v>2015</v>
      </c>
      <c r="N71" s="116">
        <v>0</v>
      </c>
    </row>
    <row r="72" spans="1:14" x14ac:dyDescent="0.25">
      <c r="A72" s="93" t="s">
        <v>97</v>
      </c>
      <c r="B72" s="94" t="s">
        <v>103</v>
      </c>
      <c r="C72" s="95">
        <v>1</v>
      </c>
      <c r="D72" s="94" t="s">
        <v>65</v>
      </c>
      <c r="E72" s="94" t="s">
        <v>496</v>
      </c>
      <c r="F72" s="94" t="s">
        <v>92</v>
      </c>
      <c r="G72" s="96" t="s">
        <v>68</v>
      </c>
      <c r="H72" s="94" t="s">
        <v>104</v>
      </c>
      <c r="I72" s="94" t="s">
        <v>107</v>
      </c>
      <c r="J72" s="94" t="s">
        <v>69</v>
      </c>
      <c r="K72" s="95">
        <v>12</v>
      </c>
      <c r="L72" s="94" t="s">
        <v>90</v>
      </c>
      <c r="M72" s="97">
        <v>2010</v>
      </c>
      <c r="N72" s="116">
        <v>0</v>
      </c>
    </row>
    <row r="73" spans="1:14" x14ac:dyDescent="0.25">
      <c r="A73" s="93" t="s">
        <v>97</v>
      </c>
      <c r="B73" s="94" t="s">
        <v>98</v>
      </c>
      <c r="C73" s="95">
        <v>1</v>
      </c>
      <c r="D73" s="94" t="s">
        <v>65</v>
      </c>
      <c r="E73" s="94" t="s">
        <v>496</v>
      </c>
      <c r="F73" s="94" t="s">
        <v>76</v>
      </c>
      <c r="G73" s="96" t="s">
        <v>68</v>
      </c>
      <c r="H73" s="94" t="s">
        <v>184</v>
      </c>
      <c r="I73" s="94" t="s">
        <v>498</v>
      </c>
      <c r="J73" s="94" t="s">
        <v>499</v>
      </c>
      <c r="K73" s="95">
        <v>0</v>
      </c>
      <c r="L73" s="94" t="s">
        <v>100</v>
      </c>
      <c r="M73" s="97">
        <v>2022</v>
      </c>
      <c r="N73" s="116">
        <v>0</v>
      </c>
    </row>
    <row r="74" spans="1:14" x14ac:dyDescent="0.25">
      <c r="A74" s="93" t="s">
        <v>97</v>
      </c>
      <c r="B74" s="94" t="s">
        <v>101</v>
      </c>
      <c r="C74" s="95">
        <v>1</v>
      </c>
      <c r="D74" s="94" t="s">
        <v>65</v>
      </c>
      <c r="E74" s="94" t="s">
        <v>496</v>
      </c>
      <c r="F74" s="94" t="s">
        <v>92</v>
      </c>
      <c r="G74" s="96" t="s">
        <v>68</v>
      </c>
      <c r="H74" s="94" t="s">
        <v>180</v>
      </c>
      <c r="I74" s="94" t="s">
        <v>490</v>
      </c>
      <c r="J74" s="94" t="s">
        <v>69</v>
      </c>
      <c r="K74" s="95">
        <v>0</v>
      </c>
      <c r="L74" s="94" t="s">
        <v>70</v>
      </c>
      <c r="M74" s="97">
        <v>0</v>
      </c>
      <c r="N74" s="116">
        <v>0</v>
      </c>
    </row>
    <row r="75" spans="1:14" x14ac:dyDescent="0.25">
      <c r="A75" s="93" t="s">
        <v>97</v>
      </c>
      <c r="B75" s="94" t="s">
        <v>101</v>
      </c>
      <c r="C75" s="95">
        <v>1</v>
      </c>
      <c r="D75" s="94" t="s">
        <v>65</v>
      </c>
      <c r="E75" s="94" t="s">
        <v>441</v>
      </c>
      <c r="F75" s="94" t="s">
        <v>92</v>
      </c>
      <c r="G75" s="96" t="s">
        <v>68</v>
      </c>
      <c r="H75" s="94" t="s">
        <v>102</v>
      </c>
      <c r="I75" s="94" t="s">
        <v>178</v>
      </c>
      <c r="J75" s="94" t="s">
        <v>69</v>
      </c>
      <c r="K75" s="95">
        <v>0</v>
      </c>
      <c r="L75" s="94" t="s">
        <v>70</v>
      </c>
      <c r="M75" s="97">
        <v>0</v>
      </c>
      <c r="N75" s="116">
        <v>0</v>
      </c>
    </row>
    <row r="76" spans="1:14" x14ac:dyDescent="0.25">
      <c r="A76" s="93" t="s">
        <v>97</v>
      </c>
      <c r="B76" s="94" t="s">
        <v>98</v>
      </c>
      <c r="C76" s="95">
        <v>1</v>
      </c>
      <c r="D76" s="94" t="s">
        <v>65</v>
      </c>
      <c r="E76" s="94" t="s">
        <v>441</v>
      </c>
      <c r="F76" s="94" t="s">
        <v>76</v>
      </c>
      <c r="G76" s="96" t="s">
        <v>68</v>
      </c>
      <c r="H76" s="94" t="s">
        <v>99</v>
      </c>
      <c r="I76" s="94" t="s">
        <v>500</v>
      </c>
      <c r="J76" s="94" t="s">
        <v>69</v>
      </c>
      <c r="K76" s="95">
        <v>0</v>
      </c>
      <c r="L76" s="94" t="s">
        <v>100</v>
      </c>
      <c r="M76" s="97">
        <v>2021</v>
      </c>
      <c r="N76" s="116">
        <v>0</v>
      </c>
    </row>
    <row r="77" spans="1:14" x14ac:dyDescent="0.25">
      <c r="A77" s="93" t="s">
        <v>97</v>
      </c>
      <c r="B77" s="94" t="s">
        <v>103</v>
      </c>
      <c r="C77" s="95">
        <v>1</v>
      </c>
      <c r="D77" s="94" t="s">
        <v>65</v>
      </c>
      <c r="E77" s="94" t="s">
        <v>441</v>
      </c>
      <c r="F77" s="94" t="s">
        <v>76</v>
      </c>
      <c r="G77" s="96" t="s">
        <v>68</v>
      </c>
      <c r="H77" s="94" t="s">
        <v>104</v>
      </c>
      <c r="I77" s="94" t="s">
        <v>105</v>
      </c>
      <c r="J77" s="94" t="s">
        <v>69</v>
      </c>
      <c r="K77" s="95">
        <v>18</v>
      </c>
      <c r="L77" s="94" t="s">
        <v>90</v>
      </c>
      <c r="M77" s="97">
        <v>2021</v>
      </c>
      <c r="N77" s="116">
        <v>0</v>
      </c>
    </row>
    <row r="78" spans="1:14" x14ac:dyDescent="0.25">
      <c r="A78" s="93" t="s">
        <v>97</v>
      </c>
      <c r="B78" s="94" t="s">
        <v>103</v>
      </c>
      <c r="C78" s="95">
        <v>1</v>
      </c>
      <c r="D78" s="94" t="s">
        <v>65</v>
      </c>
      <c r="E78" s="94" t="s">
        <v>441</v>
      </c>
      <c r="F78" s="94" t="s">
        <v>76</v>
      </c>
      <c r="G78" s="96" t="s">
        <v>68</v>
      </c>
      <c r="H78" s="94" t="s">
        <v>104</v>
      </c>
      <c r="I78" s="94" t="s">
        <v>105</v>
      </c>
      <c r="J78" s="94" t="s">
        <v>69</v>
      </c>
      <c r="K78" s="95">
        <v>18</v>
      </c>
      <c r="L78" s="94" t="s">
        <v>90</v>
      </c>
      <c r="M78" s="97">
        <v>2021</v>
      </c>
      <c r="N78" s="116">
        <v>0</v>
      </c>
    </row>
    <row r="79" spans="1:14" x14ac:dyDescent="0.25">
      <c r="A79" s="93" t="s">
        <v>97</v>
      </c>
      <c r="B79" s="94" t="s">
        <v>101</v>
      </c>
      <c r="C79" s="95">
        <v>1</v>
      </c>
      <c r="D79" s="94" t="s">
        <v>65</v>
      </c>
      <c r="E79" s="94" t="s">
        <v>451</v>
      </c>
      <c r="F79" s="94" t="s">
        <v>76</v>
      </c>
      <c r="G79" s="96" t="s">
        <v>68</v>
      </c>
      <c r="H79" s="94" t="s">
        <v>102</v>
      </c>
      <c r="I79" s="94" t="s">
        <v>501</v>
      </c>
      <c r="J79" s="94" t="s">
        <v>69</v>
      </c>
      <c r="K79" s="95">
        <v>0</v>
      </c>
      <c r="L79" s="94" t="s">
        <v>70</v>
      </c>
      <c r="M79" s="97">
        <v>2021</v>
      </c>
      <c r="N79" s="116">
        <v>0</v>
      </c>
    </row>
    <row r="80" spans="1:14" x14ac:dyDescent="0.25">
      <c r="A80" s="93" t="s">
        <v>97</v>
      </c>
      <c r="B80" s="94" t="s">
        <v>98</v>
      </c>
      <c r="C80" s="95">
        <v>1</v>
      </c>
      <c r="D80" s="94" t="s">
        <v>65</v>
      </c>
      <c r="E80" s="94" t="s">
        <v>441</v>
      </c>
      <c r="F80" s="94" t="s">
        <v>92</v>
      </c>
      <c r="G80" s="96" t="s">
        <v>68</v>
      </c>
      <c r="H80" s="94" t="s">
        <v>99</v>
      </c>
      <c r="I80" s="94" t="s">
        <v>502</v>
      </c>
      <c r="J80" s="94" t="s">
        <v>69</v>
      </c>
      <c r="K80" s="95">
        <v>40</v>
      </c>
      <c r="L80" s="94" t="s">
        <v>100</v>
      </c>
      <c r="M80" s="97">
        <v>2010</v>
      </c>
      <c r="N80" s="116">
        <v>0</v>
      </c>
    </row>
    <row r="81" spans="1:14" x14ac:dyDescent="0.25">
      <c r="A81" s="93" t="s">
        <v>97</v>
      </c>
      <c r="B81" s="94" t="s">
        <v>98</v>
      </c>
      <c r="C81" s="95">
        <v>1</v>
      </c>
      <c r="D81" s="94" t="s">
        <v>65</v>
      </c>
      <c r="E81" s="94" t="s">
        <v>441</v>
      </c>
      <c r="F81" s="94" t="s">
        <v>76</v>
      </c>
      <c r="G81" s="96" t="s">
        <v>68</v>
      </c>
      <c r="H81" s="94" t="s">
        <v>99</v>
      </c>
      <c r="I81" s="94" t="s">
        <v>503</v>
      </c>
      <c r="J81" s="94" t="s">
        <v>69</v>
      </c>
      <c r="K81" s="95">
        <v>0</v>
      </c>
      <c r="L81" s="94" t="s">
        <v>100</v>
      </c>
      <c r="M81" s="97">
        <v>2022</v>
      </c>
      <c r="N81" s="116">
        <v>0</v>
      </c>
    </row>
    <row r="82" spans="1:14" x14ac:dyDescent="0.25">
      <c r="A82" s="93" t="s">
        <v>97</v>
      </c>
      <c r="B82" s="94" t="s">
        <v>101</v>
      </c>
      <c r="C82" s="95">
        <v>1</v>
      </c>
      <c r="D82" s="94" t="s">
        <v>65</v>
      </c>
      <c r="E82" s="94" t="s">
        <v>451</v>
      </c>
      <c r="F82" s="94" t="s">
        <v>76</v>
      </c>
      <c r="G82" s="96" t="s">
        <v>68</v>
      </c>
      <c r="H82" s="94" t="s">
        <v>102</v>
      </c>
      <c r="I82" s="94" t="s">
        <v>252</v>
      </c>
      <c r="J82" s="94" t="s">
        <v>69</v>
      </c>
      <c r="K82" s="95">
        <v>0</v>
      </c>
      <c r="L82" s="94" t="s">
        <v>70</v>
      </c>
      <c r="M82" s="97">
        <v>2021</v>
      </c>
      <c r="N82" s="116">
        <v>0</v>
      </c>
    </row>
    <row r="83" spans="1:14" x14ac:dyDescent="0.25">
      <c r="A83" s="93" t="s">
        <v>97</v>
      </c>
      <c r="B83" s="94" t="s">
        <v>101</v>
      </c>
      <c r="C83" s="95">
        <v>1</v>
      </c>
      <c r="D83" s="94" t="s">
        <v>65</v>
      </c>
      <c r="E83" s="94" t="s">
        <v>451</v>
      </c>
      <c r="F83" s="94" t="s">
        <v>76</v>
      </c>
      <c r="G83" s="96" t="s">
        <v>68</v>
      </c>
      <c r="H83" s="94" t="s">
        <v>102</v>
      </c>
      <c r="I83" s="94" t="s">
        <v>252</v>
      </c>
      <c r="J83" s="94" t="s">
        <v>69</v>
      </c>
      <c r="K83" s="95">
        <v>0</v>
      </c>
      <c r="L83" s="94" t="s">
        <v>70</v>
      </c>
      <c r="M83" s="97">
        <v>2021</v>
      </c>
      <c r="N83" s="116">
        <v>0</v>
      </c>
    </row>
    <row r="84" spans="1:14" x14ac:dyDescent="0.25">
      <c r="A84" s="93" t="s">
        <v>97</v>
      </c>
      <c r="B84" s="94" t="s">
        <v>101</v>
      </c>
      <c r="C84" s="95">
        <v>1</v>
      </c>
      <c r="D84" s="94" t="s">
        <v>65</v>
      </c>
      <c r="E84" s="94" t="s">
        <v>451</v>
      </c>
      <c r="F84" s="94" t="s">
        <v>76</v>
      </c>
      <c r="G84" s="96" t="s">
        <v>68</v>
      </c>
      <c r="H84" s="94" t="s">
        <v>102</v>
      </c>
      <c r="I84" s="94" t="s">
        <v>501</v>
      </c>
      <c r="J84" s="94" t="s">
        <v>69</v>
      </c>
      <c r="K84" s="95">
        <v>0</v>
      </c>
      <c r="L84" s="94" t="s">
        <v>70</v>
      </c>
      <c r="M84" s="97">
        <v>2021</v>
      </c>
      <c r="N84" s="116">
        <v>0</v>
      </c>
    </row>
    <row r="85" spans="1:14" x14ac:dyDescent="0.25">
      <c r="A85" s="93" t="s">
        <v>97</v>
      </c>
      <c r="B85" s="94" t="s">
        <v>101</v>
      </c>
      <c r="C85" s="95">
        <v>1</v>
      </c>
      <c r="D85" s="94" t="s">
        <v>65</v>
      </c>
      <c r="E85" s="94" t="s">
        <v>451</v>
      </c>
      <c r="F85" s="94" t="s">
        <v>76</v>
      </c>
      <c r="G85" s="96" t="s">
        <v>68</v>
      </c>
      <c r="H85" s="94" t="s">
        <v>102</v>
      </c>
      <c r="I85" s="94" t="s">
        <v>252</v>
      </c>
      <c r="J85" s="94" t="s">
        <v>69</v>
      </c>
      <c r="K85" s="95">
        <v>0</v>
      </c>
      <c r="L85" s="94" t="s">
        <v>70</v>
      </c>
      <c r="M85" s="97">
        <v>2021</v>
      </c>
      <c r="N85" s="116">
        <v>0</v>
      </c>
    </row>
    <row r="86" spans="1:14" x14ac:dyDescent="0.25">
      <c r="A86" s="93" t="s">
        <v>97</v>
      </c>
      <c r="B86" s="94" t="s">
        <v>101</v>
      </c>
      <c r="C86" s="95">
        <v>1</v>
      </c>
      <c r="D86" s="94" t="s">
        <v>65</v>
      </c>
      <c r="E86" s="94" t="s">
        <v>451</v>
      </c>
      <c r="F86" s="94" t="s">
        <v>76</v>
      </c>
      <c r="G86" s="96" t="s">
        <v>68</v>
      </c>
      <c r="H86" s="94" t="s">
        <v>264</v>
      </c>
      <c r="I86" s="94" t="s">
        <v>501</v>
      </c>
      <c r="J86" s="94" t="s">
        <v>69</v>
      </c>
      <c r="K86" s="95">
        <v>0</v>
      </c>
      <c r="L86" s="94" t="s">
        <v>70</v>
      </c>
      <c r="M86" s="97">
        <v>2021</v>
      </c>
      <c r="N86" s="116">
        <v>0</v>
      </c>
    </row>
    <row r="87" spans="1:14" x14ac:dyDescent="0.25">
      <c r="A87" s="93" t="s">
        <v>97</v>
      </c>
      <c r="B87" s="94" t="s">
        <v>101</v>
      </c>
      <c r="C87" s="95">
        <v>1</v>
      </c>
      <c r="D87" s="94" t="s">
        <v>65</v>
      </c>
      <c r="E87" s="94" t="s">
        <v>451</v>
      </c>
      <c r="F87" s="94" t="s">
        <v>76</v>
      </c>
      <c r="G87" s="96" t="s">
        <v>68</v>
      </c>
      <c r="H87" s="94" t="s">
        <v>102</v>
      </c>
      <c r="I87" s="94" t="s">
        <v>501</v>
      </c>
      <c r="J87" s="94" t="s">
        <v>69</v>
      </c>
      <c r="K87" s="95">
        <v>0</v>
      </c>
      <c r="L87" s="94" t="s">
        <v>70</v>
      </c>
      <c r="M87" s="97">
        <v>2021</v>
      </c>
      <c r="N87" s="116">
        <v>0</v>
      </c>
    </row>
    <row r="88" spans="1:14" x14ac:dyDescent="0.25">
      <c r="A88" s="93" t="s">
        <v>97</v>
      </c>
      <c r="B88" s="94" t="s">
        <v>101</v>
      </c>
      <c r="C88" s="95">
        <v>1</v>
      </c>
      <c r="D88" s="94" t="s">
        <v>65</v>
      </c>
      <c r="E88" s="94" t="s">
        <v>451</v>
      </c>
      <c r="F88" s="94" t="s">
        <v>76</v>
      </c>
      <c r="G88" s="96" t="s">
        <v>68</v>
      </c>
      <c r="H88" s="94" t="s">
        <v>102</v>
      </c>
      <c r="I88" s="94" t="s">
        <v>252</v>
      </c>
      <c r="J88" s="94" t="s">
        <v>69</v>
      </c>
      <c r="K88" s="95">
        <v>0</v>
      </c>
      <c r="L88" s="94" t="s">
        <v>70</v>
      </c>
      <c r="M88" s="97">
        <v>2021</v>
      </c>
      <c r="N88" s="116">
        <v>0</v>
      </c>
    </row>
    <row r="89" spans="1:14" x14ac:dyDescent="0.25">
      <c r="A89" s="93" t="s">
        <v>97</v>
      </c>
      <c r="B89" s="94" t="s">
        <v>98</v>
      </c>
      <c r="C89" s="95">
        <v>1</v>
      </c>
      <c r="D89" s="94" t="s">
        <v>65</v>
      </c>
      <c r="E89" s="94" t="s">
        <v>451</v>
      </c>
      <c r="F89" s="94" t="s">
        <v>76</v>
      </c>
      <c r="G89" s="96" t="s">
        <v>68</v>
      </c>
      <c r="H89" s="94" t="s">
        <v>99</v>
      </c>
      <c r="I89" s="94" t="s">
        <v>268</v>
      </c>
      <c r="J89" s="94" t="s">
        <v>504</v>
      </c>
      <c r="K89" s="95">
        <v>40</v>
      </c>
      <c r="L89" s="94" t="s">
        <v>100</v>
      </c>
      <c r="M89" s="97">
        <v>2021</v>
      </c>
      <c r="N89" s="116">
        <v>0</v>
      </c>
    </row>
    <row r="90" spans="1:14" x14ac:dyDescent="0.25">
      <c r="A90" s="93" t="s">
        <v>97</v>
      </c>
      <c r="B90" s="94" t="s">
        <v>98</v>
      </c>
      <c r="C90" s="95">
        <v>1</v>
      </c>
      <c r="D90" s="94" t="s">
        <v>65</v>
      </c>
      <c r="E90" s="94" t="s">
        <v>451</v>
      </c>
      <c r="F90" s="94" t="s">
        <v>76</v>
      </c>
      <c r="G90" s="96" t="s">
        <v>68</v>
      </c>
      <c r="H90" s="94" t="s">
        <v>179</v>
      </c>
      <c r="I90" s="94" t="s">
        <v>505</v>
      </c>
      <c r="J90" s="94" t="s">
        <v>69</v>
      </c>
      <c r="K90" s="95">
        <v>40</v>
      </c>
      <c r="L90" s="94" t="s">
        <v>100</v>
      </c>
      <c r="M90" s="97">
        <v>2021</v>
      </c>
      <c r="N90" s="116">
        <v>0</v>
      </c>
    </row>
    <row r="91" spans="1:14" x14ac:dyDescent="0.25">
      <c r="A91" s="93" t="s">
        <v>97</v>
      </c>
      <c r="B91" s="94" t="s">
        <v>98</v>
      </c>
      <c r="C91" s="95">
        <v>1</v>
      </c>
      <c r="D91" s="94" t="s">
        <v>65</v>
      </c>
      <c r="E91" s="94" t="s">
        <v>451</v>
      </c>
      <c r="F91" s="94" t="s">
        <v>76</v>
      </c>
      <c r="G91" s="96" t="s">
        <v>68</v>
      </c>
      <c r="H91" s="94" t="s">
        <v>179</v>
      </c>
      <c r="I91" s="94" t="s">
        <v>505</v>
      </c>
      <c r="J91" s="94" t="s">
        <v>69</v>
      </c>
      <c r="K91" s="95">
        <v>40</v>
      </c>
      <c r="L91" s="94" t="s">
        <v>100</v>
      </c>
      <c r="M91" s="97">
        <v>2021</v>
      </c>
      <c r="N91" s="116">
        <v>0</v>
      </c>
    </row>
    <row r="92" spans="1:14" x14ac:dyDescent="0.25">
      <c r="A92" s="93" t="s">
        <v>97</v>
      </c>
      <c r="B92" s="94" t="s">
        <v>98</v>
      </c>
      <c r="C92" s="95">
        <v>1</v>
      </c>
      <c r="D92" s="94" t="s">
        <v>65</v>
      </c>
      <c r="E92" s="94" t="s">
        <v>451</v>
      </c>
      <c r="F92" s="94" t="s">
        <v>76</v>
      </c>
      <c r="G92" s="96" t="s">
        <v>68</v>
      </c>
      <c r="H92" s="94" t="s">
        <v>179</v>
      </c>
      <c r="I92" s="94" t="s">
        <v>505</v>
      </c>
      <c r="J92" s="94" t="s">
        <v>69</v>
      </c>
      <c r="K92" s="95">
        <v>40</v>
      </c>
      <c r="L92" s="94" t="s">
        <v>100</v>
      </c>
      <c r="M92" s="97">
        <v>2021</v>
      </c>
      <c r="N92" s="116">
        <v>0</v>
      </c>
    </row>
    <row r="93" spans="1:14" x14ac:dyDescent="0.25">
      <c r="A93" s="93" t="s">
        <v>97</v>
      </c>
      <c r="B93" s="94" t="s">
        <v>98</v>
      </c>
      <c r="C93" s="95">
        <v>1</v>
      </c>
      <c r="D93" s="94" t="s">
        <v>65</v>
      </c>
      <c r="E93" s="94" t="s">
        <v>451</v>
      </c>
      <c r="F93" s="94" t="s">
        <v>76</v>
      </c>
      <c r="G93" s="96" t="s">
        <v>68</v>
      </c>
      <c r="H93" s="94" t="s">
        <v>179</v>
      </c>
      <c r="I93" s="94" t="s">
        <v>505</v>
      </c>
      <c r="J93" s="94" t="s">
        <v>69</v>
      </c>
      <c r="K93" s="95">
        <v>40</v>
      </c>
      <c r="L93" s="94" t="s">
        <v>100</v>
      </c>
      <c r="M93" s="97">
        <v>2021</v>
      </c>
      <c r="N93" s="116">
        <v>0</v>
      </c>
    </row>
    <row r="94" spans="1:14" x14ac:dyDescent="0.25">
      <c r="A94" s="93" t="s">
        <v>97</v>
      </c>
      <c r="B94" s="94" t="s">
        <v>98</v>
      </c>
      <c r="C94" s="95">
        <v>1</v>
      </c>
      <c r="D94" s="94" t="s">
        <v>65</v>
      </c>
      <c r="E94" s="94" t="s">
        <v>451</v>
      </c>
      <c r="F94" s="94" t="s">
        <v>76</v>
      </c>
      <c r="G94" s="96" t="s">
        <v>68</v>
      </c>
      <c r="H94" s="94" t="s">
        <v>99</v>
      </c>
      <c r="I94" s="94" t="s">
        <v>274</v>
      </c>
      <c r="J94" s="94" t="s">
        <v>506</v>
      </c>
      <c r="K94" s="95">
        <v>32</v>
      </c>
      <c r="L94" s="94" t="s">
        <v>100</v>
      </c>
      <c r="M94" s="97">
        <v>2021</v>
      </c>
      <c r="N94" s="116">
        <v>0</v>
      </c>
    </row>
    <row r="95" spans="1:14" x14ac:dyDescent="0.25">
      <c r="A95" s="93" t="s">
        <v>97</v>
      </c>
      <c r="B95" s="94" t="s">
        <v>98</v>
      </c>
      <c r="C95" s="95">
        <v>1</v>
      </c>
      <c r="D95" s="94" t="s">
        <v>65</v>
      </c>
      <c r="E95" s="94" t="s">
        <v>451</v>
      </c>
      <c r="F95" s="94" t="s">
        <v>76</v>
      </c>
      <c r="G95" s="96" t="s">
        <v>68</v>
      </c>
      <c r="H95" s="94" t="s">
        <v>99</v>
      </c>
      <c r="I95" s="94" t="s">
        <v>507</v>
      </c>
      <c r="J95" s="94" t="s">
        <v>508</v>
      </c>
      <c r="K95" s="95">
        <v>40</v>
      </c>
      <c r="L95" s="94" t="s">
        <v>100</v>
      </c>
      <c r="M95" s="97">
        <v>2021</v>
      </c>
      <c r="N95" s="116">
        <v>0</v>
      </c>
    </row>
    <row r="96" spans="1:14" x14ac:dyDescent="0.25">
      <c r="A96" s="93" t="s">
        <v>97</v>
      </c>
      <c r="B96" s="94" t="s">
        <v>98</v>
      </c>
      <c r="C96" s="95">
        <v>1</v>
      </c>
      <c r="D96" s="94" t="s">
        <v>65</v>
      </c>
      <c r="E96" s="94" t="s">
        <v>451</v>
      </c>
      <c r="F96" s="94" t="s">
        <v>76</v>
      </c>
      <c r="G96" s="96" t="s">
        <v>68</v>
      </c>
      <c r="H96" s="94" t="s">
        <v>99</v>
      </c>
      <c r="I96" s="94" t="s">
        <v>268</v>
      </c>
      <c r="J96" s="94" t="s">
        <v>509</v>
      </c>
      <c r="K96" s="95">
        <v>40</v>
      </c>
      <c r="L96" s="94" t="s">
        <v>100</v>
      </c>
      <c r="M96" s="97">
        <v>2021</v>
      </c>
      <c r="N96" s="116">
        <v>0</v>
      </c>
    </row>
    <row r="97" spans="1:14" x14ac:dyDescent="0.25">
      <c r="A97" s="93" t="s">
        <v>97</v>
      </c>
      <c r="B97" s="94" t="s">
        <v>98</v>
      </c>
      <c r="C97" s="95">
        <v>1</v>
      </c>
      <c r="D97" s="94" t="s">
        <v>65</v>
      </c>
      <c r="E97" s="94" t="s">
        <v>451</v>
      </c>
      <c r="F97" s="94" t="s">
        <v>76</v>
      </c>
      <c r="G97" s="96" t="s">
        <v>68</v>
      </c>
      <c r="H97" s="94" t="s">
        <v>99</v>
      </c>
      <c r="I97" s="94" t="s">
        <v>507</v>
      </c>
      <c r="J97" s="94" t="s">
        <v>510</v>
      </c>
      <c r="K97" s="95">
        <v>40</v>
      </c>
      <c r="L97" s="94" t="s">
        <v>100</v>
      </c>
      <c r="M97" s="97">
        <v>2021</v>
      </c>
      <c r="N97" s="116">
        <v>0</v>
      </c>
    </row>
    <row r="98" spans="1:14" x14ac:dyDescent="0.25">
      <c r="A98" s="93" t="s">
        <v>97</v>
      </c>
      <c r="B98" s="94" t="s">
        <v>101</v>
      </c>
      <c r="C98" s="95">
        <v>1</v>
      </c>
      <c r="D98" s="94" t="s">
        <v>65</v>
      </c>
      <c r="E98" s="94" t="s">
        <v>451</v>
      </c>
      <c r="F98" s="94" t="s">
        <v>76</v>
      </c>
      <c r="G98" s="96" t="s">
        <v>68</v>
      </c>
      <c r="H98" s="94" t="s">
        <v>102</v>
      </c>
      <c r="I98" s="94" t="s">
        <v>69</v>
      </c>
      <c r="J98" s="94" t="s">
        <v>69</v>
      </c>
      <c r="K98" s="95">
        <v>0</v>
      </c>
      <c r="L98" s="94" t="s">
        <v>70</v>
      </c>
      <c r="M98" s="97">
        <v>2021</v>
      </c>
      <c r="N98" s="116">
        <v>0</v>
      </c>
    </row>
    <row r="99" spans="1:14" x14ac:dyDescent="0.25">
      <c r="A99" s="93" t="s">
        <v>97</v>
      </c>
      <c r="B99" s="94" t="s">
        <v>101</v>
      </c>
      <c r="C99" s="95">
        <v>1</v>
      </c>
      <c r="D99" s="94" t="s">
        <v>65</v>
      </c>
      <c r="E99" s="94" t="s">
        <v>451</v>
      </c>
      <c r="F99" s="94" t="s">
        <v>76</v>
      </c>
      <c r="G99" s="96" t="s">
        <v>68</v>
      </c>
      <c r="H99" s="94" t="s">
        <v>102</v>
      </c>
      <c r="I99" s="94" t="s">
        <v>69</v>
      </c>
      <c r="J99" s="94" t="s">
        <v>69</v>
      </c>
      <c r="K99" s="95">
        <v>0</v>
      </c>
      <c r="L99" s="94" t="s">
        <v>70</v>
      </c>
      <c r="M99" s="97">
        <v>2021</v>
      </c>
      <c r="N99" s="116">
        <v>0</v>
      </c>
    </row>
    <row r="100" spans="1:14" x14ac:dyDescent="0.25">
      <c r="A100" s="93" t="s">
        <v>97</v>
      </c>
      <c r="B100" s="94" t="s">
        <v>101</v>
      </c>
      <c r="C100" s="95">
        <v>1</v>
      </c>
      <c r="D100" s="94" t="s">
        <v>65</v>
      </c>
      <c r="E100" s="94" t="s">
        <v>451</v>
      </c>
      <c r="F100" s="94" t="s">
        <v>76</v>
      </c>
      <c r="G100" s="96" t="s">
        <v>68</v>
      </c>
      <c r="H100" s="94" t="s">
        <v>102</v>
      </c>
      <c r="I100" s="94" t="s">
        <v>69</v>
      </c>
      <c r="J100" s="94" t="s">
        <v>69</v>
      </c>
      <c r="K100" s="95">
        <v>0</v>
      </c>
      <c r="L100" s="94" t="s">
        <v>70</v>
      </c>
      <c r="M100" s="97">
        <v>2021</v>
      </c>
      <c r="N100" s="116">
        <v>0</v>
      </c>
    </row>
    <row r="101" spans="1:14" x14ac:dyDescent="0.25">
      <c r="A101" s="93" t="s">
        <v>97</v>
      </c>
      <c r="B101" s="94" t="s">
        <v>103</v>
      </c>
      <c r="C101" s="95">
        <v>1</v>
      </c>
      <c r="D101" s="94" t="s">
        <v>65</v>
      </c>
      <c r="E101" s="94" t="s">
        <v>451</v>
      </c>
      <c r="F101" s="94" t="s">
        <v>76</v>
      </c>
      <c r="G101" s="96" t="s">
        <v>68</v>
      </c>
      <c r="H101" s="94" t="s">
        <v>104</v>
      </c>
      <c r="I101" s="94" t="s">
        <v>511</v>
      </c>
      <c r="J101" s="94" t="s">
        <v>69</v>
      </c>
      <c r="K101" s="95">
        <v>25</v>
      </c>
      <c r="L101" s="94" t="s">
        <v>90</v>
      </c>
      <c r="M101" s="97">
        <v>2021</v>
      </c>
      <c r="N101" s="116">
        <v>0</v>
      </c>
    </row>
    <row r="102" spans="1:14" x14ac:dyDescent="0.25">
      <c r="A102" s="93" t="s">
        <v>97</v>
      </c>
      <c r="B102" s="94" t="s">
        <v>103</v>
      </c>
      <c r="C102" s="95">
        <v>1</v>
      </c>
      <c r="D102" s="94" t="s">
        <v>65</v>
      </c>
      <c r="E102" s="94" t="s">
        <v>451</v>
      </c>
      <c r="F102" s="94" t="s">
        <v>76</v>
      </c>
      <c r="G102" s="96" t="s">
        <v>68</v>
      </c>
      <c r="H102" s="94" t="s">
        <v>104</v>
      </c>
      <c r="I102" s="94" t="s">
        <v>511</v>
      </c>
      <c r="J102" s="94" t="s">
        <v>69</v>
      </c>
      <c r="K102" s="95">
        <v>25</v>
      </c>
      <c r="L102" s="94" t="s">
        <v>90</v>
      </c>
      <c r="M102" s="97">
        <v>2021</v>
      </c>
      <c r="N102" s="116">
        <v>0</v>
      </c>
    </row>
    <row r="103" spans="1:14" x14ac:dyDescent="0.25">
      <c r="A103" s="93" t="s">
        <v>97</v>
      </c>
      <c r="B103" s="94" t="s">
        <v>101</v>
      </c>
      <c r="C103" s="95">
        <v>1</v>
      </c>
      <c r="D103" s="94" t="s">
        <v>65</v>
      </c>
      <c r="E103" s="94" t="s">
        <v>451</v>
      </c>
      <c r="F103" s="94" t="s">
        <v>76</v>
      </c>
      <c r="G103" s="96" t="s">
        <v>68</v>
      </c>
      <c r="H103" s="94" t="s">
        <v>392</v>
      </c>
      <c r="I103" s="94" t="s">
        <v>512</v>
      </c>
      <c r="J103" s="94" t="s">
        <v>513</v>
      </c>
      <c r="K103" s="95">
        <v>0</v>
      </c>
      <c r="L103" s="94" t="s">
        <v>70</v>
      </c>
      <c r="M103" s="97">
        <v>2021</v>
      </c>
      <c r="N103" s="116">
        <v>0</v>
      </c>
    </row>
    <row r="104" spans="1:14" x14ac:dyDescent="0.25">
      <c r="A104" s="93" t="s">
        <v>97</v>
      </c>
      <c r="B104" s="94" t="s">
        <v>98</v>
      </c>
      <c r="C104" s="95">
        <v>1</v>
      </c>
      <c r="D104" s="94" t="s">
        <v>65</v>
      </c>
      <c r="E104" s="94" t="s">
        <v>451</v>
      </c>
      <c r="F104" s="94" t="s">
        <v>76</v>
      </c>
      <c r="G104" s="96" t="s">
        <v>68</v>
      </c>
      <c r="H104" s="94" t="s">
        <v>99</v>
      </c>
      <c r="I104" s="94" t="s">
        <v>514</v>
      </c>
      <c r="J104" s="94" t="s">
        <v>515</v>
      </c>
      <c r="K104" s="95">
        <v>50</v>
      </c>
      <c r="L104" s="94" t="s">
        <v>100</v>
      </c>
      <c r="M104" s="97">
        <v>2020</v>
      </c>
      <c r="N104" s="116">
        <v>0</v>
      </c>
    </row>
    <row r="105" spans="1:14" x14ac:dyDescent="0.25">
      <c r="A105" s="93" t="s">
        <v>97</v>
      </c>
      <c r="B105" s="94" t="s">
        <v>101</v>
      </c>
      <c r="C105" s="95">
        <v>1</v>
      </c>
      <c r="D105" s="94" t="s">
        <v>65</v>
      </c>
      <c r="E105" s="94" t="s">
        <v>451</v>
      </c>
      <c r="F105" s="94" t="s">
        <v>76</v>
      </c>
      <c r="G105" s="96" t="s">
        <v>68</v>
      </c>
      <c r="H105" s="94" t="s">
        <v>392</v>
      </c>
      <c r="I105" s="94" t="s">
        <v>512</v>
      </c>
      <c r="J105" s="94" t="s">
        <v>513</v>
      </c>
      <c r="K105" s="95">
        <v>0</v>
      </c>
      <c r="L105" s="94" t="s">
        <v>70</v>
      </c>
      <c r="M105" s="97">
        <v>2021</v>
      </c>
      <c r="N105" s="116">
        <v>0</v>
      </c>
    </row>
    <row r="106" spans="1:14" x14ac:dyDescent="0.25">
      <c r="A106" s="93" t="s">
        <v>97</v>
      </c>
      <c r="B106" s="94" t="s">
        <v>98</v>
      </c>
      <c r="C106" s="95">
        <v>1</v>
      </c>
      <c r="D106" s="94" t="s">
        <v>65</v>
      </c>
      <c r="E106" s="94" t="s">
        <v>451</v>
      </c>
      <c r="F106" s="94" t="s">
        <v>76</v>
      </c>
      <c r="G106" s="96" t="s">
        <v>68</v>
      </c>
      <c r="H106" s="94" t="s">
        <v>99</v>
      </c>
      <c r="I106" s="94" t="s">
        <v>516</v>
      </c>
      <c r="J106" s="94" t="s">
        <v>517</v>
      </c>
      <c r="K106" s="95">
        <v>65</v>
      </c>
      <c r="L106" s="94" t="s">
        <v>100</v>
      </c>
      <c r="M106" s="97">
        <v>2021</v>
      </c>
      <c r="N106" s="116">
        <v>0</v>
      </c>
    </row>
    <row r="107" spans="1:14" x14ac:dyDescent="0.25">
      <c r="A107" s="93" t="s">
        <v>97</v>
      </c>
      <c r="B107" s="94" t="s">
        <v>98</v>
      </c>
      <c r="C107" s="95">
        <v>1</v>
      </c>
      <c r="D107" s="94" t="s">
        <v>65</v>
      </c>
      <c r="E107" s="94" t="s">
        <v>451</v>
      </c>
      <c r="F107" s="94" t="s">
        <v>76</v>
      </c>
      <c r="G107" s="96" t="s">
        <v>68</v>
      </c>
      <c r="H107" s="94" t="s">
        <v>99</v>
      </c>
      <c r="I107" s="94" t="s">
        <v>267</v>
      </c>
      <c r="J107" s="94" t="s">
        <v>518</v>
      </c>
      <c r="K107" s="95">
        <v>65</v>
      </c>
      <c r="L107" s="94" t="s">
        <v>100</v>
      </c>
      <c r="M107" s="97">
        <v>2021</v>
      </c>
      <c r="N107" s="116">
        <v>0</v>
      </c>
    </row>
    <row r="108" spans="1:14" x14ac:dyDescent="0.25">
      <c r="A108" s="93" t="s">
        <v>97</v>
      </c>
      <c r="B108" s="94" t="s">
        <v>101</v>
      </c>
      <c r="C108" s="95">
        <v>1</v>
      </c>
      <c r="D108" s="94" t="s">
        <v>65</v>
      </c>
      <c r="E108" s="94" t="s">
        <v>496</v>
      </c>
      <c r="F108" s="94" t="s">
        <v>92</v>
      </c>
      <c r="G108" s="96" t="s">
        <v>68</v>
      </c>
      <c r="H108" s="94" t="s">
        <v>180</v>
      </c>
      <c r="I108" s="94" t="s">
        <v>490</v>
      </c>
      <c r="J108" s="94" t="s">
        <v>69</v>
      </c>
      <c r="K108" s="95">
        <v>0</v>
      </c>
      <c r="L108" s="94" t="s">
        <v>70</v>
      </c>
      <c r="M108" s="97">
        <v>0</v>
      </c>
      <c r="N108" s="116">
        <v>0</v>
      </c>
    </row>
    <row r="109" spans="1:14" x14ac:dyDescent="0.25">
      <c r="A109" s="93" t="s">
        <v>190</v>
      </c>
      <c r="B109" s="94" t="s">
        <v>191</v>
      </c>
      <c r="C109" s="95">
        <v>1</v>
      </c>
      <c r="D109" s="94" t="s">
        <v>65</v>
      </c>
      <c r="E109" s="94" t="s">
        <v>82</v>
      </c>
      <c r="F109" s="94" t="s">
        <v>92</v>
      </c>
      <c r="G109" s="96" t="s">
        <v>68</v>
      </c>
      <c r="H109" s="94" t="s">
        <v>519</v>
      </c>
      <c r="I109" s="94" t="s">
        <v>520</v>
      </c>
      <c r="J109" s="94" t="s">
        <v>69</v>
      </c>
      <c r="K109" s="95">
        <v>0</v>
      </c>
      <c r="L109" s="94" t="s">
        <v>115</v>
      </c>
      <c r="M109" s="97">
        <v>2010</v>
      </c>
      <c r="N109" s="116">
        <v>0</v>
      </c>
    </row>
    <row r="110" spans="1:14" x14ac:dyDescent="0.25">
      <c r="A110" s="93" t="s">
        <v>190</v>
      </c>
      <c r="B110" s="94" t="s">
        <v>521</v>
      </c>
      <c r="C110" s="95">
        <v>1</v>
      </c>
      <c r="D110" s="94" t="s">
        <v>65</v>
      </c>
      <c r="E110" s="94" t="s">
        <v>82</v>
      </c>
      <c r="F110" s="94" t="s">
        <v>92</v>
      </c>
      <c r="G110" s="96" t="s">
        <v>68</v>
      </c>
      <c r="H110" s="94" t="s">
        <v>522</v>
      </c>
      <c r="I110" s="94" t="s">
        <v>523</v>
      </c>
      <c r="J110" s="94" t="s">
        <v>524</v>
      </c>
      <c r="K110" s="95">
        <v>0</v>
      </c>
      <c r="L110" s="94" t="s">
        <v>115</v>
      </c>
      <c r="M110" s="97">
        <v>2010</v>
      </c>
      <c r="N110" s="116">
        <v>0</v>
      </c>
    </row>
    <row r="111" spans="1:14" x14ac:dyDescent="0.25">
      <c r="A111" s="93" t="s">
        <v>190</v>
      </c>
      <c r="B111" s="94" t="s">
        <v>521</v>
      </c>
      <c r="C111" s="95">
        <v>1</v>
      </c>
      <c r="D111" s="94" t="s">
        <v>65</v>
      </c>
      <c r="E111" s="94" t="s">
        <v>82</v>
      </c>
      <c r="F111" s="94" t="s">
        <v>92</v>
      </c>
      <c r="G111" s="96" t="s">
        <v>68</v>
      </c>
      <c r="H111" s="94" t="s">
        <v>522</v>
      </c>
      <c r="I111" s="94" t="s">
        <v>523</v>
      </c>
      <c r="J111" s="94" t="s">
        <v>524</v>
      </c>
      <c r="K111" s="95">
        <v>0</v>
      </c>
      <c r="L111" s="94" t="s">
        <v>115</v>
      </c>
      <c r="M111" s="97">
        <v>2011</v>
      </c>
      <c r="N111" s="116">
        <v>0</v>
      </c>
    </row>
    <row r="112" spans="1:14" x14ac:dyDescent="0.25">
      <c r="A112" s="93" t="s">
        <v>190</v>
      </c>
      <c r="B112" s="94" t="s">
        <v>191</v>
      </c>
      <c r="C112" s="95">
        <v>1</v>
      </c>
      <c r="D112" s="94" t="s">
        <v>65</v>
      </c>
      <c r="E112" s="94" t="s">
        <v>494</v>
      </c>
      <c r="F112" s="94" t="s">
        <v>92</v>
      </c>
      <c r="G112" s="96" t="s">
        <v>68</v>
      </c>
      <c r="H112" s="94" t="s">
        <v>69</v>
      </c>
      <c r="I112" s="94" t="s">
        <v>69</v>
      </c>
      <c r="J112" s="94" t="s">
        <v>69</v>
      </c>
      <c r="K112" s="95">
        <v>0</v>
      </c>
      <c r="L112" s="94" t="s">
        <v>115</v>
      </c>
      <c r="M112" s="97">
        <v>0</v>
      </c>
      <c r="N112" s="116">
        <v>0</v>
      </c>
    </row>
    <row r="113" spans="1:14" x14ac:dyDescent="0.25">
      <c r="A113" s="93" t="s">
        <v>190</v>
      </c>
      <c r="B113" s="94" t="s">
        <v>191</v>
      </c>
      <c r="C113" s="95">
        <v>1</v>
      </c>
      <c r="D113" s="94" t="s">
        <v>65</v>
      </c>
      <c r="E113" s="94" t="s">
        <v>496</v>
      </c>
      <c r="F113" s="94" t="s">
        <v>92</v>
      </c>
      <c r="G113" s="96" t="s">
        <v>68</v>
      </c>
      <c r="H113" s="94" t="s">
        <v>69</v>
      </c>
      <c r="I113" s="94" t="s">
        <v>69</v>
      </c>
      <c r="J113" s="94" t="s">
        <v>69</v>
      </c>
      <c r="K113" s="95">
        <v>0</v>
      </c>
      <c r="L113" s="94" t="s">
        <v>115</v>
      </c>
      <c r="M113" s="97">
        <v>0</v>
      </c>
      <c r="N113" s="116">
        <v>0</v>
      </c>
    </row>
    <row r="114" spans="1:14" x14ac:dyDescent="0.25">
      <c r="A114" s="93" t="s">
        <v>195</v>
      </c>
      <c r="B114" s="94" t="s">
        <v>196</v>
      </c>
      <c r="C114" s="95">
        <v>1</v>
      </c>
      <c r="D114" s="94" t="s">
        <v>65</v>
      </c>
      <c r="E114" s="94" t="s">
        <v>480</v>
      </c>
      <c r="F114" s="94" t="s">
        <v>76</v>
      </c>
      <c r="G114" s="96" t="s">
        <v>68</v>
      </c>
      <c r="H114" s="94" t="s">
        <v>253</v>
      </c>
      <c r="I114" s="94" t="s">
        <v>229</v>
      </c>
      <c r="J114" s="94" t="s">
        <v>525</v>
      </c>
      <c r="K114" s="95">
        <v>1520</v>
      </c>
      <c r="L114" s="94" t="s">
        <v>115</v>
      </c>
      <c r="M114" s="97">
        <v>2021</v>
      </c>
      <c r="N114" s="116">
        <v>0</v>
      </c>
    </row>
    <row r="115" spans="1:14" x14ac:dyDescent="0.25">
      <c r="A115" s="93" t="s">
        <v>195</v>
      </c>
      <c r="B115" s="94" t="s">
        <v>196</v>
      </c>
      <c r="C115" s="95">
        <v>1</v>
      </c>
      <c r="D115" s="94" t="s">
        <v>65</v>
      </c>
      <c r="E115" s="94" t="s">
        <v>480</v>
      </c>
      <c r="F115" s="94" t="s">
        <v>76</v>
      </c>
      <c r="G115" s="96" t="s">
        <v>68</v>
      </c>
      <c r="H115" s="94" t="s">
        <v>253</v>
      </c>
      <c r="I115" s="94" t="s">
        <v>229</v>
      </c>
      <c r="J115" s="94" t="s">
        <v>526</v>
      </c>
      <c r="K115" s="95">
        <v>1520</v>
      </c>
      <c r="L115" s="94" t="s">
        <v>115</v>
      </c>
      <c r="M115" s="97">
        <v>2021</v>
      </c>
      <c r="N115" s="116">
        <v>0</v>
      </c>
    </row>
    <row r="116" spans="1:14" x14ac:dyDescent="0.25">
      <c r="A116" s="93" t="s">
        <v>110</v>
      </c>
      <c r="B116" s="94" t="s">
        <v>376</v>
      </c>
      <c r="C116" s="95">
        <v>1</v>
      </c>
      <c r="D116" s="94" t="s">
        <v>65</v>
      </c>
      <c r="E116" s="94" t="s">
        <v>483</v>
      </c>
      <c r="F116" s="94" t="s">
        <v>92</v>
      </c>
      <c r="G116" s="96" t="s">
        <v>68</v>
      </c>
      <c r="H116" s="94" t="s">
        <v>377</v>
      </c>
      <c r="I116" s="94" t="s">
        <v>527</v>
      </c>
      <c r="J116" s="94" t="s">
        <v>69</v>
      </c>
      <c r="K116" s="95">
        <v>0</v>
      </c>
      <c r="L116" s="94" t="s">
        <v>70</v>
      </c>
      <c r="M116" s="97">
        <v>0</v>
      </c>
      <c r="N116" s="116">
        <v>0</v>
      </c>
    </row>
    <row r="117" spans="1:14" x14ac:dyDescent="0.25">
      <c r="A117" s="93" t="s">
        <v>110</v>
      </c>
      <c r="B117" s="94" t="s">
        <v>376</v>
      </c>
      <c r="C117" s="95">
        <v>1</v>
      </c>
      <c r="D117" s="94" t="s">
        <v>65</v>
      </c>
      <c r="E117" s="94" t="s">
        <v>496</v>
      </c>
      <c r="F117" s="94" t="s">
        <v>92</v>
      </c>
      <c r="G117" s="96" t="s">
        <v>68</v>
      </c>
      <c r="H117" s="94" t="s">
        <v>377</v>
      </c>
      <c r="I117" s="94" t="s">
        <v>527</v>
      </c>
      <c r="J117" s="94" t="s">
        <v>69</v>
      </c>
      <c r="K117" s="95">
        <v>0</v>
      </c>
      <c r="L117" s="94" t="s">
        <v>70</v>
      </c>
      <c r="M117" s="97">
        <v>0</v>
      </c>
      <c r="N117" s="116">
        <v>0</v>
      </c>
    </row>
    <row r="118" spans="1:14" x14ac:dyDescent="0.25">
      <c r="A118" s="93" t="s">
        <v>110</v>
      </c>
      <c r="B118" s="94" t="s">
        <v>376</v>
      </c>
      <c r="C118" s="95">
        <v>1</v>
      </c>
      <c r="D118" s="94" t="s">
        <v>65</v>
      </c>
      <c r="E118" s="94" t="s">
        <v>494</v>
      </c>
      <c r="F118" s="94" t="s">
        <v>92</v>
      </c>
      <c r="G118" s="96" t="s">
        <v>68</v>
      </c>
      <c r="H118" s="94" t="s">
        <v>377</v>
      </c>
      <c r="I118" s="94" t="s">
        <v>527</v>
      </c>
      <c r="J118" s="94" t="s">
        <v>69</v>
      </c>
      <c r="K118" s="95">
        <v>0</v>
      </c>
      <c r="L118" s="94" t="s">
        <v>70</v>
      </c>
      <c r="M118" s="97">
        <v>0</v>
      </c>
      <c r="N118" s="116">
        <v>0</v>
      </c>
    </row>
    <row r="119" spans="1:14" x14ac:dyDescent="0.25">
      <c r="A119" s="93" t="s">
        <v>110</v>
      </c>
      <c r="B119" s="94" t="s">
        <v>376</v>
      </c>
      <c r="C119" s="95">
        <v>1</v>
      </c>
      <c r="D119" s="94" t="s">
        <v>65</v>
      </c>
      <c r="E119" s="94" t="s">
        <v>451</v>
      </c>
      <c r="F119" s="94" t="s">
        <v>76</v>
      </c>
      <c r="G119" s="96" t="s">
        <v>68</v>
      </c>
      <c r="H119" s="94" t="s">
        <v>377</v>
      </c>
      <c r="I119" s="94" t="s">
        <v>527</v>
      </c>
      <c r="J119" s="94" t="s">
        <v>69</v>
      </c>
      <c r="K119" s="95">
        <v>0</v>
      </c>
      <c r="L119" s="94" t="s">
        <v>70</v>
      </c>
      <c r="M119" s="97">
        <v>2021</v>
      </c>
      <c r="N119" s="116">
        <v>0</v>
      </c>
    </row>
    <row r="120" spans="1:14" x14ac:dyDescent="0.25">
      <c r="A120" s="93" t="s">
        <v>110</v>
      </c>
      <c r="B120" s="94" t="s">
        <v>230</v>
      </c>
      <c r="C120" s="95">
        <v>1</v>
      </c>
      <c r="D120" s="94" t="s">
        <v>65</v>
      </c>
      <c r="E120" s="94" t="s">
        <v>483</v>
      </c>
      <c r="F120" s="94" t="s">
        <v>92</v>
      </c>
      <c r="G120" s="96" t="s">
        <v>68</v>
      </c>
      <c r="H120" s="94" t="s">
        <v>102</v>
      </c>
      <c r="I120" s="94" t="s">
        <v>528</v>
      </c>
      <c r="J120" s="94" t="s">
        <v>69</v>
      </c>
      <c r="K120" s="95">
        <v>0</v>
      </c>
      <c r="L120" s="94" t="s">
        <v>70</v>
      </c>
      <c r="M120" s="97">
        <v>0</v>
      </c>
      <c r="N120" s="116">
        <v>0</v>
      </c>
    </row>
    <row r="121" spans="1:14" x14ac:dyDescent="0.25">
      <c r="A121" s="93" t="s">
        <v>110</v>
      </c>
      <c r="B121" s="94" t="s">
        <v>230</v>
      </c>
      <c r="C121" s="95">
        <v>1</v>
      </c>
      <c r="D121" s="94" t="s">
        <v>65</v>
      </c>
      <c r="E121" s="94" t="s">
        <v>483</v>
      </c>
      <c r="F121" s="94" t="s">
        <v>92</v>
      </c>
      <c r="G121" s="96" t="s">
        <v>68</v>
      </c>
      <c r="H121" s="94" t="s">
        <v>102</v>
      </c>
      <c r="I121" s="94" t="s">
        <v>529</v>
      </c>
      <c r="J121" s="94" t="s">
        <v>69</v>
      </c>
      <c r="K121" s="95">
        <v>0</v>
      </c>
      <c r="L121" s="94" t="s">
        <v>70</v>
      </c>
      <c r="M121" s="97">
        <v>0</v>
      </c>
      <c r="N121" s="116">
        <v>0</v>
      </c>
    </row>
    <row r="122" spans="1:14" x14ac:dyDescent="0.25">
      <c r="A122" s="93" t="s">
        <v>110</v>
      </c>
      <c r="B122" s="94" t="s">
        <v>230</v>
      </c>
      <c r="C122" s="95">
        <v>1</v>
      </c>
      <c r="D122" s="94" t="s">
        <v>65</v>
      </c>
      <c r="E122" s="94" t="s">
        <v>494</v>
      </c>
      <c r="F122" s="94" t="s">
        <v>92</v>
      </c>
      <c r="G122" s="96" t="s">
        <v>68</v>
      </c>
      <c r="H122" s="94" t="s">
        <v>102</v>
      </c>
      <c r="I122" s="94" t="s">
        <v>529</v>
      </c>
      <c r="J122" s="94" t="s">
        <v>69</v>
      </c>
      <c r="K122" s="95">
        <v>0</v>
      </c>
      <c r="L122" s="94" t="s">
        <v>70</v>
      </c>
      <c r="M122" s="97">
        <v>0</v>
      </c>
      <c r="N122" s="116">
        <v>0</v>
      </c>
    </row>
    <row r="123" spans="1:14" x14ac:dyDescent="0.25">
      <c r="A123" s="93" t="s">
        <v>110</v>
      </c>
      <c r="B123" s="94" t="s">
        <v>230</v>
      </c>
      <c r="C123" s="95">
        <v>1</v>
      </c>
      <c r="D123" s="94" t="s">
        <v>65</v>
      </c>
      <c r="E123" s="94" t="s">
        <v>494</v>
      </c>
      <c r="F123" s="94" t="s">
        <v>92</v>
      </c>
      <c r="G123" s="96" t="s">
        <v>68</v>
      </c>
      <c r="H123" s="94" t="s">
        <v>102</v>
      </c>
      <c r="I123" s="94" t="s">
        <v>528</v>
      </c>
      <c r="J123" s="94" t="s">
        <v>69</v>
      </c>
      <c r="K123" s="95">
        <v>0</v>
      </c>
      <c r="L123" s="94" t="s">
        <v>70</v>
      </c>
      <c r="M123" s="97">
        <v>0</v>
      </c>
      <c r="N123" s="116">
        <v>0</v>
      </c>
    </row>
    <row r="124" spans="1:14" x14ac:dyDescent="0.25">
      <c r="A124" s="93" t="s">
        <v>110</v>
      </c>
      <c r="B124" s="94" t="s">
        <v>230</v>
      </c>
      <c r="C124" s="95">
        <v>1</v>
      </c>
      <c r="D124" s="94" t="s">
        <v>65</v>
      </c>
      <c r="E124" s="94" t="s">
        <v>496</v>
      </c>
      <c r="F124" s="94" t="s">
        <v>92</v>
      </c>
      <c r="G124" s="96" t="s">
        <v>68</v>
      </c>
      <c r="H124" s="94" t="s">
        <v>102</v>
      </c>
      <c r="I124" s="94" t="s">
        <v>528</v>
      </c>
      <c r="J124" s="94" t="s">
        <v>69</v>
      </c>
      <c r="K124" s="95">
        <v>0</v>
      </c>
      <c r="L124" s="94" t="s">
        <v>70</v>
      </c>
      <c r="M124" s="97">
        <v>0</v>
      </c>
      <c r="N124" s="116">
        <v>0</v>
      </c>
    </row>
    <row r="125" spans="1:14" x14ac:dyDescent="0.25">
      <c r="A125" s="93" t="s">
        <v>110</v>
      </c>
      <c r="B125" s="94" t="s">
        <v>230</v>
      </c>
      <c r="C125" s="95">
        <v>1</v>
      </c>
      <c r="D125" s="94" t="s">
        <v>65</v>
      </c>
      <c r="E125" s="94" t="s">
        <v>496</v>
      </c>
      <c r="F125" s="94" t="s">
        <v>92</v>
      </c>
      <c r="G125" s="96" t="s">
        <v>68</v>
      </c>
      <c r="H125" s="94" t="s">
        <v>102</v>
      </c>
      <c r="I125" s="94" t="s">
        <v>529</v>
      </c>
      <c r="J125" s="94" t="s">
        <v>69</v>
      </c>
      <c r="K125" s="95">
        <v>0</v>
      </c>
      <c r="L125" s="94" t="s">
        <v>70</v>
      </c>
      <c r="M125" s="97">
        <v>0</v>
      </c>
      <c r="N125" s="116">
        <v>0</v>
      </c>
    </row>
    <row r="126" spans="1:14" x14ac:dyDescent="0.25">
      <c r="A126" s="93" t="s">
        <v>110</v>
      </c>
      <c r="B126" s="94" t="s">
        <v>230</v>
      </c>
      <c r="C126" s="95">
        <v>1</v>
      </c>
      <c r="D126" s="94" t="s">
        <v>65</v>
      </c>
      <c r="E126" s="94" t="s">
        <v>451</v>
      </c>
      <c r="F126" s="94" t="s">
        <v>76</v>
      </c>
      <c r="G126" s="96" t="s">
        <v>68</v>
      </c>
      <c r="H126" s="94" t="s">
        <v>102</v>
      </c>
      <c r="I126" s="94" t="s">
        <v>528</v>
      </c>
      <c r="J126" s="94" t="s">
        <v>69</v>
      </c>
      <c r="K126" s="95">
        <v>0</v>
      </c>
      <c r="L126" s="94" t="s">
        <v>70</v>
      </c>
      <c r="M126" s="97">
        <v>2021</v>
      </c>
      <c r="N126" s="116">
        <v>0</v>
      </c>
    </row>
    <row r="127" spans="1:14" x14ac:dyDescent="0.25">
      <c r="A127" s="93" t="s">
        <v>110</v>
      </c>
      <c r="B127" s="94" t="s">
        <v>230</v>
      </c>
      <c r="C127" s="95">
        <v>1</v>
      </c>
      <c r="D127" s="94" t="s">
        <v>65</v>
      </c>
      <c r="E127" s="94" t="s">
        <v>451</v>
      </c>
      <c r="F127" s="94" t="s">
        <v>76</v>
      </c>
      <c r="G127" s="96" t="s">
        <v>68</v>
      </c>
      <c r="H127" s="94" t="s">
        <v>102</v>
      </c>
      <c r="I127" s="94" t="s">
        <v>528</v>
      </c>
      <c r="J127" s="94" t="s">
        <v>69</v>
      </c>
      <c r="K127" s="95">
        <v>0</v>
      </c>
      <c r="L127" s="94" t="s">
        <v>70</v>
      </c>
      <c r="M127" s="97">
        <v>2021</v>
      </c>
      <c r="N127" s="116">
        <v>0</v>
      </c>
    </row>
    <row r="128" spans="1:14" x14ac:dyDescent="0.25">
      <c r="A128" s="93" t="s">
        <v>112</v>
      </c>
      <c r="B128" s="94" t="s">
        <v>254</v>
      </c>
      <c r="C128" s="95">
        <v>1</v>
      </c>
      <c r="D128" s="94" t="s">
        <v>65</v>
      </c>
      <c r="E128" s="94" t="s">
        <v>483</v>
      </c>
      <c r="F128" s="94" t="s">
        <v>67</v>
      </c>
      <c r="G128" s="96" t="s">
        <v>114</v>
      </c>
      <c r="H128" s="94" t="s">
        <v>275</v>
      </c>
      <c r="I128" s="94" t="s">
        <v>530</v>
      </c>
      <c r="J128" s="94" t="s">
        <v>69</v>
      </c>
      <c r="K128" s="95">
        <v>16085</v>
      </c>
      <c r="L128" s="94" t="s">
        <v>115</v>
      </c>
      <c r="M128" s="97">
        <v>2009</v>
      </c>
      <c r="N128" s="116">
        <v>0</v>
      </c>
    </row>
    <row r="129" spans="1:14" x14ac:dyDescent="0.25">
      <c r="A129" s="93" t="s">
        <v>112</v>
      </c>
      <c r="B129" s="94" t="s">
        <v>531</v>
      </c>
      <c r="C129" s="95">
        <v>22</v>
      </c>
      <c r="D129" s="94" t="s">
        <v>65</v>
      </c>
      <c r="E129" s="94" t="s">
        <v>82</v>
      </c>
      <c r="F129" s="94" t="s">
        <v>76</v>
      </c>
      <c r="G129" s="96" t="s">
        <v>68</v>
      </c>
      <c r="H129" s="94" t="s">
        <v>69</v>
      </c>
      <c r="I129" s="94" t="s">
        <v>69</v>
      </c>
      <c r="J129" s="94" t="s">
        <v>69</v>
      </c>
      <c r="K129" s="95">
        <v>0</v>
      </c>
      <c r="L129" s="94" t="s">
        <v>115</v>
      </c>
      <c r="M129" s="97">
        <v>2021</v>
      </c>
      <c r="N129" s="116">
        <v>0</v>
      </c>
    </row>
    <row r="130" spans="1:14" x14ac:dyDescent="0.25">
      <c r="A130" s="93" t="s">
        <v>112</v>
      </c>
      <c r="B130" s="94" t="s">
        <v>254</v>
      </c>
      <c r="C130" s="95">
        <v>1</v>
      </c>
      <c r="D130" s="94" t="s">
        <v>65</v>
      </c>
      <c r="E130" s="94" t="s">
        <v>483</v>
      </c>
      <c r="F130" s="94" t="s">
        <v>67</v>
      </c>
      <c r="G130" s="96" t="s">
        <v>114</v>
      </c>
      <c r="H130" s="94" t="s">
        <v>275</v>
      </c>
      <c r="I130" s="94" t="s">
        <v>532</v>
      </c>
      <c r="J130" s="94" t="s">
        <v>69</v>
      </c>
      <c r="K130" s="95">
        <v>12209</v>
      </c>
      <c r="L130" s="94" t="s">
        <v>115</v>
      </c>
      <c r="M130" s="97">
        <v>2009</v>
      </c>
      <c r="N130" s="116">
        <v>0</v>
      </c>
    </row>
    <row r="131" spans="1:14" x14ac:dyDescent="0.25">
      <c r="A131" s="93" t="s">
        <v>112</v>
      </c>
      <c r="B131" s="94" t="s">
        <v>254</v>
      </c>
      <c r="C131" s="95">
        <v>1</v>
      </c>
      <c r="D131" s="94" t="s">
        <v>65</v>
      </c>
      <c r="E131" s="94" t="s">
        <v>494</v>
      </c>
      <c r="F131" s="94" t="s">
        <v>67</v>
      </c>
      <c r="G131" s="96" t="s">
        <v>114</v>
      </c>
      <c r="H131" s="94" t="s">
        <v>275</v>
      </c>
      <c r="I131" s="94" t="s">
        <v>386</v>
      </c>
      <c r="J131" s="94" t="s">
        <v>69</v>
      </c>
      <c r="K131" s="95">
        <v>20420</v>
      </c>
      <c r="L131" s="94" t="s">
        <v>115</v>
      </c>
      <c r="M131" s="97">
        <v>2009</v>
      </c>
      <c r="N131" s="116">
        <v>0</v>
      </c>
    </row>
    <row r="132" spans="1:14" x14ac:dyDescent="0.25">
      <c r="A132" s="93" t="s">
        <v>112</v>
      </c>
      <c r="B132" s="94" t="s">
        <v>254</v>
      </c>
      <c r="C132" s="95">
        <v>1</v>
      </c>
      <c r="D132" s="94" t="s">
        <v>65</v>
      </c>
      <c r="E132" s="94" t="s">
        <v>496</v>
      </c>
      <c r="F132" s="94" t="s">
        <v>67</v>
      </c>
      <c r="G132" s="96" t="s">
        <v>114</v>
      </c>
      <c r="H132" s="94" t="s">
        <v>275</v>
      </c>
      <c r="I132" s="94" t="s">
        <v>533</v>
      </c>
      <c r="J132" s="94" t="s">
        <v>69</v>
      </c>
      <c r="K132" s="95">
        <v>23153</v>
      </c>
      <c r="L132" s="94" t="s">
        <v>115</v>
      </c>
      <c r="M132" s="97">
        <v>2009</v>
      </c>
      <c r="N132" s="116">
        <v>0</v>
      </c>
    </row>
    <row r="133" spans="1:14" ht="30" x14ac:dyDescent="0.25">
      <c r="A133" s="93" t="s">
        <v>112</v>
      </c>
      <c r="B133" s="94" t="s">
        <v>534</v>
      </c>
      <c r="C133" s="95">
        <v>1</v>
      </c>
      <c r="D133" s="94" t="s">
        <v>65</v>
      </c>
      <c r="E133" s="94" t="s">
        <v>494</v>
      </c>
      <c r="F133" s="94" t="s">
        <v>83</v>
      </c>
      <c r="G133" s="99" t="s">
        <v>535</v>
      </c>
      <c r="H133" s="94" t="s">
        <v>275</v>
      </c>
      <c r="I133" s="94" t="s">
        <v>380</v>
      </c>
      <c r="J133" s="94" t="s">
        <v>69</v>
      </c>
      <c r="K133" s="95">
        <v>8809</v>
      </c>
      <c r="L133" s="94" t="s">
        <v>115</v>
      </c>
      <c r="M133" s="97">
        <v>2009</v>
      </c>
      <c r="N133" s="116">
        <v>0</v>
      </c>
    </row>
    <row r="134" spans="1:14" x14ac:dyDescent="0.25">
      <c r="A134" s="93" t="s">
        <v>112</v>
      </c>
      <c r="B134" s="94" t="s">
        <v>254</v>
      </c>
      <c r="C134" s="95">
        <v>1</v>
      </c>
      <c r="D134" s="94" t="s">
        <v>65</v>
      </c>
      <c r="E134" s="94" t="s">
        <v>496</v>
      </c>
      <c r="F134" s="94" t="s">
        <v>67</v>
      </c>
      <c r="G134" s="96" t="s">
        <v>114</v>
      </c>
      <c r="H134" s="94" t="s">
        <v>275</v>
      </c>
      <c r="I134" s="94" t="s">
        <v>536</v>
      </c>
      <c r="J134" s="94" t="s">
        <v>69</v>
      </c>
      <c r="K134" s="95">
        <v>18206</v>
      </c>
      <c r="L134" s="94" t="s">
        <v>115</v>
      </c>
      <c r="M134" s="97">
        <v>2009</v>
      </c>
      <c r="N134" s="116">
        <v>0</v>
      </c>
    </row>
    <row r="135" spans="1:14" ht="30" x14ac:dyDescent="0.25">
      <c r="A135" s="93" t="s">
        <v>112</v>
      </c>
      <c r="B135" s="94" t="s">
        <v>537</v>
      </c>
      <c r="C135" s="95">
        <v>1</v>
      </c>
      <c r="D135" s="94" t="s">
        <v>65</v>
      </c>
      <c r="E135" s="94" t="s">
        <v>494</v>
      </c>
      <c r="F135" s="94" t="s">
        <v>83</v>
      </c>
      <c r="G135" s="99" t="s">
        <v>535</v>
      </c>
      <c r="H135" s="94" t="s">
        <v>275</v>
      </c>
      <c r="I135" s="94" t="s">
        <v>389</v>
      </c>
      <c r="J135" s="94" t="s">
        <v>69</v>
      </c>
      <c r="K135" s="95">
        <v>4268</v>
      </c>
      <c r="L135" s="94" t="s">
        <v>115</v>
      </c>
      <c r="M135" s="97">
        <v>2009</v>
      </c>
      <c r="N135" s="116">
        <v>0</v>
      </c>
    </row>
    <row r="136" spans="1:14" x14ac:dyDescent="0.25">
      <c r="A136" s="93" t="s">
        <v>112</v>
      </c>
      <c r="B136" s="94" t="s">
        <v>254</v>
      </c>
      <c r="C136" s="95">
        <v>1</v>
      </c>
      <c r="D136" s="94" t="s">
        <v>65</v>
      </c>
      <c r="E136" s="94" t="s">
        <v>161</v>
      </c>
      <c r="F136" s="94" t="s">
        <v>76</v>
      </c>
      <c r="G136" s="96" t="s">
        <v>200</v>
      </c>
      <c r="H136" s="94" t="s">
        <v>275</v>
      </c>
      <c r="I136" s="94" t="s">
        <v>538</v>
      </c>
      <c r="J136" s="94" t="s">
        <v>69</v>
      </c>
      <c r="K136" s="95">
        <v>4162</v>
      </c>
      <c r="L136" s="94" t="s">
        <v>115</v>
      </c>
      <c r="M136" s="97">
        <v>2021</v>
      </c>
      <c r="N136" s="116">
        <v>0</v>
      </c>
    </row>
    <row r="137" spans="1:14" x14ac:dyDescent="0.25">
      <c r="A137" s="93" t="s">
        <v>112</v>
      </c>
      <c r="B137" s="94" t="s">
        <v>254</v>
      </c>
      <c r="C137" s="95">
        <v>1</v>
      </c>
      <c r="D137" s="94" t="s">
        <v>65</v>
      </c>
      <c r="E137" s="94" t="s">
        <v>451</v>
      </c>
      <c r="F137" s="94" t="s">
        <v>76</v>
      </c>
      <c r="G137" s="96" t="s">
        <v>114</v>
      </c>
      <c r="H137" s="94" t="s">
        <v>275</v>
      </c>
      <c r="I137" s="94" t="s">
        <v>539</v>
      </c>
      <c r="J137" s="94" t="s">
        <v>69</v>
      </c>
      <c r="K137" s="95">
        <v>12215</v>
      </c>
      <c r="L137" s="94" t="s">
        <v>115</v>
      </c>
      <c r="M137" s="97">
        <v>2020</v>
      </c>
      <c r="N137" s="116">
        <v>0</v>
      </c>
    </row>
    <row r="138" spans="1:14" x14ac:dyDescent="0.25">
      <c r="A138" s="93" t="s">
        <v>112</v>
      </c>
      <c r="B138" s="94" t="s">
        <v>540</v>
      </c>
      <c r="C138" s="95">
        <v>5</v>
      </c>
      <c r="D138" s="94" t="s">
        <v>65</v>
      </c>
      <c r="E138" s="94" t="s">
        <v>82</v>
      </c>
      <c r="F138" s="94" t="s">
        <v>76</v>
      </c>
      <c r="G138" s="96" t="s">
        <v>541</v>
      </c>
      <c r="H138" s="94" t="s">
        <v>69</v>
      </c>
      <c r="I138" s="94" t="s">
        <v>69</v>
      </c>
      <c r="J138" s="94" t="s">
        <v>69</v>
      </c>
      <c r="K138" s="95">
        <v>0</v>
      </c>
      <c r="L138" s="94" t="s">
        <v>115</v>
      </c>
      <c r="M138" s="97">
        <v>2021</v>
      </c>
      <c r="N138" s="116">
        <v>0</v>
      </c>
    </row>
    <row r="139" spans="1:14" x14ac:dyDescent="0.25">
      <c r="A139" s="93" t="s">
        <v>117</v>
      </c>
      <c r="B139" s="94" t="s">
        <v>118</v>
      </c>
      <c r="C139" s="95">
        <v>1</v>
      </c>
      <c r="D139" s="94" t="s">
        <v>65</v>
      </c>
      <c r="E139" s="94" t="s">
        <v>483</v>
      </c>
      <c r="F139" s="94" t="s">
        <v>76</v>
      </c>
      <c r="G139" s="96" t="s">
        <v>68</v>
      </c>
      <c r="H139" s="94" t="s">
        <v>116</v>
      </c>
      <c r="I139" s="94" t="s">
        <v>119</v>
      </c>
      <c r="J139" s="94" t="s">
        <v>70</v>
      </c>
      <c r="K139" s="95">
        <v>0</v>
      </c>
      <c r="L139" s="94" t="s">
        <v>70</v>
      </c>
      <c r="M139" s="97">
        <v>2024</v>
      </c>
      <c r="N139" s="116">
        <v>0</v>
      </c>
    </row>
    <row r="140" spans="1:14" x14ac:dyDescent="0.25">
      <c r="A140" s="93" t="s">
        <v>117</v>
      </c>
      <c r="B140" s="94" t="s">
        <v>118</v>
      </c>
      <c r="C140" s="95">
        <v>1</v>
      </c>
      <c r="D140" s="94" t="s">
        <v>65</v>
      </c>
      <c r="E140" s="94" t="s">
        <v>441</v>
      </c>
      <c r="F140" s="94" t="s">
        <v>76</v>
      </c>
      <c r="G140" s="96" t="s">
        <v>542</v>
      </c>
      <c r="H140" s="94" t="s">
        <v>116</v>
      </c>
      <c r="I140" s="94" t="s">
        <v>119</v>
      </c>
      <c r="J140" s="94" t="s">
        <v>70</v>
      </c>
      <c r="K140" s="95">
        <v>0</v>
      </c>
      <c r="L140" s="94" t="s">
        <v>70</v>
      </c>
      <c r="M140" s="97">
        <v>2024</v>
      </c>
      <c r="N140" s="116">
        <v>0</v>
      </c>
    </row>
    <row r="141" spans="1:14" x14ac:dyDescent="0.25">
      <c r="A141" s="93" t="s">
        <v>117</v>
      </c>
      <c r="B141" s="94" t="s">
        <v>118</v>
      </c>
      <c r="C141" s="95">
        <v>1</v>
      </c>
      <c r="D141" s="94" t="s">
        <v>65</v>
      </c>
      <c r="E141" s="94" t="s">
        <v>543</v>
      </c>
      <c r="F141" s="94" t="s">
        <v>76</v>
      </c>
      <c r="G141" s="96" t="s">
        <v>68</v>
      </c>
      <c r="H141" s="94" t="s">
        <v>116</v>
      </c>
      <c r="I141" s="94" t="s">
        <v>119</v>
      </c>
      <c r="J141" s="94" t="s">
        <v>70</v>
      </c>
      <c r="K141" s="95">
        <v>0</v>
      </c>
      <c r="L141" s="94" t="s">
        <v>70</v>
      </c>
      <c r="M141" s="97">
        <v>2024</v>
      </c>
      <c r="N141" s="116">
        <v>0</v>
      </c>
    </row>
    <row r="142" spans="1:14" x14ac:dyDescent="0.25">
      <c r="A142" s="93" t="s">
        <v>117</v>
      </c>
      <c r="B142" s="94" t="s">
        <v>118</v>
      </c>
      <c r="C142" s="95">
        <v>1</v>
      </c>
      <c r="D142" s="94" t="s">
        <v>65</v>
      </c>
      <c r="E142" s="94" t="s">
        <v>496</v>
      </c>
      <c r="F142" s="94" t="s">
        <v>76</v>
      </c>
      <c r="G142" s="96" t="s">
        <v>68</v>
      </c>
      <c r="H142" s="94" t="s">
        <v>116</v>
      </c>
      <c r="I142" s="94" t="s">
        <v>119</v>
      </c>
      <c r="J142" s="94" t="s">
        <v>70</v>
      </c>
      <c r="K142" s="95">
        <v>0</v>
      </c>
      <c r="L142" s="94" t="s">
        <v>70</v>
      </c>
      <c r="M142" s="97">
        <v>2024</v>
      </c>
      <c r="N142" s="116">
        <v>0</v>
      </c>
    </row>
    <row r="143" spans="1:14" x14ac:dyDescent="0.25">
      <c r="A143" s="93" t="s">
        <v>117</v>
      </c>
      <c r="B143" s="94" t="s">
        <v>118</v>
      </c>
      <c r="C143" s="95">
        <v>1</v>
      </c>
      <c r="D143" s="94" t="s">
        <v>65</v>
      </c>
      <c r="E143" s="94" t="s">
        <v>441</v>
      </c>
      <c r="F143" s="94" t="s">
        <v>92</v>
      </c>
      <c r="G143" s="96" t="s">
        <v>544</v>
      </c>
      <c r="H143" s="94" t="s">
        <v>116</v>
      </c>
      <c r="I143" s="94" t="s">
        <v>263</v>
      </c>
      <c r="J143" s="94" t="s">
        <v>70</v>
      </c>
      <c r="K143" s="95">
        <v>0</v>
      </c>
      <c r="L143" s="94" t="s">
        <v>70</v>
      </c>
      <c r="M143" s="97">
        <v>2010</v>
      </c>
      <c r="N143" s="116">
        <v>0</v>
      </c>
    </row>
    <row r="144" spans="1:14" x14ac:dyDescent="0.25">
      <c r="A144" s="93" t="s">
        <v>117</v>
      </c>
      <c r="B144" s="94" t="s">
        <v>118</v>
      </c>
      <c r="C144" s="95">
        <v>1</v>
      </c>
      <c r="D144" s="94" t="s">
        <v>65</v>
      </c>
      <c r="E144" s="94" t="s">
        <v>451</v>
      </c>
      <c r="F144" s="94" t="s">
        <v>76</v>
      </c>
      <c r="G144" s="96" t="s">
        <v>68</v>
      </c>
      <c r="H144" s="94" t="s">
        <v>116</v>
      </c>
      <c r="I144" s="94" t="s">
        <v>119</v>
      </c>
      <c r="J144" s="94" t="s">
        <v>70</v>
      </c>
      <c r="K144" s="95">
        <v>0</v>
      </c>
      <c r="L144" s="94" t="s">
        <v>70</v>
      </c>
      <c r="M144" s="97">
        <v>2021</v>
      </c>
      <c r="N144" s="116">
        <v>0</v>
      </c>
    </row>
    <row r="145" spans="1:14" x14ac:dyDescent="0.25">
      <c r="A145" s="93" t="s">
        <v>120</v>
      </c>
      <c r="B145" s="94" t="s">
        <v>121</v>
      </c>
      <c r="C145" s="95">
        <v>7509</v>
      </c>
      <c r="D145" s="94" t="s">
        <v>81</v>
      </c>
      <c r="E145" s="94" t="s">
        <v>82</v>
      </c>
      <c r="F145" s="94" t="s">
        <v>83</v>
      </c>
      <c r="G145" s="96" t="s">
        <v>68</v>
      </c>
      <c r="H145" s="94" t="s">
        <v>70</v>
      </c>
      <c r="I145" s="94" t="s">
        <v>70</v>
      </c>
      <c r="J145" s="94" t="s">
        <v>70</v>
      </c>
      <c r="K145" s="95">
        <v>0</v>
      </c>
      <c r="L145" s="94" t="s">
        <v>70</v>
      </c>
      <c r="M145" s="97">
        <v>2011</v>
      </c>
      <c r="N145" s="116">
        <v>0</v>
      </c>
    </row>
    <row r="146" spans="1:14" ht="105" x14ac:dyDescent="0.25">
      <c r="A146" s="93" t="s">
        <v>122</v>
      </c>
      <c r="B146" s="94" t="s">
        <v>545</v>
      </c>
      <c r="C146" s="95">
        <v>1</v>
      </c>
      <c r="D146" s="94" t="s">
        <v>65</v>
      </c>
      <c r="E146" s="94" t="s">
        <v>82</v>
      </c>
      <c r="F146" s="94" t="s">
        <v>76</v>
      </c>
      <c r="G146" s="99" t="s">
        <v>546</v>
      </c>
      <c r="H146" s="94" t="s">
        <v>69</v>
      </c>
      <c r="I146" s="94" t="s">
        <v>69</v>
      </c>
      <c r="J146" s="94" t="s">
        <v>69</v>
      </c>
      <c r="K146" s="95">
        <v>0</v>
      </c>
      <c r="L146" s="94" t="s">
        <v>70</v>
      </c>
      <c r="M146" s="97">
        <v>2011</v>
      </c>
      <c r="N146" s="116">
        <v>0</v>
      </c>
    </row>
    <row r="147" spans="1:14" ht="30" x14ac:dyDescent="0.25">
      <c r="A147" s="93" t="s">
        <v>122</v>
      </c>
      <c r="B147" s="94" t="s">
        <v>123</v>
      </c>
      <c r="C147" s="95">
        <v>1</v>
      </c>
      <c r="D147" s="94" t="s">
        <v>65</v>
      </c>
      <c r="E147" s="94" t="s">
        <v>82</v>
      </c>
      <c r="F147" s="94" t="s">
        <v>76</v>
      </c>
      <c r="G147" s="99" t="s">
        <v>547</v>
      </c>
      <c r="H147" s="94" t="s">
        <v>69</v>
      </c>
      <c r="I147" s="94" t="s">
        <v>69</v>
      </c>
      <c r="J147" s="94" t="s">
        <v>70</v>
      </c>
      <c r="K147" s="95">
        <v>3</v>
      </c>
      <c r="L147" s="94" t="s">
        <v>124</v>
      </c>
      <c r="M147" s="97">
        <v>2010</v>
      </c>
      <c r="N147" s="116">
        <v>0</v>
      </c>
    </row>
    <row r="148" spans="1:14" ht="30" x14ac:dyDescent="0.25">
      <c r="A148" s="93" t="s">
        <v>122</v>
      </c>
      <c r="B148" s="94" t="s">
        <v>123</v>
      </c>
      <c r="C148" s="95">
        <v>1</v>
      </c>
      <c r="D148" s="94" t="s">
        <v>65</v>
      </c>
      <c r="E148" s="94" t="s">
        <v>82</v>
      </c>
      <c r="F148" s="94" t="s">
        <v>76</v>
      </c>
      <c r="G148" s="99" t="s">
        <v>548</v>
      </c>
      <c r="H148" s="94" t="s">
        <v>69</v>
      </c>
      <c r="I148" s="94" t="s">
        <v>69</v>
      </c>
      <c r="J148" s="94" t="s">
        <v>70</v>
      </c>
      <c r="K148" s="95">
        <v>5</v>
      </c>
      <c r="L148" s="94" t="s">
        <v>124</v>
      </c>
      <c r="M148" s="97">
        <v>2010</v>
      </c>
      <c r="N148" s="116">
        <v>0</v>
      </c>
    </row>
    <row r="149" spans="1:14" x14ac:dyDescent="0.25">
      <c r="A149" s="93" t="s">
        <v>122</v>
      </c>
      <c r="B149" s="94" t="s">
        <v>205</v>
      </c>
      <c r="C149" s="95">
        <v>1</v>
      </c>
      <c r="D149" s="94" t="s">
        <v>65</v>
      </c>
      <c r="E149" s="94" t="s">
        <v>441</v>
      </c>
      <c r="F149" s="94" t="s">
        <v>92</v>
      </c>
      <c r="G149" s="96" t="s">
        <v>68</v>
      </c>
      <c r="H149" s="94" t="s">
        <v>206</v>
      </c>
      <c r="I149" s="94" t="s">
        <v>549</v>
      </c>
      <c r="J149" s="94" t="s">
        <v>550</v>
      </c>
      <c r="K149" s="95">
        <v>0</v>
      </c>
      <c r="L149" s="94" t="s">
        <v>78</v>
      </c>
      <c r="M149" s="97">
        <v>0</v>
      </c>
      <c r="N149" s="116">
        <v>0</v>
      </c>
    </row>
    <row r="150" spans="1:14" x14ac:dyDescent="0.25">
      <c r="A150" s="93" t="s">
        <v>122</v>
      </c>
      <c r="B150" s="94" t="s">
        <v>205</v>
      </c>
      <c r="C150" s="95">
        <v>1</v>
      </c>
      <c r="D150" s="94" t="s">
        <v>65</v>
      </c>
      <c r="E150" s="94" t="s">
        <v>441</v>
      </c>
      <c r="F150" s="94" t="s">
        <v>92</v>
      </c>
      <c r="G150" s="96" t="s">
        <v>68</v>
      </c>
      <c r="H150" s="94" t="s">
        <v>206</v>
      </c>
      <c r="I150" s="94" t="s">
        <v>549</v>
      </c>
      <c r="J150" s="94" t="s">
        <v>551</v>
      </c>
      <c r="K150" s="95">
        <v>0</v>
      </c>
      <c r="L150" s="94" t="s">
        <v>78</v>
      </c>
      <c r="M150" s="97">
        <v>0</v>
      </c>
      <c r="N150" s="116">
        <v>0</v>
      </c>
    </row>
    <row r="151" spans="1:14" x14ac:dyDescent="0.25">
      <c r="A151" s="93" t="s">
        <v>122</v>
      </c>
      <c r="B151" s="94" t="s">
        <v>205</v>
      </c>
      <c r="C151" s="95">
        <v>1</v>
      </c>
      <c r="D151" s="94" t="s">
        <v>65</v>
      </c>
      <c r="E151" s="94" t="s">
        <v>441</v>
      </c>
      <c r="F151" s="94" t="s">
        <v>92</v>
      </c>
      <c r="G151" s="96" t="s">
        <v>68</v>
      </c>
      <c r="H151" s="94" t="s">
        <v>206</v>
      </c>
      <c r="I151" s="94" t="s">
        <v>549</v>
      </c>
      <c r="J151" s="94" t="s">
        <v>552</v>
      </c>
      <c r="K151" s="95">
        <v>0</v>
      </c>
      <c r="L151" s="94" t="s">
        <v>78</v>
      </c>
      <c r="M151" s="97">
        <v>0</v>
      </c>
      <c r="N151" s="116">
        <v>0</v>
      </c>
    </row>
    <row r="152" spans="1:14" ht="30" x14ac:dyDescent="0.25">
      <c r="A152" s="93" t="s">
        <v>122</v>
      </c>
      <c r="B152" s="94" t="s">
        <v>123</v>
      </c>
      <c r="C152" s="95">
        <v>1</v>
      </c>
      <c r="D152" s="94" t="s">
        <v>65</v>
      </c>
      <c r="E152" s="94" t="s">
        <v>82</v>
      </c>
      <c r="F152" s="94" t="s">
        <v>76</v>
      </c>
      <c r="G152" s="99" t="s">
        <v>553</v>
      </c>
      <c r="H152" s="94" t="s">
        <v>69</v>
      </c>
      <c r="I152" s="94" t="s">
        <v>69</v>
      </c>
      <c r="J152" s="94" t="s">
        <v>70</v>
      </c>
      <c r="K152" s="95">
        <v>0</v>
      </c>
      <c r="L152" s="94" t="s">
        <v>124</v>
      </c>
      <c r="M152" s="97">
        <v>2010</v>
      </c>
      <c r="N152" s="116">
        <v>0</v>
      </c>
    </row>
    <row r="153" spans="1:14" ht="30" x14ac:dyDescent="0.25">
      <c r="A153" s="93" t="s">
        <v>122</v>
      </c>
      <c r="B153" s="94" t="s">
        <v>123</v>
      </c>
      <c r="C153" s="95">
        <v>1</v>
      </c>
      <c r="D153" s="94" t="s">
        <v>65</v>
      </c>
      <c r="E153" s="94" t="s">
        <v>82</v>
      </c>
      <c r="F153" s="94" t="s">
        <v>76</v>
      </c>
      <c r="G153" s="99" t="s">
        <v>554</v>
      </c>
      <c r="H153" s="94" t="s">
        <v>69</v>
      </c>
      <c r="I153" s="94" t="s">
        <v>69</v>
      </c>
      <c r="J153" s="94" t="s">
        <v>70</v>
      </c>
      <c r="K153" s="95">
        <v>0</v>
      </c>
      <c r="L153" s="94" t="s">
        <v>124</v>
      </c>
      <c r="M153" s="97">
        <v>2010</v>
      </c>
      <c r="N153" s="116">
        <v>0</v>
      </c>
    </row>
    <row r="154" spans="1:14" x14ac:dyDescent="0.25">
      <c r="A154" s="93" t="s">
        <v>122</v>
      </c>
      <c r="B154" s="94" t="s">
        <v>208</v>
      </c>
      <c r="C154" s="95">
        <v>1</v>
      </c>
      <c r="D154" s="94" t="s">
        <v>65</v>
      </c>
      <c r="E154" s="94" t="s">
        <v>441</v>
      </c>
      <c r="F154" s="94" t="s">
        <v>92</v>
      </c>
      <c r="G154" s="96" t="s">
        <v>68</v>
      </c>
      <c r="H154" s="94" t="s">
        <v>206</v>
      </c>
      <c r="I154" s="94" t="s">
        <v>555</v>
      </c>
      <c r="J154" s="94" t="s">
        <v>69</v>
      </c>
      <c r="K154" s="95">
        <v>0</v>
      </c>
      <c r="L154" s="94" t="s">
        <v>70</v>
      </c>
      <c r="M154" s="97">
        <v>0</v>
      </c>
      <c r="N154" s="116">
        <v>0</v>
      </c>
    </row>
    <row r="155" spans="1:14" x14ac:dyDescent="0.25">
      <c r="A155" s="93" t="s">
        <v>122</v>
      </c>
      <c r="B155" s="94" t="s">
        <v>205</v>
      </c>
      <c r="C155" s="95">
        <v>1</v>
      </c>
      <c r="D155" s="94" t="s">
        <v>65</v>
      </c>
      <c r="E155" s="94" t="s">
        <v>451</v>
      </c>
      <c r="F155" s="94" t="s">
        <v>76</v>
      </c>
      <c r="G155" s="96" t="s">
        <v>68</v>
      </c>
      <c r="H155" s="94" t="s">
        <v>206</v>
      </c>
      <c r="I155" s="94" t="s">
        <v>556</v>
      </c>
      <c r="J155" s="94" t="s">
        <v>557</v>
      </c>
      <c r="K155" s="95">
        <v>0</v>
      </c>
      <c r="L155" s="94" t="s">
        <v>78</v>
      </c>
      <c r="M155" s="97">
        <v>2021</v>
      </c>
      <c r="N155" s="116">
        <v>0</v>
      </c>
    </row>
    <row r="156" spans="1:14" x14ac:dyDescent="0.25">
      <c r="A156" s="93" t="s">
        <v>122</v>
      </c>
      <c r="B156" s="94" t="s">
        <v>205</v>
      </c>
      <c r="C156" s="95">
        <v>1</v>
      </c>
      <c r="D156" s="94" t="s">
        <v>65</v>
      </c>
      <c r="E156" s="94" t="s">
        <v>451</v>
      </c>
      <c r="F156" s="94" t="s">
        <v>76</v>
      </c>
      <c r="G156" s="96" t="s">
        <v>68</v>
      </c>
      <c r="H156" s="94" t="s">
        <v>206</v>
      </c>
      <c r="I156" s="94" t="s">
        <v>558</v>
      </c>
      <c r="J156" s="94" t="s">
        <v>559</v>
      </c>
      <c r="K156" s="95">
        <v>0</v>
      </c>
      <c r="L156" s="94" t="s">
        <v>78</v>
      </c>
      <c r="M156" s="97">
        <v>2021</v>
      </c>
      <c r="N156" s="116">
        <v>0</v>
      </c>
    </row>
    <row r="157" spans="1:14" x14ac:dyDescent="0.25">
      <c r="A157" s="93" t="s">
        <v>122</v>
      </c>
      <c r="B157" s="94" t="s">
        <v>204</v>
      </c>
      <c r="C157" s="95">
        <v>149</v>
      </c>
      <c r="D157" s="94" t="s">
        <v>65</v>
      </c>
      <c r="E157" s="94" t="s">
        <v>560</v>
      </c>
      <c r="F157" s="94" t="s">
        <v>76</v>
      </c>
      <c r="G157" s="96" t="s">
        <v>68</v>
      </c>
      <c r="H157" s="94" t="s">
        <v>69</v>
      </c>
      <c r="I157" s="94" t="s">
        <v>69</v>
      </c>
      <c r="J157" s="94" t="s">
        <v>69</v>
      </c>
      <c r="K157" s="95">
        <v>0</v>
      </c>
      <c r="L157" s="94" t="s">
        <v>231</v>
      </c>
      <c r="M157" s="97">
        <v>2021</v>
      </c>
      <c r="N157" s="116">
        <v>0</v>
      </c>
    </row>
    <row r="158" spans="1:14" x14ac:dyDescent="0.25">
      <c r="A158" s="93" t="s">
        <v>122</v>
      </c>
      <c r="B158" s="94" t="s">
        <v>204</v>
      </c>
      <c r="C158" s="95">
        <v>422</v>
      </c>
      <c r="D158" s="94" t="s">
        <v>65</v>
      </c>
      <c r="E158" s="94" t="s">
        <v>161</v>
      </c>
      <c r="F158" s="94" t="s">
        <v>76</v>
      </c>
      <c r="G158" s="96" t="s">
        <v>68</v>
      </c>
      <c r="H158" s="94" t="s">
        <v>69</v>
      </c>
      <c r="I158" s="94" t="s">
        <v>69</v>
      </c>
      <c r="J158" s="94" t="s">
        <v>69</v>
      </c>
      <c r="K158" s="95">
        <v>0</v>
      </c>
      <c r="L158" s="94" t="s">
        <v>231</v>
      </c>
      <c r="M158" s="97">
        <v>2021</v>
      </c>
      <c r="N158" s="116">
        <v>0</v>
      </c>
    </row>
    <row r="159" spans="1:14" ht="45" x14ac:dyDescent="0.25">
      <c r="A159" s="93" t="s">
        <v>125</v>
      </c>
      <c r="B159" s="94" t="s">
        <v>126</v>
      </c>
      <c r="C159" s="95">
        <v>1</v>
      </c>
      <c r="D159" s="94" t="s">
        <v>65</v>
      </c>
      <c r="E159" s="94" t="s">
        <v>82</v>
      </c>
      <c r="F159" s="94" t="s">
        <v>76</v>
      </c>
      <c r="G159" s="99" t="s">
        <v>561</v>
      </c>
      <c r="H159" s="94" t="s">
        <v>69</v>
      </c>
      <c r="I159" s="94" t="s">
        <v>69</v>
      </c>
      <c r="J159" s="94" t="s">
        <v>70</v>
      </c>
      <c r="K159" s="95">
        <v>13</v>
      </c>
      <c r="L159" s="94" t="s">
        <v>124</v>
      </c>
      <c r="M159" s="97">
        <v>2010</v>
      </c>
      <c r="N159" s="116">
        <v>0</v>
      </c>
    </row>
    <row r="160" spans="1:14" ht="60" x14ac:dyDescent="0.25">
      <c r="A160" s="93" t="s">
        <v>125</v>
      </c>
      <c r="B160" s="94" t="s">
        <v>126</v>
      </c>
      <c r="C160" s="95">
        <v>1</v>
      </c>
      <c r="D160" s="94" t="s">
        <v>65</v>
      </c>
      <c r="E160" s="94" t="s">
        <v>82</v>
      </c>
      <c r="F160" s="94" t="s">
        <v>76</v>
      </c>
      <c r="G160" s="99" t="s">
        <v>562</v>
      </c>
      <c r="H160" s="94" t="s">
        <v>69</v>
      </c>
      <c r="I160" s="94" t="s">
        <v>69</v>
      </c>
      <c r="J160" s="94" t="s">
        <v>70</v>
      </c>
      <c r="K160" s="95">
        <v>9</v>
      </c>
      <c r="L160" s="94" t="s">
        <v>124</v>
      </c>
      <c r="M160" s="97">
        <v>2010</v>
      </c>
      <c r="N160" s="116">
        <v>0</v>
      </c>
    </row>
    <row r="161" spans="1:14" ht="60" x14ac:dyDescent="0.25">
      <c r="A161" s="93" t="s">
        <v>125</v>
      </c>
      <c r="B161" s="94" t="s">
        <v>126</v>
      </c>
      <c r="C161" s="95">
        <v>1</v>
      </c>
      <c r="D161" s="94" t="s">
        <v>65</v>
      </c>
      <c r="E161" s="94" t="s">
        <v>82</v>
      </c>
      <c r="F161" s="94" t="s">
        <v>76</v>
      </c>
      <c r="G161" s="99" t="s">
        <v>563</v>
      </c>
      <c r="H161" s="94" t="s">
        <v>69</v>
      </c>
      <c r="I161" s="94" t="s">
        <v>69</v>
      </c>
      <c r="J161" s="94" t="s">
        <v>70</v>
      </c>
      <c r="K161" s="95">
        <v>11</v>
      </c>
      <c r="L161" s="94" t="s">
        <v>124</v>
      </c>
      <c r="M161" s="97">
        <v>2010</v>
      </c>
      <c r="N161" s="116">
        <v>0</v>
      </c>
    </row>
    <row r="162" spans="1:14" ht="45" x14ac:dyDescent="0.25">
      <c r="A162" s="93" t="s">
        <v>125</v>
      </c>
      <c r="B162" s="94" t="s">
        <v>126</v>
      </c>
      <c r="C162" s="95">
        <v>1</v>
      </c>
      <c r="D162" s="94" t="s">
        <v>65</v>
      </c>
      <c r="E162" s="94" t="s">
        <v>82</v>
      </c>
      <c r="F162" s="94" t="s">
        <v>76</v>
      </c>
      <c r="G162" s="99" t="s">
        <v>564</v>
      </c>
      <c r="H162" s="94" t="s">
        <v>69</v>
      </c>
      <c r="I162" s="94" t="s">
        <v>69</v>
      </c>
      <c r="J162" s="94" t="s">
        <v>70</v>
      </c>
      <c r="K162" s="95">
        <v>12</v>
      </c>
      <c r="L162" s="94" t="s">
        <v>124</v>
      </c>
      <c r="M162" s="97">
        <v>2010</v>
      </c>
      <c r="N162" s="116">
        <v>0</v>
      </c>
    </row>
    <row r="163" spans="1:14" ht="45" x14ac:dyDescent="0.25">
      <c r="A163" s="93" t="s">
        <v>125</v>
      </c>
      <c r="B163" s="94" t="s">
        <v>126</v>
      </c>
      <c r="C163" s="95">
        <v>1</v>
      </c>
      <c r="D163" s="94" t="s">
        <v>65</v>
      </c>
      <c r="E163" s="94" t="s">
        <v>82</v>
      </c>
      <c r="F163" s="94" t="s">
        <v>76</v>
      </c>
      <c r="G163" s="99" t="s">
        <v>565</v>
      </c>
      <c r="H163" s="94" t="s">
        <v>69</v>
      </c>
      <c r="I163" s="94" t="s">
        <v>69</v>
      </c>
      <c r="J163" s="94" t="s">
        <v>70</v>
      </c>
      <c r="K163" s="95">
        <v>17</v>
      </c>
      <c r="L163" s="94" t="s">
        <v>124</v>
      </c>
      <c r="M163" s="97">
        <v>2010</v>
      </c>
      <c r="N163" s="116">
        <v>0</v>
      </c>
    </row>
    <row r="164" spans="1:14" ht="45" x14ac:dyDescent="0.25">
      <c r="A164" s="93" t="s">
        <v>125</v>
      </c>
      <c r="B164" s="94" t="s">
        <v>126</v>
      </c>
      <c r="C164" s="95">
        <v>1</v>
      </c>
      <c r="D164" s="94" t="s">
        <v>65</v>
      </c>
      <c r="E164" s="94" t="s">
        <v>82</v>
      </c>
      <c r="F164" s="94" t="s">
        <v>76</v>
      </c>
      <c r="G164" s="99" t="s">
        <v>566</v>
      </c>
      <c r="H164" s="94" t="s">
        <v>69</v>
      </c>
      <c r="I164" s="94" t="s">
        <v>69</v>
      </c>
      <c r="J164" s="94" t="s">
        <v>70</v>
      </c>
      <c r="K164" s="95">
        <v>12</v>
      </c>
      <c r="L164" s="94" t="s">
        <v>124</v>
      </c>
      <c r="M164" s="97">
        <v>2010</v>
      </c>
      <c r="N164" s="116">
        <v>0</v>
      </c>
    </row>
    <row r="165" spans="1:14" ht="45" x14ac:dyDescent="0.25">
      <c r="A165" s="93" t="s">
        <v>125</v>
      </c>
      <c r="B165" s="94" t="s">
        <v>126</v>
      </c>
      <c r="C165" s="95">
        <v>1</v>
      </c>
      <c r="D165" s="94" t="s">
        <v>65</v>
      </c>
      <c r="E165" s="94" t="s">
        <v>483</v>
      </c>
      <c r="F165" s="94" t="s">
        <v>76</v>
      </c>
      <c r="G165" s="99" t="s">
        <v>567</v>
      </c>
      <c r="H165" s="94" t="s">
        <v>69</v>
      </c>
      <c r="I165" s="94" t="s">
        <v>69</v>
      </c>
      <c r="J165" s="94" t="s">
        <v>70</v>
      </c>
      <c r="K165" s="95">
        <v>60</v>
      </c>
      <c r="L165" s="94" t="s">
        <v>124</v>
      </c>
      <c r="M165" s="97">
        <v>2010</v>
      </c>
      <c r="N165" s="116">
        <v>0</v>
      </c>
    </row>
    <row r="166" spans="1:14" ht="45" x14ac:dyDescent="0.25">
      <c r="A166" s="93" t="s">
        <v>125</v>
      </c>
      <c r="B166" s="94" t="s">
        <v>126</v>
      </c>
      <c r="C166" s="95">
        <v>1</v>
      </c>
      <c r="D166" s="94" t="s">
        <v>65</v>
      </c>
      <c r="E166" s="94" t="s">
        <v>82</v>
      </c>
      <c r="F166" s="94" t="s">
        <v>76</v>
      </c>
      <c r="G166" s="99" t="s">
        <v>568</v>
      </c>
      <c r="H166" s="94" t="s">
        <v>69</v>
      </c>
      <c r="I166" s="94" t="s">
        <v>69</v>
      </c>
      <c r="J166" s="94" t="s">
        <v>70</v>
      </c>
      <c r="K166" s="95">
        <v>74</v>
      </c>
      <c r="L166" s="94" t="s">
        <v>124</v>
      </c>
      <c r="M166" s="97">
        <v>2010</v>
      </c>
      <c r="N166" s="116">
        <v>0</v>
      </c>
    </row>
    <row r="167" spans="1:14" ht="30" x14ac:dyDescent="0.25">
      <c r="A167" s="93" t="s">
        <v>125</v>
      </c>
      <c r="B167" s="94" t="s">
        <v>126</v>
      </c>
      <c r="C167" s="95">
        <v>1</v>
      </c>
      <c r="D167" s="94" t="s">
        <v>65</v>
      </c>
      <c r="E167" s="94" t="s">
        <v>82</v>
      </c>
      <c r="F167" s="94" t="s">
        <v>76</v>
      </c>
      <c r="G167" s="99" t="s">
        <v>569</v>
      </c>
      <c r="H167" s="94" t="s">
        <v>69</v>
      </c>
      <c r="I167" s="94" t="s">
        <v>69</v>
      </c>
      <c r="J167" s="94" t="s">
        <v>70</v>
      </c>
      <c r="K167" s="95">
        <v>5</v>
      </c>
      <c r="L167" s="94" t="s">
        <v>124</v>
      </c>
      <c r="M167" s="97">
        <v>2010</v>
      </c>
      <c r="N167" s="116">
        <v>0</v>
      </c>
    </row>
    <row r="168" spans="1:14" ht="45" x14ac:dyDescent="0.25">
      <c r="A168" s="93" t="s">
        <v>125</v>
      </c>
      <c r="B168" s="94" t="s">
        <v>126</v>
      </c>
      <c r="C168" s="95">
        <v>1</v>
      </c>
      <c r="D168" s="94" t="s">
        <v>65</v>
      </c>
      <c r="E168" s="94" t="s">
        <v>82</v>
      </c>
      <c r="F168" s="94" t="s">
        <v>76</v>
      </c>
      <c r="G168" s="99" t="s">
        <v>570</v>
      </c>
      <c r="H168" s="94" t="s">
        <v>69</v>
      </c>
      <c r="I168" s="94" t="s">
        <v>69</v>
      </c>
      <c r="J168" s="94" t="s">
        <v>70</v>
      </c>
      <c r="K168" s="95">
        <v>22</v>
      </c>
      <c r="L168" s="94" t="s">
        <v>124</v>
      </c>
      <c r="M168" s="97">
        <v>2010</v>
      </c>
      <c r="N168" s="116">
        <v>0</v>
      </c>
    </row>
    <row r="169" spans="1:14" ht="45" x14ac:dyDescent="0.25">
      <c r="A169" s="93" t="s">
        <v>125</v>
      </c>
      <c r="B169" s="94" t="s">
        <v>126</v>
      </c>
      <c r="C169" s="95">
        <v>1</v>
      </c>
      <c r="D169" s="94" t="s">
        <v>65</v>
      </c>
      <c r="E169" s="94" t="s">
        <v>82</v>
      </c>
      <c r="F169" s="94" t="s">
        <v>76</v>
      </c>
      <c r="G169" s="99" t="s">
        <v>571</v>
      </c>
      <c r="H169" s="94" t="s">
        <v>69</v>
      </c>
      <c r="I169" s="94" t="s">
        <v>69</v>
      </c>
      <c r="J169" s="94" t="s">
        <v>70</v>
      </c>
      <c r="K169" s="95">
        <v>72</v>
      </c>
      <c r="L169" s="94" t="s">
        <v>124</v>
      </c>
      <c r="M169" s="97">
        <v>2010</v>
      </c>
      <c r="N169" s="116">
        <v>0</v>
      </c>
    </row>
    <row r="170" spans="1:14" ht="30" x14ac:dyDescent="0.25">
      <c r="A170" s="93" t="s">
        <v>125</v>
      </c>
      <c r="B170" s="94" t="s">
        <v>126</v>
      </c>
      <c r="C170" s="95">
        <v>1</v>
      </c>
      <c r="D170" s="94" t="s">
        <v>65</v>
      </c>
      <c r="E170" s="94" t="s">
        <v>82</v>
      </c>
      <c r="F170" s="94" t="s">
        <v>76</v>
      </c>
      <c r="G170" s="99" t="s">
        <v>572</v>
      </c>
      <c r="H170" s="94" t="s">
        <v>69</v>
      </c>
      <c r="I170" s="94" t="s">
        <v>69</v>
      </c>
      <c r="J170" s="94" t="s">
        <v>70</v>
      </c>
      <c r="K170" s="95">
        <v>4</v>
      </c>
      <c r="L170" s="94" t="s">
        <v>124</v>
      </c>
      <c r="M170" s="97">
        <v>2010</v>
      </c>
      <c r="N170" s="116">
        <v>0</v>
      </c>
    </row>
    <row r="171" spans="1:14" x14ac:dyDescent="0.25">
      <c r="A171" s="93" t="s">
        <v>125</v>
      </c>
      <c r="B171" s="94" t="s">
        <v>126</v>
      </c>
      <c r="C171" s="95">
        <v>1</v>
      </c>
      <c r="D171" s="94" t="s">
        <v>65</v>
      </c>
      <c r="E171" s="94" t="s">
        <v>82</v>
      </c>
      <c r="F171" s="94" t="s">
        <v>76</v>
      </c>
      <c r="G171" s="96" t="s">
        <v>573</v>
      </c>
      <c r="H171" s="94" t="s">
        <v>69</v>
      </c>
      <c r="I171" s="94" t="s">
        <v>69</v>
      </c>
      <c r="J171" s="94" t="s">
        <v>70</v>
      </c>
      <c r="K171" s="95">
        <v>3</v>
      </c>
      <c r="L171" s="94" t="s">
        <v>124</v>
      </c>
      <c r="M171" s="97">
        <v>2023</v>
      </c>
      <c r="N171" s="116">
        <v>0</v>
      </c>
    </row>
    <row r="172" spans="1:14" ht="45" x14ac:dyDescent="0.25">
      <c r="A172" s="93" t="s">
        <v>125</v>
      </c>
      <c r="B172" s="94" t="s">
        <v>126</v>
      </c>
      <c r="C172" s="95">
        <v>1</v>
      </c>
      <c r="D172" s="94" t="s">
        <v>65</v>
      </c>
      <c r="E172" s="94" t="s">
        <v>82</v>
      </c>
      <c r="F172" s="94" t="s">
        <v>76</v>
      </c>
      <c r="G172" s="99" t="s">
        <v>574</v>
      </c>
      <c r="H172" s="94" t="s">
        <v>69</v>
      </c>
      <c r="I172" s="94" t="s">
        <v>69</v>
      </c>
      <c r="J172" s="94" t="s">
        <v>70</v>
      </c>
      <c r="K172" s="95">
        <v>49</v>
      </c>
      <c r="L172" s="94" t="s">
        <v>124</v>
      </c>
      <c r="M172" s="97">
        <v>2021</v>
      </c>
      <c r="N172" s="116">
        <v>0</v>
      </c>
    </row>
    <row r="173" spans="1:14" x14ac:dyDescent="0.25">
      <c r="A173" s="93" t="s">
        <v>127</v>
      </c>
      <c r="B173" s="94" t="s">
        <v>128</v>
      </c>
      <c r="C173" s="95">
        <v>7509</v>
      </c>
      <c r="D173" s="94" t="s">
        <v>81</v>
      </c>
      <c r="E173" s="94" t="s">
        <v>82</v>
      </c>
      <c r="F173" s="94" t="s">
        <v>67</v>
      </c>
      <c r="G173" s="96" t="s">
        <v>68</v>
      </c>
      <c r="H173" s="94" t="s">
        <v>129</v>
      </c>
      <c r="I173" s="94" t="s">
        <v>129</v>
      </c>
      <c r="J173" s="94" t="s">
        <v>70</v>
      </c>
      <c r="K173" s="95">
        <v>0</v>
      </c>
      <c r="L173" s="94" t="s">
        <v>130</v>
      </c>
      <c r="M173" s="97">
        <v>2011</v>
      </c>
      <c r="N173" s="116">
        <v>0</v>
      </c>
    </row>
    <row r="174" spans="1:14" x14ac:dyDescent="0.25">
      <c r="A174" s="93" t="s">
        <v>127</v>
      </c>
      <c r="B174" s="94" t="s">
        <v>575</v>
      </c>
      <c r="C174" s="95">
        <v>7</v>
      </c>
      <c r="D174" s="94" t="s">
        <v>65</v>
      </c>
      <c r="E174" s="94" t="s">
        <v>211</v>
      </c>
      <c r="F174" s="94" t="s">
        <v>67</v>
      </c>
      <c r="G174" s="96" t="s">
        <v>68</v>
      </c>
      <c r="H174" s="94" t="s">
        <v>69</v>
      </c>
      <c r="I174" s="94" t="s">
        <v>69</v>
      </c>
      <c r="J174" s="94" t="s">
        <v>69</v>
      </c>
      <c r="K174" s="95">
        <v>0</v>
      </c>
      <c r="L174" s="94" t="s">
        <v>130</v>
      </c>
      <c r="M174" s="97">
        <v>0</v>
      </c>
      <c r="N174" s="116">
        <v>0</v>
      </c>
    </row>
    <row r="175" spans="1:14" x14ac:dyDescent="0.25">
      <c r="A175" s="93" t="s">
        <v>132</v>
      </c>
      <c r="B175" s="94" t="s">
        <v>133</v>
      </c>
      <c r="C175" s="95">
        <v>46</v>
      </c>
      <c r="D175" s="94" t="s">
        <v>65</v>
      </c>
      <c r="E175" s="94" t="s">
        <v>82</v>
      </c>
      <c r="F175" s="94" t="s">
        <v>92</v>
      </c>
      <c r="G175" s="96" t="s">
        <v>68</v>
      </c>
      <c r="H175" s="94" t="s">
        <v>129</v>
      </c>
      <c r="I175" s="94" t="s">
        <v>129</v>
      </c>
      <c r="J175" s="94" t="s">
        <v>129</v>
      </c>
      <c r="K175" s="95">
        <v>0</v>
      </c>
      <c r="L175" s="94" t="s">
        <v>70</v>
      </c>
      <c r="M175" s="97">
        <v>2011</v>
      </c>
      <c r="N175" s="116">
        <v>0</v>
      </c>
    </row>
    <row r="176" spans="1:14" x14ac:dyDescent="0.25">
      <c r="A176" s="93" t="s">
        <v>132</v>
      </c>
      <c r="B176" s="94" t="s">
        <v>134</v>
      </c>
      <c r="C176" s="95">
        <v>87</v>
      </c>
      <c r="D176" s="94" t="s">
        <v>65</v>
      </c>
      <c r="E176" s="94" t="s">
        <v>82</v>
      </c>
      <c r="F176" s="94" t="s">
        <v>92</v>
      </c>
      <c r="G176" s="96" t="s">
        <v>68</v>
      </c>
      <c r="H176" s="94" t="s">
        <v>129</v>
      </c>
      <c r="I176" s="94" t="s">
        <v>129</v>
      </c>
      <c r="J176" s="94" t="s">
        <v>129</v>
      </c>
      <c r="K176" s="95">
        <v>0</v>
      </c>
      <c r="L176" s="94" t="s">
        <v>70</v>
      </c>
      <c r="M176" s="97">
        <v>2011</v>
      </c>
      <c r="N176" s="116">
        <v>0</v>
      </c>
    </row>
    <row r="177" spans="1:14" x14ac:dyDescent="0.25">
      <c r="A177" s="93" t="s">
        <v>429</v>
      </c>
      <c r="B177" s="94" t="s">
        <v>430</v>
      </c>
      <c r="C177" s="95">
        <v>7509</v>
      </c>
      <c r="D177" s="94" t="s">
        <v>81</v>
      </c>
      <c r="E177" s="94" t="s">
        <v>82</v>
      </c>
      <c r="F177" s="94" t="s">
        <v>83</v>
      </c>
      <c r="G177" s="96" t="s">
        <v>68</v>
      </c>
      <c r="H177" s="94" t="s">
        <v>70</v>
      </c>
      <c r="I177" s="94" t="s">
        <v>70</v>
      </c>
      <c r="J177" s="94" t="s">
        <v>70</v>
      </c>
      <c r="K177" s="95">
        <v>0</v>
      </c>
      <c r="L177" s="94" t="s">
        <v>70</v>
      </c>
      <c r="M177" s="97">
        <v>2011</v>
      </c>
      <c r="N177" s="116">
        <v>0</v>
      </c>
    </row>
    <row r="178" spans="1:14" ht="90" x14ac:dyDescent="0.25">
      <c r="A178" s="93" t="s">
        <v>135</v>
      </c>
      <c r="B178" s="94" t="s">
        <v>137</v>
      </c>
      <c r="C178" s="95">
        <v>7509</v>
      </c>
      <c r="D178" s="94" t="s">
        <v>81</v>
      </c>
      <c r="E178" s="94" t="s">
        <v>82</v>
      </c>
      <c r="F178" s="94" t="s">
        <v>92</v>
      </c>
      <c r="G178" s="99" t="s">
        <v>576</v>
      </c>
      <c r="H178" s="94" t="s">
        <v>234</v>
      </c>
      <c r="I178" s="94" t="s">
        <v>577</v>
      </c>
      <c r="J178" s="94" t="s">
        <v>69</v>
      </c>
      <c r="K178" s="95">
        <v>0</v>
      </c>
      <c r="L178" s="94" t="s">
        <v>70</v>
      </c>
      <c r="M178" s="97">
        <v>2011</v>
      </c>
      <c r="N178" s="116">
        <v>0</v>
      </c>
    </row>
    <row r="179" spans="1:14" x14ac:dyDescent="0.25">
      <c r="A179" s="93" t="s">
        <v>135</v>
      </c>
      <c r="B179" s="94" t="s">
        <v>136</v>
      </c>
      <c r="C179" s="95">
        <v>4</v>
      </c>
      <c r="D179" s="94" t="s">
        <v>65</v>
      </c>
      <c r="E179" s="94" t="s">
        <v>82</v>
      </c>
      <c r="F179" s="94" t="s">
        <v>76</v>
      </c>
      <c r="G179" s="96" t="s">
        <v>68</v>
      </c>
      <c r="H179" s="94" t="s">
        <v>69</v>
      </c>
      <c r="I179" s="94" t="s">
        <v>69</v>
      </c>
      <c r="J179" s="94" t="s">
        <v>69</v>
      </c>
      <c r="K179" s="95">
        <v>0</v>
      </c>
      <c r="L179" s="94" t="s">
        <v>70</v>
      </c>
      <c r="M179" s="97">
        <v>2011</v>
      </c>
      <c r="N179" s="116">
        <v>0</v>
      </c>
    </row>
    <row r="180" spans="1:14" x14ac:dyDescent="0.25">
      <c r="A180" s="93" t="s">
        <v>135</v>
      </c>
      <c r="B180" s="94" t="s">
        <v>138</v>
      </c>
      <c r="C180" s="95">
        <v>1</v>
      </c>
      <c r="D180" s="94" t="s">
        <v>65</v>
      </c>
      <c r="E180" s="94" t="s">
        <v>451</v>
      </c>
      <c r="F180" s="94" t="s">
        <v>76</v>
      </c>
      <c r="G180" s="96" t="s">
        <v>68</v>
      </c>
      <c r="H180" s="94" t="s">
        <v>216</v>
      </c>
      <c r="I180" s="94" t="s">
        <v>265</v>
      </c>
      <c r="J180" s="94" t="s">
        <v>69</v>
      </c>
      <c r="K180" s="95">
        <v>0</v>
      </c>
      <c r="L180" s="94" t="s">
        <v>70</v>
      </c>
      <c r="M180" s="97">
        <v>2021</v>
      </c>
      <c r="N180" s="116">
        <v>0</v>
      </c>
    </row>
    <row r="181" spans="1:14" x14ac:dyDescent="0.25">
      <c r="A181" s="93" t="s">
        <v>140</v>
      </c>
      <c r="B181" s="94" t="s">
        <v>142</v>
      </c>
      <c r="C181" s="95">
        <v>14</v>
      </c>
      <c r="D181" s="94" t="s">
        <v>65</v>
      </c>
      <c r="E181" s="94" t="s">
        <v>82</v>
      </c>
      <c r="F181" s="94" t="s">
        <v>67</v>
      </c>
      <c r="G181" s="96" t="s">
        <v>68</v>
      </c>
      <c r="H181" s="94" t="s">
        <v>69</v>
      </c>
      <c r="I181" s="94" t="s">
        <v>69</v>
      </c>
      <c r="J181" s="94" t="s">
        <v>70</v>
      </c>
      <c r="K181" s="95">
        <v>0</v>
      </c>
      <c r="L181" s="94" t="s">
        <v>143</v>
      </c>
      <c r="M181" s="97">
        <v>2011</v>
      </c>
      <c r="N181" s="116">
        <v>0</v>
      </c>
    </row>
    <row r="182" spans="1:14" x14ac:dyDescent="0.25">
      <c r="A182" s="93" t="s">
        <v>140</v>
      </c>
      <c r="B182" s="94" t="s">
        <v>272</v>
      </c>
      <c r="C182" s="95">
        <v>1</v>
      </c>
      <c r="D182" s="94" t="s">
        <v>65</v>
      </c>
      <c r="E182" s="94" t="s">
        <v>82</v>
      </c>
      <c r="F182" s="94" t="s">
        <v>67</v>
      </c>
      <c r="G182" s="96" t="s">
        <v>68</v>
      </c>
      <c r="H182" s="94" t="s">
        <v>69</v>
      </c>
      <c r="I182" s="94" t="s">
        <v>69</v>
      </c>
      <c r="J182" s="94" t="s">
        <v>69</v>
      </c>
      <c r="K182" s="95">
        <v>0</v>
      </c>
      <c r="L182" s="94" t="s">
        <v>70</v>
      </c>
      <c r="M182" s="97">
        <v>2011</v>
      </c>
      <c r="N182" s="116">
        <v>0</v>
      </c>
    </row>
    <row r="183" spans="1:14" x14ac:dyDescent="0.25">
      <c r="A183" s="93" t="s">
        <v>140</v>
      </c>
      <c r="B183" s="94" t="s">
        <v>141</v>
      </c>
      <c r="C183" s="95">
        <v>27</v>
      </c>
      <c r="D183" s="94" t="s">
        <v>65</v>
      </c>
      <c r="E183" s="94" t="s">
        <v>82</v>
      </c>
      <c r="F183" s="94" t="s">
        <v>67</v>
      </c>
      <c r="G183" s="96" t="s">
        <v>68</v>
      </c>
      <c r="H183" s="94" t="s">
        <v>69</v>
      </c>
      <c r="I183" s="94" t="s">
        <v>69</v>
      </c>
      <c r="J183" s="94" t="s">
        <v>70</v>
      </c>
      <c r="K183" s="95">
        <v>0</v>
      </c>
      <c r="L183" s="94" t="s">
        <v>90</v>
      </c>
      <c r="M183" s="97">
        <v>0</v>
      </c>
      <c r="N183" s="116">
        <v>0</v>
      </c>
    </row>
    <row r="184" spans="1:14" x14ac:dyDescent="0.25">
      <c r="A184" s="93" t="s">
        <v>144</v>
      </c>
      <c r="B184" s="94" t="s">
        <v>145</v>
      </c>
      <c r="C184" s="95">
        <v>7509</v>
      </c>
      <c r="D184" s="94" t="s">
        <v>81</v>
      </c>
      <c r="E184" s="94" t="s">
        <v>82</v>
      </c>
      <c r="F184" s="94" t="s">
        <v>92</v>
      </c>
      <c r="G184" s="96" t="s">
        <v>68</v>
      </c>
      <c r="H184" s="94" t="s">
        <v>69</v>
      </c>
      <c r="I184" s="94" t="s">
        <v>69</v>
      </c>
      <c r="J184" s="94" t="s">
        <v>69</v>
      </c>
      <c r="K184" s="95">
        <v>0</v>
      </c>
      <c r="L184" s="94" t="s">
        <v>70</v>
      </c>
      <c r="M184" s="97">
        <v>2011</v>
      </c>
      <c r="N184" s="116">
        <v>0</v>
      </c>
    </row>
    <row r="185" spans="1:14" x14ac:dyDescent="0.25">
      <c r="A185" s="93" t="s">
        <v>144</v>
      </c>
      <c r="B185" s="94" t="s">
        <v>258</v>
      </c>
      <c r="C185" s="95">
        <v>1</v>
      </c>
      <c r="D185" s="94" t="s">
        <v>148</v>
      </c>
      <c r="E185" s="94" t="s">
        <v>82</v>
      </c>
      <c r="F185" s="94" t="s">
        <v>92</v>
      </c>
      <c r="G185" s="96" t="s">
        <v>68</v>
      </c>
      <c r="H185" s="94" t="s">
        <v>69</v>
      </c>
      <c r="I185" s="94" t="s">
        <v>69</v>
      </c>
      <c r="J185" s="94" t="s">
        <v>69</v>
      </c>
      <c r="K185" s="95">
        <v>0</v>
      </c>
      <c r="L185" s="94" t="s">
        <v>70</v>
      </c>
      <c r="M185" s="97">
        <v>2011</v>
      </c>
      <c r="N185" s="116">
        <v>0</v>
      </c>
    </row>
    <row r="186" spans="1:14" x14ac:dyDescent="0.25">
      <c r="A186" s="93" t="s">
        <v>144</v>
      </c>
      <c r="B186" s="94" t="s">
        <v>578</v>
      </c>
      <c r="C186" s="95">
        <v>1</v>
      </c>
      <c r="D186" s="94" t="s">
        <v>65</v>
      </c>
      <c r="E186" s="94" t="s">
        <v>82</v>
      </c>
      <c r="F186" s="94" t="s">
        <v>92</v>
      </c>
      <c r="G186" s="96" t="s">
        <v>68</v>
      </c>
      <c r="H186" s="94" t="s">
        <v>579</v>
      </c>
      <c r="I186" s="94" t="s">
        <v>580</v>
      </c>
      <c r="J186" s="94" t="s">
        <v>581</v>
      </c>
      <c r="K186" s="95">
        <v>0</v>
      </c>
      <c r="L186" s="94" t="s">
        <v>70</v>
      </c>
      <c r="M186" s="97">
        <v>0</v>
      </c>
      <c r="N186" s="116">
        <v>0</v>
      </c>
    </row>
    <row r="187" spans="1:14" x14ac:dyDescent="0.25">
      <c r="A187" s="93" t="s">
        <v>144</v>
      </c>
      <c r="B187" s="94" t="s">
        <v>217</v>
      </c>
      <c r="C187" s="95">
        <v>1</v>
      </c>
      <c r="D187" s="94" t="s">
        <v>65</v>
      </c>
      <c r="E187" s="94" t="s">
        <v>82</v>
      </c>
      <c r="F187" s="94" t="s">
        <v>92</v>
      </c>
      <c r="G187" s="96" t="s">
        <v>68</v>
      </c>
      <c r="H187" s="94" t="s">
        <v>218</v>
      </c>
      <c r="I187" s="94" t="s">
        <v>219</v>
      </c>
      <c r="J187" s="94" t="s">
        <v>69</v>
      </c>
      <c r="K187" s="95">
        <v>0</v>
      </c>
      <c r="L187" s="94" t="s">
        <v>70</v>
      </c>
      <c r="M187" s="97">
        <v>0</v>
      </c>
      <c r="N187" s="116">
        <v>0</v>
      </c>
    </row>
    <row r="188" spans="1:14" x14ac:dyDescent="0.25">
      <c r="A188" s="93" t="s">
        <v>146</v>
      </c>
      <c r="B188" s="94" t="s">
        <v>147</v>
      </c>
      <c r="C188" s="95">
        <v>1</v>
      </c>
      <c r="D188" s="94" t="s">
        <v>148</v>
      </c>
      <c r="E188" s="94" t="s">
        <v>82</v>
      </c>
      <c r="F188" s="94" t="s">
        <v>92</v>
      </c>
      <c r="G188" s="96" t="s">
        <v>68</v>
      </c>
      <c r="H188" s="94" t="s">
        <v>70</v>
      </c>
      <c r="I188" s="94" t="s">
        <v>70</v>
      </c>
      <c r="J188" s="94" t="s">
        <v>70</v>
      </c>
      <c r="K188" s="95">
        <v>0</v>
      </c>
      <c r="L188" s="94" t="s">
        <v>70</v>
      </c>
      <c r="M188" s="97">
        <v>2011</v>
      </c>
      <c r="N188" s="116">
        <v>0</v>
      </c>
    </row>
    <row r="189" spans="1:14" x14ac:dyDescent="0.25">
      <c r="A189" s="93" t="s">
        <v>149</v>
      </c>
      <c r="B189" s="94" t="s">
        <v>150</v>
      </c>
      <c r="C189" s="95">
        <v>4</v>
      </c>
      <c r="D189" s="94" t="s">
        <v>65</v>
      </c>
      <c r="E189" s="94" t="s">
        <v>82</v>
      </c>
      <c r="F189" s="94" t="s">
        <v>76</v>
      </c>
      <c r="G189" s="96" t="s">
        <v>68</v>
      </c>
      <c r="H189" s="94" t="s">
        <v>70</v>
      </c>
      <c r="I189" s="94" t="s">
        <v>70</v>
      </c>
      <c r="J189" s="94" t="s">
        <v>70</v>
      </c>
      <c r="K189" s="95">
        <v>0</v>
      </c>
      <c r="L189" s="94" t="s">
        <v>70</v>
      </c>
      <c r="M189" s="97">
        <v>2011</v>
      </c>
      <c r="N189" s="116">
        <v>0</v>
      </c>
    </row>
    <row r="190" spans="1:14" x14ac:dyDescent="0.25">
      <c r="A190" s="93" t="s">
        <v>280</v>
      </c>
      <c r="B190" s="94" t="s">
        <v>220</v>
      </c>
      <c r="C190" s="95">
        <v>1</v>
      </c>
      <c r="D190" s="94" t="s">
        <v>65</v>
      </c>
      <c r="E190" s="94" t="s">
        <v>211</v>
      </c>
      <c r="F190" s="94" t="s">
        <v>67</v>
      </c>
      <c r="G190" s="96" t="s">
        <v>68</v>
      </c>
      <c r="H190" s="94" t="s">
        <v>582</v>
      </c>
      <c r="I190" s="94" t="s">
        <v>583</v>
      </c>
      <c r="J190" s="94" t="s">
        <v>584</v>
      </c>
      <c r="K190" s="95">
        <v>0</v>
      </c>
      <c r="L190" s="94" t="s">
        <v>70</v>
      </c>
      <c r="M190" s="97">
        <v>0</v>
      </c>
      <c r="N190" s="116">
        <v>0</v>
      </c>
    </row>
    <row r="191" spans="1:14" x14ac:dyDescent="0.25">
      <c r="A191" s="93" t="s">
        <v>151</v>
      </c>
      <c r="B191" s="94" t="s">
        <v>152</v>
      </c>
      <c r="C191" s="95">
        <v>7509</v>
      </c>
      <c r="D191" s="94" t="s">
        <v>81</v>
      </c>
      <c r="E191" s="94" t="s">
        <v>82</v>
      </c>
      <c r="F191" s="94" t="s">
        <v>67</v>
      </c>
      <c r="G191" s="96" t="s">
        <v>68</v>
      </c>
      <c r="H191" s="94" t="s">
        <v>70</v>
      </c>
      <c r="I191" s="94" t="s">
        <v>70</v>
      </c>
      <c r="J191" s="94" t="s">
        <v>70</v>
      </c>
      <c r="K191" s="95">
        <v>0</v>
      </c>
      <c r="L191" s="94" t="s">
        <v>70</v>
      </c>
      <c r="M191" s="97">
        <v>2010</v>
      </c>
      <c r="N191" s="116">
        <v>0</v>
      </c>
    </row>
    <row r="192" spans="1:14" x14ac:dyDescent="0.25">
      <c r="A192" s="93" t="s">
        <v>153</v>
      </c>
      <c r="B192" s="94" t="s">
        <v>154</v>
      </c>
      <c r="C192" s="95">
        <v>7</v>
      </c>
      <c r="D192" s="94" t="s">
        <v>65</v>
      </c>
      <c r="E192" s="94" t="s">
        <v>82</v>
      </c>
      <c r="F192" s="94" t="s">
        <v>76</v>
      </c>
      <c r="G192" s="96" t="s">
        <v>68</v>
      </c>
      <c r="H192" s="94" t="s">
        <v>70</v>
      </c>
      <c r="I192" s="94" t="s">
        <v>70</v>
      </c>
      <c r="J192" s="94" t="s">
        <v>70</v>
      </c>
      <c r="K192" s="95">
        <v>0</v>
      </c>
      <c r="L192" s="94" t="s">
        <v>70</v>
      </c>
      <c r="M192" s="97">
        <v>2011</v>
      </c>
      <c r="N192" s="116">
        <v>0</v>
      </c>
    </row>
    <row r="193" spans="1:14" ht="19.5" thickBot="1" x14ac:dyDescent="0.35">
      <c r="A193" s="90"/>
      <c r="B193" s="91"/>
      <c r="C193" s="91"/>
      <c r="D193" s="91"/>
      <c r="E193" s="91"/>
      <c r="F193" s="91"/>
      <c r="G193" s="91"/>
      <c r="H193" s="91"/>
      <c r="I193" s="91"/>
      <c r="J193" s="91"/>
      <c r="K193" s="91"/>
      <c r="L193" s="91"/>
      <c r="M193" s="91"/>
      <c r="N193" s="92">
        <f>SUM(N7:N192)</f>
        <v>10000</v>
      </c>
    </row>
  </sheetData>
  <sheetProtection algorithmName="SHA-512" hashValue="JuxXykvpKSwn/UHwWboiAvqor5/wdG5/LcwaU5rlun1DoMxIGwheTqxujWlY4LLhVwDmfPDwQWTO7Uw2LK87PQ==" saltValue="Iu2JcV+YJXHgT7nPJUTo3Q==" spinCount="100000" sheet="1" objects="1" scenarios="1" selectLockedCells="1"/>
  <autoFilter ref="A6:N193" xr:uid="{6E7AFDE4-1DAA-4D84-B5DC-7CA14FBBCCD4}"/>
  <mergeCells count="1">
    <mergeCell ref="A1:B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79554-A2CC-4F67-8D83-98CB2F975397}">
  <sheetPr>
    <tabColor theme="6"/>
  </sheetPr>
  <dimension ref="A1:N39"/>
  <sheetViews>
    <sheetView zoomScaleNormal="100" workbookViewId="0">
      <selection activeCell="N7" sqref="N7:N38"/>
    </sheetView>
  </sheetViews>
  <sheetFormatPr defaultRowHeight="15" x14ac:dyDescent="0.25"/>
  <cols>
    <col min="1" max="1" width="17" bestFit="1" customWidth="1"/>
    <col min="2" max="2" width="111.28515625" bestFit="1" customWidth="1"/>
    <col min="3" max="3" width="8.42578125" customWidth="1"/>
    <col min="4" max="4" width="7.7109375" bestFit="1" customWidth="1"/>
    <col min="5" max="5" width="11.7109375" bestFit="1" customWidth="1"/>
    <col min="6" max="6" width="22.5703125" bestFit="1" customWidth="1"/>
    <col min="7" max="7" width="30.42578125" customWidth="1"/>
    <col min="8" max="8" width="14" bestFit="1" customWidth="1"/>
    <col min="9" max="9" width="19" bestFit="1" customWidth="1"/>
    <col min="10" max="10" width="23.85546875" bestFit="1" customWidth="1"/>
    <col min="11" max="11" width="15" bestFit="1" customWidth="1"/>
    <col min="12" max="12" width="10.28515625" bestFit="1" customWidth="1"/>
    <col min="13" max="13" width="14.28515625" bestFit="1" customWidth="1"/>
    <col min="14" max="14" width="28.140625" customWidth="1"/>
  </cols>
  <sheetData>
    <row r="1" spans="1:14" ht="35.25" x14ac:dyDescent="0.6">
      <c r="A1" s="141" t="s">
        <v>293</v>
      </c>
      <c r="B1" s="142"/>
      <c r="C1" s="3"/>
      <c r="D1" s="3"/>
      <c r="E1" s="3"/>
      <c r="F1" s="3"/>
      <c r="G1" s="76"/>
      <c r="H1" s="82" t="s">
        <v>44</v>
      </c>
      <c r="I1" s="77" t="s">
        <v>45</v>
      </c>
      <c r="J1" s="3"/>
      <c r="K1" s="3"/>
      <c r="L1" s="3"/>
      <c r="M1" s="3"/>
      <c r="N1" s="4"/>
    </row>
    <row r="2" spans="1:14" ht="23.25" x14ac:dyDescent="0.6">
      <c r="A2" s="7" t="s">
        <v>6</v>
      </c>
      <c r="B2" s="8" t="s">
        <v>939</v>
      </c>
      <c r="C2" s="27"/>
      <c r="D2" s="27"/>
      <c r="E2" s="27"/>
      <c r="F2" s="27"/>
      <c r="G2" s="78" t="s">
        <v>46</v>
      </c>
      <c r="H2" s="103" t="s">
        <v>70</v>
      </c>
      <c r="I2" s="104" t="s">
        <v>70</v>
      </c>
      <c r="J2" s="27"/>
      <c r="K2" s="27"/>
      <c r="L2" s="27"/>
      <c r="M2" s="27"/>
      <c r="N2" s="9"/>
    </row>
    <row r="3" spans="1:14" ht="23.25" x14ac:dyDescent="0.6">
      <c r="A3" s="7" t="s">
        <v>0</v>
      </c>
      <c r="B3" s="8" t="s">
        <v>924</v>
      </c>
      <c r="C3" s="27"/>
      <c r="D3" s="27"/>
      <c r="E3" s="27"/>
      <c r="F3" s="27"/>
      <c r="G3" s="79"/>
      <c r="H3" s="105" t="s">
        <v>70</v>
      </c>
      <c r="I3" s="106" t="s">
        <v>70</v>
      </c>
      <c r="J3" s="27"/>
      <c r="K3" s="27"/>
      <c r="L3" s="27"/>
      <c r="M3" s="27"/>
      <c r="N3" s="9"/>
    </row>
    <row r="4" spans="1:14" ht="23.25" x14ac:dyDescent="0.6">
      <c r="A4" s="7" t="s">
        <v>49</v>
      </c>
      <c r="B4" s="8" t="s">
        <v>50</v>
      </c>
      <c r="C4" s="27"/>
      <c r="D4" s="27"/>
      <c r="E4" s="27"/>
      <c r="F4" s="27"/>
      <c r="G4" s="85"/>
      <c r="H4" s="86"/>
      <c r="I4" s="86"/>
      <c r="J4" s="27"/>
      <c r="K4" s="27"/>
      <c r="L4" s="27"/>
      <c r="M4" s="27"/>
      <c r="N4" s="9"/>
    </row>
    <row r="5" spans="1:14" ht="23.25" x14ac:dyDescent="0.6">
      <c r="A5" s="10" t="s">
        <v>2</v>
      </c>
      <c r="B5" s="11">
        <v>45931</v>
      </c>
      <c r="C5" s="27"/>
      <c r="D5" s="27"/>
      <c r="E5" s="27"/>
      <c r="F5" s="27"/>
      <c r="G5" s="87"/>
      <c r="H5" s="27"/>
      <c r="I5" s="27"/>
      <c r="J5" s="27"/>
      <c r="K5" s="27"/>
      <c r="L5" s="27"/>
      <c r="M5" s="27"/>
      <c r="N5" s="9"/>
    </row>
    <row r="6" spans="1:14" ht="18.75" x14ac:dyDescent="0.25">
      <c r="A6" s="14" t="s">
        <v>51</v>
      </c>
      <c r="B6" s="50" t="s">
        <v>52</v>
      </c>
      <c r="C6" s="50" t="s">
        <v>53</v>
      </c>
      <c r="D6" s="50" t="s">
        <v>54</v>
      </c>
      <c r="E6" s="50" t="s">
        <v>55</v>
      </c>
      <c r="F6" s="50" t="s">
        <v>56</v>
      </c>
      <c r="G6" s="83" t="s">
        <v>57</v>
      </c>
      <c r="H6" s="50" t="s">
        <v>58</v>
      </c>
      <c r="I6" s="50" t="s">
        <v>59</v>
      </c>
      <c r="J6" s="50" t="s">
        <v>60</v>
      </c>
      <c r="K6" s="50" t="s">
        <v>61</v>
      </c>
      <c r="L6" s="50" t="s">
        <v>54</v>
      </c>
      <c r="M6" s="50" t="s">
        <v>62</v>
      </c>
      <c r="N6" s="55" t="s">
        <v>9</v>
      </c>
    </row>
    <row r="7" spans="1:14" x14ac:dyDescent="0.25">
      <c r="A7" s="93" t="s">
        <v>79</v>
      </c>
      <c r="B7" s="94" t="s">
        <v>80</v>
      </c>
      <c r="C7" s="95">
        <v>1570</v>
      </c>
      <c r="D7" s="94" t="s">
        <v>81</v>
      </c>
      <c r="E7" s="94" t="s">
        <v>82</v>
      </c>
      <c r="F7" s="94" t="s">
        <v>83</v>
      </c>
      <c r="G7" s="96" t="s">
        <v>68</v>
      </c>
      <c r="H7" s="94" t="s">
        <v>70</v>
      </c>
      <c r="I7" s="94" t="s">
        <v>70</v>
      </c>
      <c r="J7" s="94" t="s">
        <v>70</v>
      </c>
      <c r="K7" s="95">
        <v>0</v>
      </c>
      <c r="L7" s="94" t="s">
        <v>70</v>
      </c>
      <c r="M7" s="97">
        <v>2010</v>
      </c>
      <c r="N7" s="116">
        <v>0</v>
      </c>
    </row>
    <row r="8" spans="1:14" x14ac:dyDescent="0.25">
      <c r="A8" s="93" t="s">
        <v>84</v>
      </c>
      <c r="B8" s="94" t="s">
        <v>85</v>
      </c>
      <c r="C8" s="95">
        <v>1570</v>
      </c>
      <c r="D8" s="94" t="s">
        <v>81</v>
      </c>
      <c r="E8" s="94" t="s">
        <v>82</v>
      </c>
      <c r="F8" s="94" t="s">
        <v>83</v>
      </c>
      <c r="G8" s="96" t="s">
        <v>68</v>
      </c>
      <c r="H8" s="94" t="s">
        <v>70</v>
      </c>
      <c r="I8" s="94" t="s">
        <v>70</v>
      </c>
      <c r="J8" s="94" t="s">
        <v>70</v>
      </c>
      <c r="K8" s="95">
        <v>0</v>
      </c>
      <c r="L8" s="94" t="s">
        <v>70</v>
      </c>
      <c r="M8" s="97">
        <v>2010</v>
      </c>
      <c r="N8" s="116">
        <v>0</v>
      </c>
    </row>
    <row r="9" spans="1:14" x14ac:dyDescent="0.25">
      <c r="A9" s="93" t="s">
        <v>168</v>
      </c>
      <c r="B9" s="94" t="s">
        <v>169</v>
      </c>
      <c r="C9" s="95">
        <v>1</v>
      </c>
      <c r="D9" s="94" t="s">
        <v>65</v>
      </c>
      <c r="E9" s="94" t="s">
        <v>82</v>
      </c>
      <c r="F9" s="94" t="s">
        <v>67</v>
      </c>
      <c r="G9" s="96" t="s">
        <v>68</v>
      </c>
      <c r="H9" s="94" t="s">
        <v>99</v>
      </c>
      <c r="I9" s="94" t="s">
        <v>585</v>
      </c>
      <c r="J9" s="94" t="s">
        <v>69</v>
      </c>
      <c r="K9" s="95">
        <v>20</v>
      </c>
      <c r="L9" s="94" t="s">
        <v>100</v>
      </c>
      <c r="M9" s="97">
        <v>2015</v>
      </c>
      <c r="N9" s="116">
        <v>0</v>
      </c>
    </row>
    <row r="10" spans="1:14" x14ac:dyDescent="0.25">
      <c r="A10" s="93" t="s">
        <v>168</v>
      </c>
      <c r="B10" s="94" t="s">
        <v>169</v>
      </c>
      <c r="C10" s="95">
        <v>1</v>
      </c>
      <c r="D10" s="94" t="s">
        <v>65</v>
      </c>
      <c r="E10" s="94" t="s">
        <v>82</v>
      </c>
      <c r="F10" s="94" t="s">
        <v>92</v>
      </c>
      <c r="G10" s="96" t="s">
        <v>68</v>
      </c>
      <c r="H10" s="94" t="s">
        <v>99</v>
      </c>
      <c r="I10" s="94" t="s">
        <v>170</v>
      </c>
      <c r="J10" s="94" t="s">
        <v>69</v>
      </c>
      <c r="K10" s="95">
        <v>20</v>
      </c>
      <c r="L10" s="94" t="s">
        <v>100</v>
      </c>
      <c r="M10" s="97">
        <v>2009</v>
      </c>
      <c r="N10" s="116">
        <v>0</v>
      </c>
    </row>
    <row r="11" spans="1:14" x14ac:dyDescent="0.25">
      <c r="A11" s="93" t="s">
        <v>172</v>
      </c>
      <c r="B11" s="94" t="s">
        <v>472</v>
      </c>
      <c r="C11" s="95">
        <v>1</v>
      </c>
      <c r="D11" s="94" t="s">
        <v>65</v>
      </c>
      <c r="E11" s="94" t="s">
        <v>82</v>
      </c>
      <c r="F11" s="94" t="s">
        <v>67</v>
      </c>
      <c r="G11" s="96" t="s">
        <v>68</v>
      </c>
      <c r="H11" s="94" t="s">
        <v>241</v>
      </c>
      <c r="I11" s="94" t="s">
        <v>69</v>
      </c>
      <c r="J11" s="94" t="s">
        <v>69</v>
      </c>
      <c r="K11" s="95">
        <v>0</v>
      </c>
      <c r="L11" s="94" t="s">
        <v>90</v>
      </c>
      <c r="M11" s="97">
        <v>2011</v>
      </c>
      <c r="N11" s="116">
        <v>0</v>
      </c>
    </row>
    <row r="12" spans="1:14" x14ac:dyDescent="0.25">
      <c r="A12" s="93" t="s">
        <v>97</v>
      </c>
      <c r="B12" s="94" t="s">
        <v>98</v>
      </c>
      <c r="C12" s="95">
        <v>1</v>
      </c>
      <c r="D12" s="94" t="s">
        <v>65</v>
      </c>
      <c r="E12" s="94" t="s">
        <v>82</v>
      </c>
      <c r="F12" s="94" t="s">
        <v>92</v>
      </c>
      <c r="G12" s="96" t="s">
        <v>68</v>
      </c>
      <c r="H12" s="94" t="s">
        <v>184</v>
      </c>
      <c r="I12" s="94" t="s">
        <v>495</v>
      </c>
      <c r="J12" s="94" t="s">
        <v>69</v>
      </c>
      <c r="K12" s="95">
        <v>0</v>
      </c>
      <c r="L12" s="94" t="s">
        <v>100</v>
      </c>
      <c r="M12" s="97">
        <v>2009</v>
      </c>
      <c r="N12" s="116">
        <v>0</v>
      </c>
    </row>
    <row r="13" spans="1:14" x14ac:dyDescent="0.25">
      <c r="A13" s="93" t="s">
        <v>97</v>
      </c>
      <c r="B13" s="94" t="s">
        <v>103</v>
      </c>
      <c r="C13" s="95">
        <v>1</v>
      </c>
      <c r="D13" s="94" t="s">
        <v>65</v>
      </c>
      <c r="E13" s="94" t="s">
        <v>82</v>
      </c>
      <c r="F13" s="94" t="s">
        <v>92</v>
      </c>
      <c r="G13" s="96" t="s">
        <v>68</v>
      </c>
      <c r="H13" s="94" t="s">
        <v>104</v>
      </c>
      <c r="I13" s="94" t="s">
        <v>107</v>
      </c>
      <c r="J13" s="94" t="s">
        <v>69</v>
      </c>
      <c r="K13" s="95">
        <v>18</v>
      </c>
      <c r="L13" s="94" t="s">
        <v>90</v>
      </c>
      <c r="M13" s="97">
        <v>2010</v>
      </c>
      <c r="N13" s="116">
        <v>0</v>
      </c>
    </row>
    <row r="14" spans="1:14" x14ac:dyDescent="0.25">
      <c r="A14" s="93" t="s">
        <v>97</v>
      </c>
      <c r="B14" s="94" t="s">
        <v>98</v>
      </c>
      <c r="C14" s="95">
        <v>1</v>
      </c>
      <c r="D14" s="94" t="s">
        <v>65</v>
      </c>
      <c r="E14" s="94" t="s">
        <v>82</v>
      </c>
      <c r="F14" s="94" t="s">
        <v>92</v>
      </c>
      <c r="G14" s="96" t="s">
        <v>68</v>
      </c>
      <c r="H14" s="94" t="s">
        <v>184</v>
      </c>
      <c r="I14" s="94" t="s">
        <v>586</v>
      </c>
      <c r="J14" s="94" t="s">
        <v>69</v>
      </c>
      <c r="K14" s="95">
        <v>0</v>
      </c>
      <c r="L14" s="94" t="s">
        <v>100</v>
      </c>
      <c r="M14" s="97">
        <v>2009</v>
      </c>
      <c r="N14" s="116">
        <v>0</v>
      </c>
    </row>
    <row r="15" spans="1:14" x14ac:dyDescent="0.25">
      <c r="A15" s="93" t="s">
        <v>97</v>
      </c>
      <c r="B15" s="94" t="s">
        <v>98</v>
      </c>
      <c r="C15" s="95">
        <v>1</v>
      </c>
      <c r="D15" s="94" t="s">
        <v>65</v>
      </c>
      <c r="E15" s="94" t="s">
        <v>82</v>
      </c>
      <c r="F15" s="94" t="s">
        <v>92</v>
      </c>
      <c r="G15" s="96" t="s">
        <v>68</v>
      </c>
      <c r="H15" s="94" t="s">
        <v>184</v>
      </c>
      <c r="I15" s="94" t="s">
        <v>495</v>
      </c>
      <c r="J15" s="94" t="s">
        <v>69</v>
      </c>
      <c r="K15" s="95">
        <v>0</v>
      </c>
      <c r="L15" s="94" t="s">
        <v>100</v>
      </c>
      <c r="M15" s="97">
        <v>2009</v>
      </c>
      <c r="N15" s="116">
        <v>0</v>
      </c>
    </row>
    <row r="16" spans="1:14" x14ac:dyDescent="0.25">
      <c r="A16" s="93" t="s">
        <v>97</v>
      </c>
      <c r="B16" s="94" t="s">
        <v>98</v>
      </c>
      <c r="C16" s="95">
        <v>1</v>
      </c>
      <c r="D16" s="94" t="s">
        <v>65</v>
      </c>
      <c r="E16" s="94" t="s">
        <v>82</v>
      </c>
      <c r="F16" s="94" t="s">
        <v>92</v>
      </c>
      <c r="G16" s="96" t="s">
        <v>68</v>
      </c>
      <c r="H16" s="94" t="s">
        <v>184</v>
      </c>
      <c r="I16" s="94" t="s">
        <v>495</v>
      </c>
      <c r="J16" s="94" t="s">
        <v>69</v>
      </c>
      <c r="K16" s="95">
        <v>0</v>
      </c>
      <c r="L16" s="94" t="s">
        <v>100</v>
      </c>
      <c r="M16" s="97">
        <v>2009</v>
      </c>
      <c r="N16" s="116">
        <v>0</v>
      </c>
    </row>
    <row r="17" spans="1:14" x14ac:dyDescent="0.25">
      <c r="A17" s="93" t="s">
        <v>97</v>
      </c>
      <c r="B17" s="94" t="s">
        <v>101</v>
      </c>
      <c r="C17" s="95">
        <v>1</v>
      </c>
      <c r="D17" s="94" t="s">
        <v>65</v>
      </c>
      <c r="E17" s="94" t="s">
        <v>82</v>
      </c>
      <c r="F17" s="94" t="s">
        <v>92</v>
      </c>
      <c r="G17" s="96" t="s">
        <v>68</v>
      </c>
      <c r="H17" s="94" t="s">
        <v>180</v>
      </c>
      <c r="I17" s="94" t="s">
        <v>490</v>
      </c>
      <c r="J17" s="94" t="s">
        <v>69</v>
      </c>
      <c r="K17" s="95">
        <v>0</v>
      </c>
      <c r="L17" s="94" t="s">
        <v>70</v>
      </c>
      <c r="M17" s="97">
        <v>0</v>
      </c>
      <c r="N17" s="116">
        <v>0</v>
      </c>
    </row>
    <row r="18" spans="1:14" x14ac:dyDescent="0.25">
      <c r="A18" s="93" t="s">
        <v>97</v>
      </c>
      <c r="B18" s="94" t="s">
        <v>101</v>
      </c>
      <c r="C18" s="95">
        <v>1</v>
      </c>
      <c r="D18" s="94" t="s">
        <v>65</v>
      </c>
      <c r="E18" s="94" t="s">
        <v>82</v>
      </c>
      <c r="F18" s="94" t="s">
        <v>92</v>
      </c>
      <c r="G18" s="96" t="s">
        <v>68</v>
      </c>
      <c r="H18" s="94" t="s">
        <v>180</v>
      </c>
      <c r="I18" s="94" t="s">
        <v>490</v>
      </c>
      <c r="J18" s="94" t="s">
        <v>69</v>
      </c>
      <c r="K18" s="95">
        <v>0</v>
      </c>
      <c r="L18" s="94" t="s">
        <v>70</v>
      </c>
      <c r="M18" s="97">
        <v>0</v>
      </c>
      <c r="N18" s="116">
        <v>0</v>
      </c>
    </row>
    <row r="19" spans="1:14" x14ac:dyDescent="0.25">
      <c r="A19" s="93" t="s">
        <v>97</v>
      </c>
      <c r="B19" s="94" t="s">
        <v>101</v>
      </c>
      <c r="C19" s="95">
        <v>1</v>
      </c>
      <c r="D19" s="94" t="s">
        <v>65</v>
      </c>
      <c r="E19" s="94" t="s">
        <v>82</v>
      </c>
      <c r="F19" s="94" t="s">
        <v>92</v>
      </c>
      <c r="G19" s="96" t="s">
        <v>68</v>
      </c>
      <c r="H19" s="94" t="s">
        <v>180</v>
      </c>
      <c r="I19" s="94" t="s">
        <v>490</v>
      </c>
      <c r="J19" s="94" t="s">
        <v>69</v>
      </c>
      <c r="K19" s="95">
        <v>0</v>
      </c>
      <c r="L19" s="94" t="s">
        <v>70</v>
      </c>
      <c r="M19" s="97">
        <v>0</v>
      </c>
      <c r="N19" s="116">
        <v>0</v>
      </c>
    </row>
    <row r="20" spans="1:14" x14ac:dyDescent="0.25">
      <c r="A20" s="93" t="s">
        <v>97</v>
      </c>
      <c r="B20" s="94" t="s">
        <v>101</v>
      </c>
      <c r="C20" s="95">
        <v>1</v>
      </c>
      <c r="D20" s="94" t="s">
        <v>65</v>
      </c>
      <c r="E20" s="94" t="s">
        <v>82</v>
      </c>
      <c r="F20" s="94" t="s">
        <v>92</v>
      </c>
      <c r="G20" s="96" t="s">
        <v>68</v>
      </c>
      <c r="H20" s="94" t="s">
        <v>180</v>
      </c>
      <c r="I20" s="94" t="s">
        <v>490</v>
      </c>
      <c r="J20" s="94" t="s">
        <v>69</v>
      </c>
      <c r="K20" s="95">
        <v>0</v>
      </c>
      <c r="L20" s="94" t="s">
        <v>70</v>
      </c>
      <c r="M20" s="97">
        <v>0</v>
      </c>
      <c r="N20" s="116">
        <v>0</v>
      </c>
    </row>
    <row r="21" spans="1:14" x14ac:dyDescent="0.25">
      <c r="A21" s="93" t="s">
        <v>97</v>
      </c>
      <c r="B21" s="94" t="s">
        <v>185</v>
      </c>
      <c r="C21" s="95">
        <v>1</v>
      </c>
      <c r="D21" s="94" t="s">
        <v>65</v>
      </c>
      <c r="E21" s="94" t="s">
        <v>82</v>
      </c>
      <c r="F21" s="94" t="s">
        <v>92</v>
      </c>
      <c r="G21" s="96" t="s">
        <v>68</v>
      </c>
      <c r="H21" s="94" t="s">
        <v>69</v>
      </c>
      <c r="I21" s="94" t="s">
        <v>69</v>
      </c>
      <c r="J21" s="94" t="s">
        <v>69</v>
      </c>
      <c r="K21" s="95">
        <v>0</v>
      </c>
      <c r="L21" s="94" t="s">
        <v>78</v>
      </c>
      <c r="M21" s="97">
        <v>0</v>
      </c>
      <c r="N21" s="116">
        <v>0</v>
      </c>
    </row>
    <row r="22" spans="1:14" x14ac:dyDescent="0.25">
      <c r="A22" s="93" t="s">
        <v>97</v>
      </c>
      <c r="B22" s="94" t="s">
        <v>186</v>
      </c>
      <c r="C22" s="95">
        <v>1570</v>
      </c>
      <c r="D22" s="94" t="s">
        <v>81</v>
      </c>
      <c r="E22" s="94" t="s">
        <v>82</v>
      </c>
      <c r="F22" s="94" t="s">
        <v>83</v>
      </c>
      <c r="G22" s="96" t="s">
        <v>68</v>
      </c>
      <c r="H22" s="94" t="s">
        <v>70</v>
      </c>
      <c r="I22" s="94" t="s">
        <v>70</v>
      </c>
      <c r="J22" s="94" t="s">
        <v>70</v>
      </c>
      <c r="K22" s="95">
        <v>0</v>
      </c>
      <c r="L22" s="94" t="s">
        <v>70</v>
      </c>
      <c r="M22" s="97">
        <v>2011</v>
      </c>
      <c r="N22" s="116">
        <v>0</v>
      </c>
    </row>
    <row r="23" spans="1:14" x14ac:dyDescent="0.25">
      <c r="A23" s="93" t="s">
        <v>108</v>
      </c>
      <c r="B23" s="94" t="s">
        <v>587</v>
      </c>
      <c r="C23" s="95">
        <v>80</v>
      </c>
      <c r="D23" s="94" t="s">
        <v>143</v>
      </c>
      <c r="E23" s="94" t="s">
        <v>82</v>
      </c>
      <c r="F23" s="94" t="s">
        <v>76</v>
      </c>
      <c r="G23" s="96" t="s">
        <v>68</v>
      </c>
      <c r="H23" s="94" t="s">
        <v>69</v>
      </c>
      <c r="I23" s="94" t="s">
        <v>69</v>
      </c>
      <c r="J23" s="94" t="s">
        <v>69</v>
      </c>
      <c r="K23" s="95">
        <v>0</v>
      </c>
      <c r="L23" s="94" t="s">
        <v>78</v>
      </c>
      <c r="M23" s="97">
        <v>2011</v>
      </c>
      <c r="N23" s="116">
        <v>0</v>
      </c>
    </row>
    <row r="24" spans="1:14" x14ac:dyDescent="0.25">
      <c r="A24" s="93" t="s">
        <v>195</v>
      </c>
      <c r="B24" s="94" t="s">
        <v>196</v>
      </c>
      <c r="C24" s="95">
        <v>1</v>
      </c>
      <c r="D24" s="94" t="s">
        <v>65</v>
      </c>
      <c r="E24" s="94" t="s">
        <v>82</v>
      </c>
      <c r="F24" s="94" t="s">
        <v>92</v>
      </c>
      <c r="G24" s="96" t="s">
        <v>588</v>
      </c>
      <c r="H24" s="94" t="s">
        <v>589</v>
      </c>
      <c r="I24" s="94" t="s">
        <v>590</v>
      </c>
      <c r="J24" s="94" t="s">
        <v>591</v>
      </c>
      <c r="K24" s="95">
        <v>900</v>
      </c>
      <c r="L24" s="94" t="s">
        <v>115</v>
      </c>
      <c r="M24" s="97">
        <v>2010</v>
      </c>
      <c r="N24" s="116">
        <v>0</v>
      </c>
    </row>
    <row r="25" spans="1:14" x14ac:dyDescent="0.25">
      <c r="A25" s="93" t="s">
        <v>195</v>
      </c>
      <c r="B25" s="94" t="s">
        <v>196</v>
      </c>
      <c r="C25" s="95">
        <v>1</v>
      </c>
      <c r="D25" s="94" t="s">
        <v>65</v>
      </c>
      <c r="E25" s="94" t="s">
        <v>82</v>
      </c>
      <c r="F25" s="94" t="s">
        <v>92</v>
      </c>
      <c r="G25" s="96" t="s">
        <v>588</v>
      </c>
      <c r="H25" s="94" t="s">
        <v>589</v>
      </c>
      <c r="I25" s="94" t="s">
        <v>590</v>
      </c>
      <c r="J25" s="94" t="s">
        <v>591</v>
      </c>
      <c r="K25" s="95">
        <v>900</v>
      </c>
      <c r="L25" s="94" t="s">
        <v>115</v>
      </c>
      <c r="M25" s="97">
        <v>2010</v>
      </c>
      <c r="N25" s="116">
        <v>0</v>
      </c>
    </row>
    <row r="26" spans="1:14" x14ac:dyDescent="0.25">
      <c r="A26" s="93" t="s">
        <v>195</v>
      </c>
      <c r="B26" s="94" t="s">
        <v>196</v>
      </c>
      <c r="C26" s="95">
        <v>1</v>
      </c>
      <c r="D26" s="94" t="s">
        <v>65</v>
      </c>
      <c r="E26" s="94" t="s">
        <v>82</v>
      </c>
      <c r="F26" s="94" t="s">
        <v>92</v>
      </c>
      <c r="G26" s="96" t="s">
        <v>588</v>
      </c>
      <c r="H26" s="94" t="s">
        <v>589</v>
      </c>
      <c r="I26" s="94" t="s">
        <v>590</v>
      </c>
      <c r="J26" s="94" t="s">
        <v>591</v>
      </c>
      <c r="K26" s="95">
        <v>900</v>
      </c>
      <c r="L26" s="94" t="s">
        <v>115</v>
      </c>
      <c r="M26" s="97">
        <v>2010</v>
      </c>
      <c r="N26" s="116">
        <v>0</v>
      </c>
    </row>
    <row r="27" spans="1:14" x14ac:dyDescent="0.25">
      <c r="A27" s="93" t="s">
        <v>195</v>
      </c>
      <c r="B27" s="94" t="s">
        <v>196</v>
      </c>
      <c r="C27" s="95">
        <v>1</v>
      </c>
      <c r="D27" s="94" t="s">
        <v>65</v>
      </c>
      <c r="E27" s="94" t="s">
        <v>82</v>
      </c>
      <c r="F27" s="94" t="s">
        <v>92</v>
      </c>
      <c r="G27" s="96" t="s">
        <v>588</v>
      </c>
      <c r="H27" s="94" t="s">
        <v>589</v>
      </c>
      <c r="I27" s="94" t="s">
        <v>590</v>
      </c>
      <c r="J27" s="94" t="s">
        <v>591</v>
      </c>
      <c r="K27" s="95">
        <v>900</v>
      </c>
      <c r="L27" s="94" t="s">
        <v>115</v>
      </c>
      <c r="M27" s="97">
        <v>2010</v>
      </c>
      <c r="N27" s="116">
        <v>0</v>
      </c>
    </row>
    <row r="28" spans="1:14" x14ac:dyDescent="0.25">
      <c r="A28" s="93" t="s">
        <v>117</v>
      </c>
      <c r="B28" s="94" t="s">
        <v>118</v>
      </c>
      <c r="C28" s="95">
        <v>1</v>
      </c>
      <c r="D28" s="94" t="s">
        <v>65</v>
      </c>
      <c r="E28" s="94" t="s">
        <v>82</v>
      </c>
      <c r="F28" s="94" t="s">
        <v>76</v>
      </c>
      <c r="G28" s="96" t="s">
        <v>68</v>
      </c>
      <c r="H28" s="94" t="s">
        <v>116</v>
      </c>
      <c r="I28" s="94" t="s">
        <v>592</v>
      </c>
      <c r="J28" s="94" t="s">
        <v>70</v>
      </c>
      <c r="K28" s="95">
        <v>0</v>
      </c>
      <c r="L28" s="94" t="s">
        <v>70</v>
      </c>
      <c r="M28" s="97">
        <v>2021</v>
      </c>
      <c r="N28" s="116">
        <v>0</v>
      </c>
    </row>
    <row r="29" spans="1:14" x14ac:dyDescent="0.25">
      <c r="A29" s="93" t="s">
        <v>120</v>
      </c>
      <c r="B29" s="94" t="s">
        <v>121</v>
      </c>
      <c r="C29" s="95">
        <v>1570</v>
      </c>
      <c r="D29" s="94" t="s">
        <v>81</v>
      </c>
      <c r="E29" s="94" t="s">
        <v>82</v>
      </c>
      <c r="F29" s="94" t="s">
        <v>83</v>
      </c>
      <c r="G29" s="96" t="s">
        <v>68</v>
      </c>
      <c r="H29" s="94" t="s">
        <v>70</v>
      </c>
      <c r="I29" s="94" t="s">
        <v>70</v>
      </c>
      <c r="J29" s="94" t="s">
        <v>70</v>
      </c>
      <c r="K29" s="95">
        <v>0</v>
      </c>
      <c r="L29" s="94" t="s">
        <v>70</v>
      </c>
      <c r="M29" s="97">
        <v>2010</v>
      </c>
      <c r="N29" s="116">
        <v>0</v>
      </c>
    </row>
    <row r="30" spans="1:14" ht="45" x14ac:dyDescent="0.25">
      <c r="A30" s="93" t="s">
        <v>125</v>
      </c>
      <c r="B30" s="94" t="s">
        <v>126</v>
      </c>
      <c r="C30" s="95">
        <v>1</v>
      </c>
      <c r="D30" s="94" t="s">
        <v>65</v>
      </c>
      <c r="E30" s="94" t="s">
        <v>82</v>
      </c>
      <c r="F30" s="94" t="s">
        <v>76</v>
      </c>
      <c r="G30" s="99" t="s">
        <v>593</v>
      </c>
      <c r="H30" s="94" t="s">
        <v>69</v>
      </c>
      <c r="I30" s="94" t="s">
        <v>69</v>
      </c>
      <c r="J30" s="94" t="s">
        <v>70</v>
      </c>
      <c r="K30" s="95">
        <v>21</v>
      </c>
      <c r="L30" s="94" t="s">
        <v>124</v>
      </c>
      <c r="M30" s="97">
        <v>2010</v>
      </c>
      <c r="N30" s="116">
        <v>0</v>
      </c>
    </row>
    <row r="31" spans="1:14" x14ac:dyDescent="0.25">
      <c r="A31" s="93" t="s">
        <v>127</v>
      </c>
      <c r="B31" s="94" t="s">
        <v>131</v>
      </c>
      <c r="C31" s="95">
        <v>4</v>
      </c>
      <c r="D31" s="94" t="s">
        <v>65</v>
      </c>
      <c r="E31" s="94" t="s">
        <v>82</v>
      </c>
      <c r="F31" s="94" t="s">
        <v>67</v>
      </c>
      <c r="G31" s="96" t="s">
        <v>68</v>
      </c>
      <c r="H31" s="94" t="s">
        <v>69</v>
      </c>
      <c r="I31" s="94" t="s">
        <v>69</v>
      </c>
      <c r="J31" s="94" t="s">
        <v>69</v>
      </c>
      <c r="K31" s="95">
        <v>0</v>
      </c>
      <c r="L31" s="94" t="s">
        <v>130</v>
      </c>
      <c r="M31" s="97">
        <v>0</v>
      </c>
      <c r="N31" s="116">
        <v>0</v>
      </c>
    </row>
    <row r="32" spans="1:14" x14ac:dyDescent="0.25">
      <c r="A32" s="93" t="s">
        <v>127</v>
      </c>
      <c r="B32" s="94" t="s">
        <v>128</v>
      </c>
      <c r="C32" s="95">
        <v>1570</v>
      </c>
      <c r="D32" s="94" t="s">
        <v>81</v>
      </c>
      <c r="E32" s="94" t="s">
        <v>82</v>
      </c>
      <c r="F32" s="94" t="s">
        <v>67</v>
      </c>
      <c r="G32" s="96" t="s">
        <v>68</v>
      </c>
      <c r="H32" s="94" t="s">
        <v>129</v>
      </c>
      <c r="I32" s="94" t="s">
        <v>129</v>
      </c>
      <c r="J32" s="94" t="s">
        <v>70</v>
      </c>
      <c r="K32" s="95">
        <v>0</v>
      </c>
      <c r="L32" s="94" t="s">
        <v>130</v>
      </c>
      <c r="M32" s="97">
        <v>2011</v>
      </c>
      <c r="N32" s="116">
        <v>0</v>
      </c>
    </row>
    <row r="33" spans="1:14" x14ac:dyDescent="0.25">
      <c r="A33" s="93" t="s">
        <v>132</v>
      </c>
      <c r="B33" s="94" t="s">
        <v>134</v>
      </c>
      <c r="C33" s="95">
        <v>3</v>
      </c>
      <c r="D33" s="94" t="s">
        <v>65</v>
      </c>
      <c r="E33" s="94" t="s">
        <v>82</v>
      </c>
      <c r="F33" s="94" t="s">
        <v>92</v>
      </c>
      <c r="G33" s="96" t="s">
        <v>68</v>
      </c>
      <c r="H33" s="94" t="s">
        <v>129</v>
      </c>
      <c r="I33" s="94" t="s">
        <v>129</v>
      </c>
      <c r="J33" s="94" t="s">
        <v>129</v>
      </c>
      <c r="K33" s="95">
        <v>0</v>
      </c>
      <c r="L33" s="94" t="s">
        <v>70</v>
      </c>
      <c r="M33" s="97">
        <v>2011</v>
      </c>
      <c r="N33" s="116">
        <v>0</v>
      </c>
    </row>
    <row r="34" spans="1:14" x14ac:dyDescent="0.25">
      <c r="A34" s="93" t="s">
        <v>132</v>
      </c>
      <c r="B34" s="94" t="s">
        <v>133</v>
      </c>
      <c r="C34" s="95">
        <v>5</v>
      </c>
      <c r="D34" s="94" t="s">
        <v>65</v>
      </c>
      <c r="E34" s="94" t="s">
        <v>82</v>
      </c>
      <c r="F34" s="94" t="s">
        <v>92</v>
      </c>
      <c r="G34" s="96" t="s">
        <v>68</v>
      </c>
      <c r="H34" s="94" t="s">
        <v>129</v>
      </c>
      <c r="I34" s="94" t="s">
        <v>129</v>
      </c>
      <c r="J34" s="94" t="s">
        <v>129</v>
      </c>
      <c r="K34" s="95">
        <v>0</v>
      </c>
      <c r="L34" s="94" t="s">
        <v>70</v>
      </c>
      <c r="M34" s="97">
        <v>2011</v>
      </c>
      <c r="N34" s="116">
        <v>0</v>
      </c>
    </row>
    <row r="35" spans="1:14" x14ac:dyDescent="0.25">
      <c r="A35" s="93" t="s">
        <v>140</v>
      </c>
      <c r="B35" s="94" t="s">
        <v>141</v>
      </c>
      <c r="C35" s="95">
        <v>2</v>
      </c>
      <c r="D35" s="94" t="s">
        <v>65</v>
      </c>
      <c r="E35" s="94" t="s">
        <v>82</v>
      </c>
      <c r="F35" s="94" t="s">
        <v>67</v>
      </c>
      <c r="G35" s="96" t="s">
        <v>68</v>
      </c>
      <c r="H35" s="94" t="s">
        <v>69</v>
      </c>
      <c r="I35" s="94" t="s">
        <v>69</v>
      </c>
      <c r="J35" s="94" t="s">
        <v>70</v>
      </c>
      <c r="K35" s="95">
        <v>0</v>
      </c>
      <c r="L35" s="94" t="s">
        <v>90</v>
      </c>
      <c r="M35" s="97">
        <v>2011</v>
      </c>
      <c r="N35" s="116">
        <v>0</v>
      </c>
    </row>
    <row r="36" spans="1:14" x14ac:dyDescent="0.25">
      <c r="A36" s="93" t="s">
        <v>140</v>
      </c>
      <c r="B36" s="94" t="s">
        <v>142</v>
      </c>
      <c r="C36" s="95">
        <v>1</v>
      </c>
      <c r="D36" s="94" t="s">
        <v>65</v>
      </c>
      <c r="E36" s="94" t="s">
        <v>82</v>
      </c>
      <c r="F36" s="94" t="s">
        <v>67</v>
      </c>
      <c r="G36" s="96" t="s">
        <v>68</v>
      </c>
      <c r="H36" s="94" t="s">
        <v>69</v>
      </c>
      <c r="I36" s="94" t="s">
        <v>69</v>
      </c>
      <c r="J36" s="94" t="s">
        <v>69</v>
      </c>
      <c r="K36" s="95">
        <v>0</v>
      </c>
      <c r="L36" s="94" t="s">
        <v>143</v>
      </c>
      <c r="M36" s="97">
        <v>2011</v>
      </c>
      <c r="N36" s="116">
        <v>0</v>
      </c>
    </row>
    <row r="37" spans="1:14" x14ac:dyDescent="0.25">
      <c r="A37" s="93" t="s">
        <v>151</v>
      </c>
      <c r="B37" s="94" t="s">
        <v>244</v>
      </c>
      <c r="C37" s="95">
        <v>12</v>
      </c>
      <c r="D37" s="94" t="s">
        <v>65</v>
      </c>
      <c r="E37" s="94" t="s">
        <v>82</v>
      </c>
      <c r="F37" s="94" t="s">
        <v>92</v>
      </c>
      <c r="G37" s="96" t="s">
        <v>68</v>
      </c>
      <c r="H37" s="94" t="s">
        <v>163</v>
      </c>
      <c r="I37" s="94" t="s">
        <v>69</v>
      </c>
      <c r="J37" s="94" t="s">
        <v>69</v>
      </c>
      <c r="K37" s="95">
        <v>0</v>
      </c>
      <c r="L37" s="94" t="s">
        <v>69</v>
      </c>
      <c r="M37" s="97">
        <v>2010</v>
      </c>
      <c r="N37" s="116">
        <v>0</v>
      </c>
    </row>
    <row r="38" spans="1:14" x14ac:dyDescent="0.25">
      <c r="A38" s="93" t="s">
        <v>151</v>
      </c>
      <c r="B38" s="94" t="s">
        <v>152</v>
      </c>
      <c r="C38" s="95">
        <v>1570</v>
      </c>
      <c r="D38" s="94" t="s">
        <v>81</v>
      </c>
      <c r="E38" s="94" t="s">
        <v>82</v>
      </c>
      <c r="F38" s="94" t="s">
        <v>67</v>
      </c>
      <c r="G38" s="96" t="s">
        <v>68</v>
      </c>
      <c r="H38" s="94" t="s">
        <v>70</v>
      </c>
      <c r="I38" s="94" t="s">
        <v>70</v>
      </c>
      <c r="J38" s="94" t="s">
        <v>70</v>
      </c>
      <c r="K38" s="95">
        <v>0</v>
      </c>
      <c r="L38" s="94" t="s">
        <v>70</v>
      </c>
      <c r="M38" s="97">
        <v>2010</v>
      </c>
      <c r="N38" s="116">
        <v>0</v>
      </c>
    </row>
    <row r="39" spans="1:14" ht="19.5" thickBot="1" x14ac:dyDescent="0.35">
      <c r="A39" s="90"/>
      <c r="B39" s="91"/>
      <c r="C39" s="91"/>
      <c r="D39" s="91"/>
      <c r="E39" s="91"/>
      <c r="F39" s="91"/>
      <c r="G39" s="91"/>
      <c r="H39" s="91"/>
      <c r="I39" s="91"/>
      <c r="J39" s="91"/>
      <c r="K39" s="91"/>
      <c r="L39" s="91"/>
      <c r="M39" s="91"/>
      <c r="N39" s="92">
        <f>SUM(N7:N38)</f>
        <v>0</v>
      </c>
    </row>
  </sheetData>
  <sheetProtection algorithmName="SHA-512" hashValue="xZjpnbF8BoqreF7oGKSCPiKRIv/F0MY8+v/UFm6do1yga4k0vzwq2tlkRtyPBGgwMXDWGgUZslELW8hpuvyddA==" saltValue="i22dltVXWuBuHOSmSsQTgA==" spinCount="100000" sheet="1" objects="1" scenarios="1" selectLockedCells="1"/>
  <autoFilter ref="A6:N39" xr:uid="{6E7AFDE4-1DAA-4D84-B5DC-7CA14FBBCCD4}"/>
  <mergeCells count="1">
    <mergeCell ref="A1:B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802A546F10A94596DA4BEBD30896FB" ma:contentTypeVersion="13" ma:contentTypeDescription="Een nieuw document maken." ma:contentTypeScope="" ma:versionID="dc718d8e5258f3e4caa1c2ef3cc7ec52">
  <xsd:schema xmlns:xsd="http://www.w3.org/2001/XMLSchema" xmlns:xs="http://www.w3.org/2001/XMLSchema" xmlns:p="http://schemas.microsoft.com/office/2006/metadata/properties" xmlns:ns2="145d2b64-b822-4b65-977a-82d11d8a2841" xmlns:ns3="996a5602-bf35-477b-84fc-2f372a444405" targetNamespace="http://schemas.microsoft.com/office/2006/metadata/properties" ma:root="true" ma:fieldsID="d39ecafbacd1e30f5766565006309a53" ns2:_="" ns3:_="">
    <xsd:import namespace="145d2b64-b822-4b65-977a-82d11d8a2841"/>
    <xsd:import namespace="996a5602-bf35-477b-84fc-2f372a4444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d2b64-b822-4b65-977a-82d11d8a2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f8fd9321-a203-48ed-8f4e-ac1e8e0f5174"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6a5602-bf35-477b-84fc-2f372a44440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5b3f2bd-5385-44ec-b7ba-ac5a9c102648}" ma:internalName="TaxCatchAll" ma:showField="CatchAllData" ma:web="996a5602-bf35-477b-84fc-2f372a44440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96a5602-bf35-477b-84fc-2f372a444405" xsi:nil="true"/>
    <lcf76f155ced4ddcb4097134ff3c332f xmlns="145d2b64-b822-4b65-977a-82d11d8a28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50E3D8-CE55-4474-8B8F-22D92A18D5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d2b64-b822-4b65-977a-82d11d8a2841"/>
    <ds:schemaRef ds:uri="996a5602-bf35-477b-84fc-2f372a4444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3D5F47-2816-4F3A-AC0F-3FD5B89AB329}">
  <ds:schemaRefs>
    <ds:schemaRef ds:uri="http://schemas.microsoft.com/sharepoint/v3/contenttype/forms"/>
  </ds:schemaRefs>
</ds:datastoreItem>
</file>

<file path=customXml/itemProps3.xml><?xml version="1.0" encoding="utf-8"?>
<ds:datastoreItem xmlns:ds="http://schemas.openxmlformats.org/officeDocument/2006/customXml" ds:itemID="{062E39F8-666A-4991-85A3-E12DDACDFF82}">
  <ds:schemaRefs>
    <ds:schemaRef ds:uri="http://schemas.microsoft.com/office/2006/metadata/properties"/>
    <ds:schemaRef ds:uri="http://schemas.microsoft.com/office/infopath/2007/PartnerControls"/>
    <ds:schemaRef ds:uri="996a5602-bf35-477b-84fc-2f372a444405"/>
    <ds:schemaRef ds:uri="145d2b64-b822-4b65-977a-82d11d8a284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Instructie</vt:lpstr>
      <vt:lpstr>0. Verzamelblad</vt:lpstr>
      <vt:lpstr>1. Implementie en exit</vt:lpstr>
      <vt:lpstr>2. Storings-en correctief</vt:lpstr>
      <vt:lpstr>3. PP ond. en inspectie keuring</vt:lpstr>
      <vt:lpstr>4. Coordinatie samen derden</vt:lpstr>
      <vt:lpstr>Volt</vt:lpstr>
      <vt:lpstr>USG hoofd</vt:lpstr>
      <vt:lpstr>USG gymzaal</vt:lpstr>
      <vt:lpstr>Ithaka</vt:lpstr>
      <vt:lpstr>Academie 10</vt:lpstr>
      <vt:lpstr>UniC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Henri van den Berg</dc:creator>
  <cp:keywords/>
  <dc:description/>
  <cp:lastModifiedBy>Henri van den Berg</cp:lastModifiedBy>
  <cp:revision/>
  <dcterms:created xsi:type="dcterms:W3CDTF">2025-09-11T09:24:07Z</dcterms:created>
  <dcterms:modified xsi:type="dcterms:W3CDTF">2025-12-09T09:07:31Z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0x01010071802A546F10A94596DA4BEBD30896FB</vt:lpwstr>
  </property>
  <property fmtid="{D5CDD505-2E9C-101B-9397-08002B2CF9AE}" pid="3" name="MediaServiceImageTags">
    <vt:lpwstr/>
  </property>
</Properties>
</file>