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odwh.sharepoint.com/sites/EXT_AanbestedingGrondwateronderzoekStortplaatsen2025/Gedeelde documenten/General/3. Nota van Inlichtingen/Derde Nota van Inlichtingen/"/>
    </mc:Choice>
  </mc:AlternateContent>
  <xr:revisionPtr revIDLastSave="3" documentId="8_{3820EDDA-2740-4BBE-BCF9-8212A12CE77A}" xr6:coauthVersionLast="47" xr6:coauthVersionMax="47" xr10:uidLastSave="{1FE3A0FA-42FD-4118-B0F2-AEAF4B1A7DDA}"/>
  <bookViews>
    <workbookView xWindow="28680" yWindow="-3225" windowWidth="38640" windowHeight="21120" xr2:uid="{79B74114-8938-4785-BFCF-DC8F8C0103E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57" i="1"/>
  <c r="H26" i="1"/>
  <c r="H34" i="1"/>
  <c r="H54" i="1"/>
  <c r="H53" i="1"/>
  <c r="H52" i="1"/>
  <c r="H51" i="1"/>
  <c r="H50" i="1"/>
  <c r="H47" i="1"/>
  <c r="H46" i="1"/>
  <c r="H43" i="1"/>
  <c r="H42" i="1"/>
  <c r="H41" i="1"/>
  <c r="H40" i="1"/>
  <c r="H39" i="1"/>
  <c r="H38" i="1"/>
  <c r="H37" i="1"/>
  <c r="H33" i="1"/>
  <c r="H32" i="1"/>
  <c r="H31" i="1"/>
  <c r="H30" i="1"/>
  <c r="H29" i="1"/>
  <c r="H28" i="1"/>
  <c r="H25" i="1"/>
  <c r="H24" i="1"/>
  <c r="H23" i="1"/>
  <c r="H22" i="1"/>
  <c r="H21" i="1"/>
  <c r="H20" i="1"/>
  <c r="H18" i="1"/>
  <c r="H17" i="1"/>
  <c r="H16" i="1"/>
  <c r="H15" i="1"/>
  <c r="H14" i="1"/>
  <c r="H10" i="1"/>
  <c r="H7" i="1"/>
  <c r="H59" i="1" l="1"/>
</calcChain>
</file>

<file path=xl/sharedStrings.xml><?xml version="1.0" encoding="utf-8"?>
<sst xmlns="http://schemas.openxmlformats.org/spreadsheetml/2006/main" count="140" uniqueCount="69">
  <si>
    <t xml:space="preserve">Herzien n.a.v. 3e Nota van Inlichtingen Bijlage F - inschrijfstaat </t>
  </si>
  <si>
    <t xml:space="preserve">Instructies aan de inschrijver
- Vul alleen de geel gearceerde velden in, afgerond op twee cijfers achter de komma;
- Alle eisen zoals benoemd in het aanbestedingsdocumenten inclusief bijlagen zijn van toepassing;
- De opmaak van de inschrijfstaat mag door u niet gewijzigd worden;
- De tarieven zoals opgenomen in de inschrijfstaat dienen gehanteerd te worden gedurende de opdracht;
- De tarieven zijn excl. btw. </t>
  </si>
  <si>
    <t>Postnummer</t>
  </si>
  <si>
    <t>Omschrijving</t>
  </si>
  <si>
    <t>Eenheid</t>
  </si>
  <si>
    <t>Fictieve hoeveelheden</t>
  </si>
  <si>
    <t>V / N</t>
  </si>
  <si>
    <t>Prijs eenheid in Euro excl. BTW</t>
  </si>
  <si>
    <t>Totaal prijs (€)</t>
  </si>
  <si>
    <t>Start</t>
  </si>
  <si>
    <t>Startoverleg (max 2 personen / inclusief notulen)</t>
  </si>
  <si>
    <t>Stuks</t>
  </si>
  <si>
    <t>N</t>
  </si>
  <si>
    <t>Fase 1: Vooronderzoek</t>
  </si>
  <si>
    <t>Onderzoeksstrategie per locatie</t>
  </si>
  <si>
    <t>Klick melding / BRO</t>
  </si>
  <si>
    <r>
      <rPr>
        <b/>
        <sz val="11"/>
        <color rgb="FF000000"/>
        <rFont val="Aptos Narrow"/>
        <family val="2"/>
        <scheme val="minor"/>
      </rPr>
      <t xml:space="preserve">Fase 2: Veldwerk en analyse 
</t>
    </r>
    <r>
      <rPr>
        <sz val="9"/>
        <color rgb="FF000000"/>
        <rFont val="Aptos Narrow"/>
        <family val="2"/>
        <scheme val="minor"/>
      </rPr>
      <t>Veldwerk en analyse is inclusief uitvoering, plaatsing, handmatige en machinale boringen, reis,- verblijf en materieelkosten, voorpompen, bemonsteren, afwerk peilbuis maaiveld met straatpot, inclusief aanmaken laboratoriumopdracht en verder alle logische werkzaamheden die volgen uit het plaaten en bemonsteren van een peilbuis.</t>
    </r>
  </si>
  <si>
    <t>Peilbuis regulier + bemonsteren</t>
  </si>
  <si>
    <t>- diepte 0 - 4 meter (lengte filter 1m)</t>
  </si>
  <si>
    <t>V</t>
  </si>
  <si>
    <t>- diepte 4 - 8 meter (lengte filter 1 m)</t>
  </si>
  <si>
    <t>- diepte 8 - 12 meter (lengte filter 1m)</t>
  </si>
  <si>
    <t>- diepte 12 - 16 meter (lengte filter 1 m)</t>
  </si>
  <si>
    <t>- diepte 16 - 20 meter (lengte filter 1m)</t>
  </si>
  <si>
    <t xml:space="preserve">V  </t>
  </si>
  <si>
    <t>Peilbuis met verloren casing + bemonsteren</t>
  </si>
  <si>
    <t>- diepte 4 - 8 meter (lengte filter 1m)</t>
  </si>
  <si>
    <t>- diepte 8 - 12 meter (lengte filter 1 m)</t>
  </si>
  <si>
    <t>- diepte 16 - 20 meter (lengte filter 1 m)</t>
  </si>
  <si>
    <t>Verwijderen en afwerken peilbuis (bentoniet)</t>
  </si>
  <si>
    <t>Duplo/ extra bemonstering peilbuis</t>
  </si>
  <si>
    <t>Analyses</t>
  </si>
  <si>
    <t>Grondwateranalyse GC - MS</t>
  </si>
  <si>
    <t>Grondwateranalyse LC - MS</t>
  </si>
  <si>
    <t>Grondwateranalyse GC - MS (herbemonstering)</t>
  </si>
  <si>
    <t>Grondwateranalyse LC - MS (herbemonstering)</t>
  </si>
  <si>
    <t>Grondwateranalyse GC - MS (referentie)</t>
  </si>
  <si>
    <t>Grondwateranalyse LC - MS (referentie)</t>
  </si>
  <si>
    <t>Grondwateranalyseanalyses die naast het specifieke screeningsonderzoeken ook gedaan moeten worden zoals chloride, pH en ammonium.</t>
  </si>
  <si>
    <t xml:space="preserve">Fase 3 Data-analyse en interpretatie  </t>
  </si>
  <si>
    <t>Verwerken en aanbieden analysersultaten per locatie in tussenrapportages</t>
  </si>
  <si>
    <t>Overleg RIVM resultaten 1e fase PMT-screening (max 2 personen / inclusief notulen)</t>
  </si>
  <si>
    <t>Concept eindrapport bespreken en aanpassen</t>
  </si>
  <si>
    <t>Concept eindrapport</t>
  </si>
  <si>
    <t>Feitenrapportages van afzonderlijke locaties</t>
  </si>
  <si>
    <t>Aanleveren XML-en van laboratorium- en veldwerkmetingen</t>
  </si>
  <si>
    <t xml:space="preserve">Eindrapportage </t>
  </si>
  <si>
    <t>Projectmanagement</t>
  </si>
  <si>
    <t>Voortgangsverslag (Voortgangsverslag Tijd, Geld, Planning, Kwaliteit)</t>
  </si>
  <si>
    <t>Afstemmingsoverleg (max 2 personen inclusief notulen)</t>
  </si>
  <si>
    <r>
      <rPr>
        <b/>
        <sz val="11"/>
        <color rgb="FF000000"/>
        <rFont val="Aptos Narrow"/>
        <family val="2"/>
        <scheme val="minor"/>
      </rPr>
      <t xml:space="preserve">Medewerkers  
</t>
    </r>
    <r>
      <rPr>
        <sz val="9"/>
        <color rgb="FF000000"/>
        <rFont val="Aptos Narrow"/>
        <family val="2"/>
        <scheme val="minor"/>
      </rPr>
      <t>Deze post geldt uitsluitend voor aanvullende inzet en enkel indien de werkzaamheden buiten de scope van de geprijsde posten dienen te worden uitgevoerd</t>
    </r>
  </si>
  <si>
    <t>Projectleider</t>
  </si>
  <si>
    <t>uur</t>
  </si>
  <si>
    <t>Senior adviseur</t>
  </si>
  <si>
    <t>Medior adviseur</t>
  </si>
  <si>
    <t>Specialist (oa geohydroloog)</t>
  </si>
  <si>
    <t>Tekenaar</t>
  </si>
  <si>
    <t>Stelposten</t>
  </si>
  <si>
    <t>Stelpost onvoorzien</t>
  </si>
  <si>
    <t>Euro</t>
  </si>
  <si>
    <t>Totaal inschrijfprijs</t>
  </si>
  <si>
    <t>N=</t>
  </si>
  <si>
    <t>Niet verrekenbaar</t>
  </si>
  <si>
    <t>V+</t>
  </si>
  <si>
    <t>Verrekenbaar</t>
  </si>
  <si>
    <t>Aldus ondertekend en naar waarheid verstrekt:</t>
  </si>
  <si>
    <t>Inschrijver</t>
  </si>
  <si>
    <t>Naam rechtsgeldig vertenwoordiger</t>
  </si>
  <si>
    <t>Handtekening rechtsgeldig vertegenwoordiger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</si>
</sst>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 wrapText="1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top"/>
    </xf>
    <xf numFmtId="0" fontId="2" fillId="3" borderId="3" xfId="0" applyFont="1" applyFill="1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44" fontId="0" fillId="4" borderId="1" xfId="0" applyNumberFormat="1" applyFill="1" applyBorder="1" applyAlignment="1" applyProtection="1">
      <alignment vertical="top"/>
      <protection locked="0"/>
    </xf>
    <xf numFmtId="44" fontId="0" fillId="0" borderId="1" xfId="0" applyNumberFormat="1" applyBorder="1"/>
    <xf numFmtId="44" fontId="0" fillId="0" borderId="1" xfId="0" applyNumberFormat="1" applyBorder="1" applyAlignment="1">
      <alignment vertical="top"/>
    </xf>
    <xf numFmtId="0" fontId="0" fillId="0" borderId="1" xfId="0" applyBorder="1"/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44" fontId="2" fillId="3" borderId="1" xfId="0" applyNumberFormat="1" applyFont="1" applyFill="1" applyBorder="1" applyAlignment="1">
      <alignment vertical="top"/>
    </xf>
    <xf numFmtId="0" fontId="2" fillId="3" borderId="1" xfId="0" applyFont="1" applyFill="1" applyBorder="1"/>
    <xf numFmtId="0" fontId="6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quotePrefix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44" fontId="0" fillId="4" borderId="1" xfId="0" applyNumberFormat="1" applyFill="1" applyBorder="1" applyProtection="1">
      <protection locked="0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5" fillId="0" borderId="1" xfId="0" applyFont="1" applyBorder="1"/>
    <xf numFmtId="0" fontId="8" fillId="0" borderId="1" xfId="0" applyFont="1" applyBorder="1"/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center" vertical="top"/>
    </xf>
    <xf numFmtId="44" fontId="0" fillId="3" borderId="1" xfId="0" applyNumberFormat="1" applyFill="1" applyBorder="1" applyAlignment="1">
      <alignment vertical="top"/>
    </xf>
    <xf numFmtId="3" fontId="0" fillId="0" borderId="1" xfId="0" applyNumberFormat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44" fontId="0" fillId="3" borderId="1" xfId="0" applyNumberForma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44" fontId="0" fillId="0" borderId="1" xfId="0" applyNumberForma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44" fontId="0" fillId="0" borderId="1" xfId="0" applyNumberFormat="1" applyBorder="1" applyProtection="1">
      <protection locked="0"/>
    </xf>
    <xf numFmtId="44" fontId="0" fillId="0" borderId="1" xfId="0" applyNumberFormat="1" applyBorder="1" applyAlignment="1" applyProtection="1">
      <alignment vertical="top"/>
      <protection locked="0"/>
    </xf>
    <xf numFmtId="44" fontId="0" fillId="4" borderId="1" xfId="0" applyNumberForma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 vertical="top" wrapText="1"/>
    </xf>
    <xf numFmtId="0" fontId="0" fillId="5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B763-6C29-4F1D-B569-C639B59C58D8}">
  <dimension ref="A1:J70"/>
  <sheetViews>
    <sheetView tabSelected="1" workbookViewId="0">
      <selection activeCell="I4" sqref="I4"/>
    </sheetView>
  </sheetViews>
  <sheetFormatPr defaultRowHeight="14.45"/>
  <cols>
    <col min="1" max="1" width="4.42578125" customWidth="1"/>
    <col min="2" max="2" width="13.85546875" style="46" customWidth="1"/>
    <col min="3" max="3" width="42.5703125" customWidth="1"/>
    <col min="4" max="4" width="11.28515625" style="1" customWidth="1"/>
    <col min="5" max="5" width="25.28515625" style="1" customWidth="1"/>
    <col min="6" max="6" width="8" style="2" customWidth="1"/>
    <col min="7" max="7" width="20.5703125" customWidth="1"/>
    <col min="8" max="8" width="12.5703125" customWidth="1"/>
    <col min="10" max="10" width="46.7109375" customWidth="1"/>
  </cols>
  <sheetData>
    <row r="1" spans="1:10" ht="24" customHeight="1">
      <c r="A1" s="55" t="s">
        <v>0</v>
      </c>
      <c r="B1" s="55"/>
      <c r="C1" s="55"/>
      <c r="D1" s="55"/>
      <c r="E1" s="55"/>
      <c r="J1" s="3"/>
    </row>
    <row r="2" spans="1:10" ht="24" customHeight="1">
      <c r="A2" s="4"/>
      <c r="B2" s="58" t="s">
        <v>1</v>
      </c>
      <c r="C2" s="59"/>
      <c r="D2" s="59"/>
      <c r="E2" s="59"/>
      <c r="F2" s="59"/>
      <c r="G2" s="59"/>
      <c r="H2" s="59"/>
      <c r="J2" s="3"/>
    </row>
    <row r="3" spans="1:10" ht="24" customHeight="1">
      <c r="A3" s="4"/>
      <c r="B3" s="59"/>
      <c r="C3" s="59"/>
      <c r="D3" s="59"/>
      <c r="E3" s="59"/>
      <c r="F3" s="59"/>
      <c r="G3" s="59"/>
      <c r="H3" s="59"/>
      <c r="J3" s="3"/>
    </row>
    <row r="4" spans="1:10" ht="52.5" customHeight="1">
      <c r="A4" s="4"/>
      <c r="B4" s="59"/>
      <c r="C4" s="59"/>
      <c r="D4" s="59"/>
      <c r="E4" s="59"/>
      <c r="F4" s="59"/>
      <c r="G4" s="59"/>
      <c r="H4" s="59"/>
      <c r="J4" s="3"/>
    </row>
    <row r="5" spans="1:10" ht="29.45" thickBot="1">
      <c r="B5" s="5" t="s">
        <v>2</v>
      </c>
      <c r="C5" s="5" t="s">
        <v>3</v>
      </c>
      <c r="D5" s="5" t="s">
        <v>4</v>
      </c>
      <c r="E5" s="6" t="s">
        <v>5</v>
      </c>
      <c r="F5" s="7" t="s">
        <v>6</v>
      </c>
      <c r="G5" s="6" t="s">
        <v>7</v>
      </c>
      <c r="H5" s="6" t="s">
        <v>8</v>
      </c>
    </row>
    <row r="6" spans="1:10">
      <c r="B6" s="8">
        <v>1</v>
      </c>
      <c r="C6" s="9" t="s">
        <v>9</v>
      </c>
      <c r="D6" s="10"/>
      <c r="E6" s="10"/>
      <c r="F6" s="11"/>
      <c r="G6" s="10"/>
      <c r="H6" s="10"/>
    </row>
    <row r="7" spans="1:10">
      <c r="B7" s="12">
        <v>101010</v>
      </c>
      <c r="C7" s="13" t="s">
        <v>10</v>
      </c>
      <c r="D7" s="14" t="s">
        <v>11</v>
      </c>
      <c r="E7" s="14">
        <v>1</v>
      </c>
      <c r="F7" s="15" t="s">
        <v>12</v>
      </c>
      <c r="G7" s="16">
        <v>0</v>
      </c>
      <c r="H7" s="17">
        <f>E7*G7</f>
        <v>0</v>
      </c>
    </row>
    <row r="8" spans="1:10">
      <c r="B8" s="12"/>
      <c r="C8" s="13"/>
      <c r="D8" s="14"/>
      <c r="E8" s="14"/>
      <c r="F8" s="15"/>
      <c r="G8" s="18"/>
      <c r="H8" s="19"/>
    </row>
    <row r="9" spans="1:10" ht="17.25" customHeight="1">
      <c r="B9" s="20">
        <v>2</v>
      </c>
      <c r="C9" s="21" t="s">
        <v>13</v>
      </c>
      <c r="D9" s="21"/>
      <c r="E9" s="21"/>
      <c r="F9" s="22"/>
      <c r="G9" s="23"/>
      <c r="H9" s="24"/>
    </row>
    <row r="10" spans="1:10">
      <c r="B10" s="12">
        <v>202010</v>
      </c>
      <c r="C10" s="14" t="s">
        <v>14</v>
      </c>
      <c r="D10" s="14" t="s">
        <v>11</v>
      </c>
      <c r="E10" s="14">
        <v>20</v>
      </c>
      <c r="F10" s="15" t="s">
        <v>12</v>
      </c>
      <c r="G10" s="16">
        <v>0</v>
      </c>
      <c r="H10" s="17">
        <f>E10*G10</f>
        <v>0</v>
      </c>
    </row>
    <row r="11" spans="1:10">
      <c r="B11" s="12">
        <v>202020</v>
      </c>
      <c r="C11" s="14" t="s">
        <v>15</v>
      </c>
      <c r="D11" s="14" t="s">
        <v>11</v>
      </c>
      <c r="E11" s="14">
        <v>20</v>
      </c>
      <c r="F11" s="15" t="s">
        <v>12</v>
      </c>
      <c r="G11" s="16">
        <v>0</v>
      </c>
      <c r="H11" s="17">
        <f>E11*G11</f>
        <v>0</v>
      </c>
    </row>
    <row r="12" spans="1:10" ht="100.5" customHeight="1">
      <c r="B12" s="20">
        <v>3</v>
      </c>
      <c r="C12" s="25" t="s">
        <v>16</v>
      </c>
      <c r="D12" s="21"/>
      <c r="E12" s="21"/>
      <c r="F12" s="22"/>
      <c r="G12" s="23"/>
      <c r="H12" s="24"/>
    </row>
    <row r="13" spans="1:10">
      <c r="B13" s="12">
        <v>301</v>
      </c>
      <c r="C13" s="26" t="s">
        <v>17</v>
      </c>
      <c r="D13" s="14"/>
      <c r="E13" s="14"/>
      <c r="F13" s="15"/>
      <c r="G13" s="18"/>
      <c r="H13" s="19"/>
    </row>
    <row r="14" spans="1:10">
      <c r="B14" s="12">
        <v>301010</v>
      </c>
      <c r="C14" s="27" t="s">
        <v>18</v>
      </c>
      <c r="D14" s="14" t="s">
        <v>11</v>
      </c>
      <c r="E14" s="14">
        <v>12</v>
      </c>
      <c r="F14" s="15" t="s">
        <v>19</v>
      </c>
      <c r="G14" s="16">
        <v>0</v>
      </c>
      <c r="H14" s="17">
        <f>E14*G14</f>
        <v>0</v>
      </c>
    </row>
    <row r="15" spans="1:10">
      <c r="B15" s="12">
        <v>301020</v>
      </c>
      <c r="C15" s="27" t="s">
        <v>20</v>
      </c>
      <c r="D15" s="14" t="s">
        <v>11</v>
      </c>
      <c r="E15" s="14">
        <v>56</v>
      </c>
      <c r="F15" s="15" t="s">
        <v>19</v>
      </c>
      <c r="G15" s="16">
        <v>0</v>
      </c>
      <c r="H15" s="17">
        <f t="shared" ref="H15:H34" si="0">E15*G15</f>
        <v>0</v>
      </c>
    </row>
    <row r="16" spans="1:10">
      <c r="B16" s="12">
        <v>301030</v>
      </c>
      <c r="C16" s="27" t="s">
        <v>21</v>
      </c>
      <c r="D16" s="14" t="s">
        <v>11</v>
      </c>
      <c r="E16" s="14">
        <v>4</v>
      </c>
      <c r="F16" s="15" t="s">
        <v>19</v>
      </c>
      <c r="G16" s="16">
        <v>0</v>
      </c>
      <c r="H16" s="17">
        <f t="shared" si="0"/>
        <v>0</v>
      </c>
    </row>
    <row r="17" spans="2:8">
      <c r="B17" s="12">
        <v>301040</v>
      </c>
      <c r="C17" s="27" t="s">
        <v>22</v>
      </c>
      <c r="D17" s="14" t="s">
        <v>11</v>
      </c>
      <c r="E17" s="14">
        <v>4</v>
      </c>
      <c r="F17" s="15" t="s">
        <v>19</v>
      </c>
      <c r="G17" s="16">
        <v>0</v>
      </c>
      <c r="H17" s="17">
        <f t="shared" si="0"/>
        <v>0</v>
      </c>
    </row>
    <row r="18" spans="2:8">
      <c r="B18" s="12">
        <v>301050</v>
      </c>
      <c r="C18" s="27" t="s">
        <v>23</v>
      </c>
      <c r="D18" s="14" t="s">
        <v>11</v>
      </c>
      <c r="E18" s="14">
        <v>4</v>
      </c>
      <c r="F18" s="15" t="s">
        <v>24</v>
      </c>
      <c r="G18" s="16">
        <v>0</v>
      </c>
      <c r="H18" s="17">
        <f t="shared" si="0"/>
        <v>0</v>
      </c>
    </row>
    <row r="19" spans="2:8">
      <c r="B19" s="12">
        <v>302</v>
      </c>
      <c r="C19" s="26" t="s">
        <v>25</v>
      </c>
      <c r="D19" s="14"/>
      <c r="E19" s="14"/>
      <c r="F19" s="15"/>
      <c r="G19" s="53"/>
      <c r="H19" s="17"/>
    </row>
    <row r="20" spans="2:8">
      <c r="B20" s="12">
        <v>302010</v>
      </c>
      <c r="C20" s="27" t="s">
        <v>18</v>
      </c>
      <c r="D20" s="14" t="s">
        <v>11</v>
      </c>
      <c r="E20" s="19">
        <v>4</v>
      </c>
      <c r="F20" s="28" t="s">
        <v>19</v>
      </c>
      <c r="G20" s="29">
        <v>0</v>
      </c>
      <c r="H20" s="17">
        <f t="shared" si="0"/>
        <v>0</v>
      </c>
    </row>
    <row r="21" spans="2:8">
      <c r="B21" s="12">
        <v>302020</v>
      </c>
      <c r="C21" s="27" t="s">
        <v>26</v>
      </c>
      <c r="D21" s="14" t="s">
        <v>11</v>
      </c>
      <c r="E21" s="19">
        <v>10</v>
      </c>
      <c r="F21" s="28" t="s">
        <v>19</v>
      </c>
      <c r="G21" s="29">
        <v>0</v>
      </c>
      <c r="H21" s="17">
        <f t="shared" si="0"/>
        <v>0</v>
      </c>
    </row>
    <row r="22" spans="2:8">
      <c r="B22" s="12">
        <v>302030</v>
      </c>
      <c r="C22" s="27" t="s">
        <v>27</v>
      </c>
      <c r="D22" s="14" t="s">
        <v>11</v>
      </c>
      <c r="E22" s="19">
        <v>2</v>
      </c>
      <c r="F22" s="28" t="s">
        <v>19</v>
      </c>
      <c r="G22" s="29">
        <v>0</v>
      </c>
      <c r="H22" s="17">
        <f t="shared" si="0"/>
        <v>0</v>
      </c>
    </row>
    <row r="23" spans="2:8">
      <c r="B23" s="12">
        <v>302040</v>
      </c>
      <c r="C23" s="27" t="s">
        <v>22</v>
      </c>
      <c r="D23" s="14" t="s">
        <v>11</v>
      </c>
      <c r="E23" s="19">
        <v>2</v>
      </c>
      <c r="F23" s="28" t="s">
        <v>19</v>
      </c>
      <c r="G23" s="29">
        <v>0</v>
      </c>
      <c r="H23" s="17">
        <f t="shared" si="0"/>
        <v>0</v>
      </c>
    </row>
    <row r="24" spans="2:8">
      <c r="B24" s="12">
        <v>302050</v>
      </c>
      <c r="C24" s="27" t="s">
        <v>28</v>
      </c>
      <c r="D24" s="14" t="s">
        <v>11</v>
      </c>
      <c r="E24" s="19">
        <v>2</v>
      </c>
      <c r="F24" s="28" t="s">
        <v>19</v>
      </c>
      <c r="G24" s="29">
        <v>0</v>
      </c>
      <c r="H24" s="17">
        <f t="shared" si="0"/>
        <v>0</v>
      </c>
    </row>
    <row r="25" spans="2:8">
      <c r="B25" s="12">
        <v>302060</v>
      </c>
      <c r="C25" s="27" t="s">
        <v>29</v>
      </c>
      <c r="D25" s="14" t="s">
        <v>11</v>
      </c>
      <c r="E25" s="19">
        <v>10</v>
      </c>
      <c r="F25" s="28" t="s">
        <v>19</v>
      </c>
      <c r="G25" s="29">
        <v>0</v>
      </c>
      <c r="H25" s="17">
        <f t="shared" si="0"/>
        <v>0</v>
      </c>
    </row>
    <row r="26" spans="2:8">
      <c r="B26" s="12">
        <v>302070</v>
      </c>
      <c r="C26" s="27" t="s">
        <v>30</v>
      </c>
      <c r="D26" s="14" t="s">
        <v>11</v>
      </c>
      <c r="E26" s="19">
        <v>20</v>
      </c>
      <c r="F26" s="28" t="s">
        <v>19</v>
      </c>
      <c r="G26" s="29">
        <v>0</v>
      </c>
      <c r="H26" s="17">
        <f t="shared" si="0"/>
        <v>0</v>
      </c>
    </row>
    <row r="27" spans="2:8">
      <c r="B27" s="12">
        <v>303</v>
      </c>
      <c r="C27" s="31" t="s">
        <v>31</v>
      </c>
      <c r="D27" s="14"/>
      <c r="E27" s="19"/>
      <c r="F27" s="28"/>
      <c r="G27" s="52"/>
      <c r="H27" s="17"/>
    </row>
    <row r="28" spans="2:8">
      <c r="B28" s="12">
        <v>303010</v>
      </c>
      <c r="C28" s="19" t="s">
        <v>32</v>
      </c>
      <c r="D28" s="14" t="s">
        <v>11</v>
      </c>
      <c r="E28" s="32">
        <v>80</v>
      </c>
      <c r="F28" s="2" t="s">
        <v>12</v>
      </c>
      <c r="G28" s="29">
        <v>0</v>
      </c>
      <c r="H28" s="17">
        <f t="shared" si="0"/>
        <v>0</v>
      </c>
    </row>
    <row r="29" spans="2:8">
      <c r="B29" s="12">
        <v>303020</v>
      </c>
      <c r="C29" s="33" t="s">
        <v>33</v>
      </c>
      <c r="D29" s="14" t="s">
        <v>11</v>
      </c>
      <c r="E29" s="32">
        <v>80</v>
      </c>
      <c r="F29" s="28" t="s">
        <v>12</v>
      </c>
      <c r="G29" s="29">
        <v>0</v>
      </c>
      <c r="H29" s="17">
        <f t="shared" si="0"/>
        <v>0</v>
      </c>
    </row>
    <row r="30" spans="2:8">
      <c r="B30" s="12">
        <v>303030</v>
      </c>
      <c r="C30" s="30" t="s">
        <v>34</v>
      </c>
      <c r="D30" s="14" t="s">
        <v>11</v>
      </c>
      <c r="E30" s="32">
        <v>20</v>
      </c>
      <c r="F30" s="28" t="s">
        <v>12</v>
      </c>
      <c r="G30" s="29">
        <v>0</v>
      </c>
      <c r="H30" s="17">
        <f t="shared" si="0"/>
        <v>0</v>
      </c>
    </row>
    <row r="31" spans="2:8">
      <c r="B31" s="12">
        <v>303040</v>
      </c>
      <c r="C31" s="33" t="s">
        <v>35</v>
      </c>
      <c r="D31" s="14" t="s">
        <v>11</v>
      </c>
      <c r="E31" s="32">
        <v>20</v>
      </c>
      <c r="F31" s="28" t="s">
        <v>12</v>
      </c>
      <c r="G31" s="29">
        <v>0</v>
      </c>
      <c r="H31" s="17">
        <f t="shared" si="0"/>
        <v>0</v>
      </c>
    </row>
    <row r="32" spans="2:8">
      <c r="B32" s="12">
        <v>303050</v>
      </c>
      <c r="C32" s="33" t="s">
        <v>36</v>
      </c>
      <c r="D32" s="14" t="s">
        <v>11</v>
      </c>
      <c r="E32" s="19">
        <v>20</v>
      </c>
      <c r="F32" s="28" t="s">
        <v>12</v>
      </c>
      <c r="G32" s="29">
        <v>0</v>
      </c>
      <c r="H32" s="17">
        <f t="shared" si="0"/>
        <v>0</v>
      </c>
    </row>
    <row r="33" spans="2:10">
      <c r="B33" s="12">
        <v>303060</v>
      </c>
      <c r="C33" s="33" t="s">
        <v>37</v>
      </c>
      <c r="D33" s="14" t="s">
        <v>11</v>
      </c>
      <c r="E33" s="19">
        <v>20</v>
      </c>
      <c r="F33" s="28" t="s">
        <v>12</v>
      </c>
      <c r="G33" s="29">
        <v>0</v>
      </c>
      <c r="H33" s="17">
        <f t="shared" si="0"/>
        <v>0</v>
      </c>
    </row>
    <row r="34" spans="2:10" s="47" customFormat="1" ht="43.15">
      <c r="B34" s="34">
        <v>303070</v>
      </c>
      <c r="C34" s="48" t="s">
        <v>38</v>
      </c>
      <c r="D34" s="34" t="s">
        <v>11</v>
      </c>
      <c r="E34" s="51">
        <v>100</v>
      </c>
      <c r="F34" s="28" t="s">
        <v>12</v>
      </c>
      <c r="G34" s="54">
        <v>0</v>
      </c>
      <c r="H34" s="49">
        <f t="shared" si="0"/>
        <v>0</v>
      </c>
      <c r="J34" s="50"/>
    </row>
    <row r="35" spans="2:10" s="47" customFormat="1">
      <c r="B35" s="34"/>
      <c r="C35" s="48"/>
      <c r="D35" s="34"/>
      <c r="E35" s="51"/>
      <c r="F35" s="28"/>
      <c r="G35" s="49"/>
      <c r="H35" s="49"/>
      <c r="J35" s="50"/>
    </row>
    <row r="36" spans="2:10">
      <c r="B36" s="20">
        <v>4</v>
      </c>
      <c r="C36" s="21" t="s">
        <v>39</v>
      </c>
      <c r="D36" s="21"/>
      <c r="E36" s="21"/>
      <c r="F36" s="22"/>
      <c r="G36" s="23"/>
      <c r="H36" s="21"/>
    </row>
    <row r="37" spans="2:10" ht="33" customHeight="1">
      <c r="B37" s="34">
        <v>401010</v>
      </c>
      <c r="C37" s="13" t="s">
        <v>40</v>
      </c>
      <c r="D37" s="14" t="s">
        <v>11</v>
      </c>
      <c r="E37" s="14">
        <v>20</v>
      </c>
      <c r="F37" s="15" t="s">
        <v>12</v>
      </c>
      <c r="G37" s="16">
        <v>0</v>
      </c>
      <c r="H37" s="18">
        <f>E37*G37</f>
        <v>0</v>
      </c>
    </row>
    <row r="38" spans="2:10" ht="36.75" customHeight="1">
      <c r="B38" s="34">
        <v>401020</v>
      </c>
      <c r="C38" s="13" t="s">
        <v>41</v>
      </c>
      <c r="D38" s="14" t="s">
        <v>11</v>
      </c>
      <c r="E38" s="14">
        <v>3</v>
      </c>
      <c r="F38" s="15" t="s">
        <v>19</v>
      </c>
      <c r="G38" s="16">
        <v>0</v>
      </c>
      <c r="H38" s="18">
        <f t="shared" ref="H38:H43" si="1">E38*G38</f>
        <v>0</v>
      </c>
    </row>
    <row r="39" spans="2:10" ht="36.75" customHeight="1">
      <c r="B39" s="34">
        <v>401030</v>
      </c>
      <c r="C39" s="13" t="s">
        <v>42</v>
      </c>
      <c r="D39" s="14" t="s">
        <v>11</v>
      </c>
      <c r="E39" s="14">
        <v>2</v>
      </c>
      <c r="F39" s="15" t="s">
        <v>12</v>
      </c>
      <c r="G39" s="16">
        <v>0</v>
      </c>
      <c r="H39" s="18">
        <f t="shared" si="1"/>
        <v>0</v>
      </c>
    </row>
    <row r="40" spans="2:10">
      <c r="B40" s="34">
        <v>401040</v>
      </c>
      <c r="C40" s="13" t="s">
        <v>43</v>
      </c>
      <c r="D40" s="14" t="s">
        <v>11</v>
      </c>
      <c r="E40" s="14">
        <v>1</v>
      </c>
      <c r="F40" s="15" t="s">
        <v>12</v>
      </c>
      <c r="G40" s="16">
        <v>0</v>
      </c>
      <c r="H40" s="18">
        <f t="shared" si="1"/>
        <v>0</v>
      </c>
    </row>
    <row r="41" spans="2:10">
      <c r="B41" s="34">
        <v>401050</v>
      </c>
      <c r="C41" s="35" t="s">
        <v>44</v>
      </c>
      <c r="D41" s="14" t="s">
        <v>11</v>
      </c>
      <c r="E41" s="14">
        <v>20</v>
      </c>
      <c r="F41" s="15" t="s">
        <v>12</v>
      </c>
      <c r="G41" s="16">
        <v>0</v>
      </c>
      <c r="H41" s="18">
        <f t="shared" si="1"/>
        <v>0</v>
      </c>
    </row>
    <row r="42" spans="2:10" ht="28.9">
      <c r="B42" s="34">
        <v>401060</v>
      </c>
      <c r="C42" s="13" t="s">
        <v>45</v>
      </c>
      <c r="D42" s="14" t="s">
        <v>11</v>
      </c>
      <c r="E42" s="14">
        <v>20</v>
      </c>
      <c r="F42" s="15" t="s">
        <v>12</v>
      </c>
      <c r="G42" s="16">
        <v>0</v>
      </c>
      <c r="H42" s="18">
        <f t="shared" si="1"/>
        <v>0</v>
      </c>
    </row>
    <row r="43" spans="2:10">
      <c r="B43" s="34">
        <v>401070</v>
      </c>
      <c r="C43" s="35" t="s">
        <v>46</v>
      </c>
      <c r="D43" s="14" t="s">
        <v>11</v>
      </c>
      <c r="E43" s="14">
        <v>1</v>
      </c>
      <c r="F43" s="15" t="s">
        <v>12</v>
      </c>
      <c r="G43" s="16">
        <v>0</v>
      </c>
      <c r="H43" s="18">
        <f t="shared" si="1"/>
        <v>0</v>
      </c>
    </row>
    <row r="44" spans="2:10">
      <c r="B44" s="34"/>
      <c r="C44" s="14"/>
      <c r="D44" s="14"/>
      <c r="E44" s="14"/>
      <c r="F44" s="15"/>
      <c r="G44" s="36"/>
      <c r="H44" s="14"/>
    </row>
    <row r="45" spans="2:10">
      <c r="B45" s="20">
        <v>5</v>
      </c>
      <c r="C45" s="21" t="s">
        <v>47</v>
      </c>
      <c r="D45" s="21"/>
      <c r="E45" s="21"/>
      <c r="F45" s="22"/>
      <c r="G45" s="23"/>
      <c r="H45" s="21"/>
    </row>
    <row r="46" spans="2:10" ht="31.5" customHeight="1">
      <c r="B46" s="34">
        <v>501010</v>
      </c>
      <c r="C46" s="13" t="s">
        <v>48</v>
      </c>
      <c r="D46" s="14" t="s">
        <v>11</v>
      </c>
      <c r="E46" s="14">
        <v>12</v>
      </c>
      <c r="F46" s="37" t="s">
        <v>19</v>
      </c>
      <c r="G46" s="16">
        <v>0</v>
      </c>
      <c r="H46" s="18">
        <f>E46*G46</f>
        <v>0</v>
      </c>
    </row>
    <row r="47" spans="2:10" ht="28.9">
      <c r="B47" s="34">
        <v>501020</v>
      </c>
      <c r="C47" s="13" t="s">
        <v>49</v>
      </c>
      <c r="D47" s="14" t="s">
        <v>11</v>
      </c>
      <c r="E47" s="14">
        <v>6</v>
      </c>
      <c r="F47" s="37" t="s">
        <v>19</v>
      </c>
      <c r="G47" s="16">
        <v>0</v>
      </c>
      <c r="H47" s="18">
        <f>E47*G47</f>
        <v>0</v>
      </c>
    </row>
    <row r="48" spans="2:10">
      <c r="B48" s="34"/>
      <c r="C48" s="14"/>
      <c r="D48" s="14"/>
      <c r="E48" s="14"/>
      <c r="F48" s="15"/>
      <c r="G48" s="36"/>
      <c r="H48" s="14"/>
    </row>
    <row r="49" spans="2:8" ht="58.5" customHeight="1">
      <c r="B49" s="20">
        <v>6</v>
      </c>
      <c r="C49" s="25" t="s">
        <v>50</v>
      </c>
      <c r="D49" s="21"/>
      <c r="E49" s="21"/>
      <c r="F49" s="22"/>
      <c r="G49" s="23"/>
      <c r="H49" s="21"/>
    </row>
    <row r="50" spans="2:8">
      <c r="B50" s="34">
        <v>601010</v>
      </c>
      <c r="C50" s="14" t="s">
        <v>51</v>
      </c>
      <c r="D50" s="14" t="s">
        <v>52</v>
      </c>
      <c r="E50" s="14">
        <v>10</v>
      </c>
      <c r="F50" s="15" t="s">
        <v>19</v>
      </c>
      <c r="G50" s="16">
        <v>0</v>
      </c>
      <c r="H50" s="18">
        <f>E50*G50</f>
        <v>0</v>
      </c>
    </row>
    <row r="51" spans="2:8">
      <c r="B51" s="34">
        <v>601020</v>
      </c>
      <c r="C51" s="14" t="s">
        <v>53</v>
      </c>
      <c r="D51" s="14" t="s">
        <v>52</v>
      </c>
      <c r="E51" s="14">
        <v>40</v>
      </c>
      <c r="F51" s="15" t="s">
        <v>19</v>
      </c>
      <c r="G51" s="16">
        <v>0</v>
      </c>
      <c r="H51" s="18">
        <f t="shared" ref="H51:H54" si="2">E51*G51</f>
        <v>0</v>
      </c>
    </row>
    <row r="52" spans="2:8" ht="15" customHeight="1">
      <c r="B52" s="34">
        <v>601030</v>
      </c>
      <c r="C52" s="14" t="s">
        <v>54</v>
      </c>
      <c r="D52" s="14" t="s">
        <v>52</v>
      </c>
      <c r="E52" s="14">
        <v>40</v>
      </c>
      <c r="F52" s="15" t="s">
        <v>19</v>
      </c>
      <c r="G52" s="16">
        <v>0</v>
      </c>
      <c r="H52" s="18">
        <f t="shared" si="2"/>
        <v>0</v>
      </c>
    </row>
    <row r="53" spans="2:8" ht="15" customHeight="1">
      <c r="B53" s="34">
        <v>601040</v>
      </c>
      <c r="C53" s="14" t="s">
        <v>55</v>
      </c>
      <c r="D53" s="14" t="s">
        <v>52</v>
      </c>
      <c r="E53" s="14">
        <v>20</v>
      </c>
      <c r="F53" s="15" t="s">
        <v>19</v>
      </c>
      <c r="G53" s="16">
        <v>0</v>
      </c>
      <c r="H53" s="18">
        <f t="shared" si="2"/>
        <v>0</v>
      </c>
    </row>
    <row r="54" spans="2:8" ht="15" customHeight="1">
      <c r="B54" s="34">
        <v>601050</v>
      </c>
      <c r="C54" s="14" t="s">
        <v>56</v>
      </c>
      <c r="D54" s="14" t="s">
        <v>52</v>
      </c>
      <c r="E54" s="14">
        <v>20</v>
      </c>
      <c r="F54" s="15" t="s">
        <v>19</v>
      </c>
      <c r="G54" s="16">
        <v>0</v>
      </c>
      <c r="H54" s="18">
        <f t="shared" si="2"/>
        <v>0</v>
      </c>
    </row>
    <row r="55" spans="2:8" ht="15" customHeight="1">
      <c r="B55" s="34"/>
      <c r="C55" s="14"/>
      <c r="D55" s="14"/>
      <c r="E55" s="14"/>
      <c r="F55" s="15"/>
      <c r="G55" s="18"/>
      <c r="H55" s="14"/>
    </row>
    <row r="56" spans="2:8" ht="15" customHeight="1">
      <c r="B56" s="20">
        <v>7</v>
      </c>
      <c r="C56" s="21" t="s">
        <v>57</v>
      </c>
      <c r="D56" s="38"/>
      <c r="E56" s="38"/>
      <c r="F56" s="39"/>
      <c r="G56" s="40"/>
      <c r="H56" s="38"/>
    </row>
    <row r="57" spans="2:8" ht="15" customHeight="1">
      <c r="B57" s="34">
        <v>701010</v>
      </c>
      <c r="C57" s="14" t="s">
        <v>58</v>
      </c>
      <c r="D57" s="14" t="s">
        <v>59</v>
      </c>
      <c r="E57" s="41">
        <v>1</v>
      </c>
      <c r="F57" s="15" t="s">
        <v>19</v>
      </c>
      <c r="G57" s="18">
        <v>20000</v>
      </c>
      <c r="H57" s="18">
        <f>G57</f>
        <v>20000</v>
      </c>
    </row>
    <row r="58" spans="2:8" ht="15" customHeight="1">
      <c r="B58" s="12"/>
      <c r="C58" s="19"/>
      <c r="D58" s="14"/>
      <c r="E58" s="19"/>
      <c r="F58" s="28"/>
      <c r="G58" s="17"/>
      <c r="H58" s="19"/>
    </row>
    <row r="59" spans="2:8" ht="15" customHeight="1">
      <c r="B59" s="42"/>
      <c r="C59" s="42" t="s">
        <v>60</v>
      </c>
      <c r="D59" s="38" t="s">
        <v>59</v>
      </c>
      <c r="E59" s="38"/>
      <c r="F59" s="43"/>
      <c r="G59" s="44"/>
      <c r="H59" s="45">
        <f>SUM(H7:H58)</f>
        <v>20000</v>
      </c>
    </row>
    <row r="61" spans="2:8" ht="15" customHeight="1">
      <c r="B61" s="46" t="s">
        <v>61</v>
      </c>
      <c r="C61" t="s">
        <v>62</v>
      </c>
    </row>
    <row r="62" spans="2:8" ht="15" customHeight="1">
      <c r="B62" s="46" t="s">
        <v>63</v>
      </c>
      <c r="C62" t="s">
        <v>64</v>
      </c>
    </row>
    <row r="64" spans="2:8">
      <c r="B64" s="60" t="s">
        <v>65</v>
      </c>
      <c r="C64" s="60"/>
    </row>
    <row r="65" spans="2:3" ht="15" customHeight="1">
      <c r="B65" s="61" t="s">
        <v>66</v>
      </c>
      <c r="C65" s="61"/>
    </row>
    <row r="66" spans="2:3" ht="43.9" customHeight="1">
      <c r="B66" s="56"/>
      <c r="C66" s="56"/>
    </row>
    <row r="67" spans="2:3" ht="15" customHeight="1">
      <c r="B67" s="57" t="s">
        <v>67</v>
      </c>
      <c r="C67" s="57"/>
    </row>
    <row r="68" spans="2:3" ht="45.6" customHeight="1">
      <c r="B68" s="56"/>
      <c r="C68" s="56"/>
    </row>
    <row r="69" spans="2:3" ht="15" customHeight="1">
      <c r="B69" s="57" t="s">
        <v>68</v>
      </c>
      <c r="C69" s="57"/>
    </row>
    <row r="70" spans="2:3" ht="37.5" customHeight="1">
      <c r="B70" s="56"/>
      <c r="C70" s="56"/>
    </row>
  </sheetData>
  <sheetProtection algorithmName="SHA-512" hashValue="H+C/uMO8Wit/SLTWqo/AQlANUVqRVIzPTLmchVeCl9MoarUZ34AgbwrhNwTB8nRA4mPk6WZaEzSu/XIc49BvAQ==" saltValue="oR4RaQ1yKAT5vmYJQJweTw==" spinCount="100000" sheet="1" objects="1" scenarios="1"/>
  <mergeCells count="9">
    <mergeCell ref="A1:E1"/>
    <mergeCell ref="B68:C68"/>
    <mergeCell ref="B69:C69"/>
    <mergeCell ref="B70:C70"/>
    <mergeCell ref="B2:H4"/>
    <mergeCell ref="B64:C64"/>
    <mergeCell ref="B65:C65"/>
    <mergeCell ref="B66:C66"/>
    <mergeCell ref="B67:C6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D927ACF0070A4699DB402630FDA0FB" ma:contentTypeVersion="3" ma:contentTypeDescription="Een nieuw document maken." ma:contentTypeScope="" ma:versionID="1321acb214f9e2c3ea761c8c1b6953c4">
  <xsd:schema xmlns:xsd="http://www.w3.org/2001/XMLSchema" xmlns:xs="http://www.w3.org/2001/XMLSchema" xmlns:p="http://schemas.microsoft.com/office/2006/metadata/properties" xmlns:ns2="21ab01ad-e60d-4ffb-9a79-38aaaef373df" targetNamespace="http://schemas.microsoft.com/office/2006/metadata/properties" ma:root="true" ma:fieldsID="237a7d0dff93b4d81c100d4795813ab3" ns2:_="">
    <xsd:import namespace="21ab01ad-e60d-4ffb-9a79-38aaaef373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b01ad-e60d-4ffb-9a79-38aaaef37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1E4BD9-86CE-4E91-A8AC-BEB0A0B8F5DD}"/>
</file>

<file path=customXml/itemProps2.xml><?xml version="1.0" encoding="utf-8"?>
<ds:datastoreItem xmlns:ds="http://schemas.openxmlformats.org/officeDocument/2006/customXml" ds:itemID="{1D69B627-C21D-45FF-BDCC-3BB93D9CD05E}"/>
</file>

<file path=customXml/itemProps3.xml><?xml version="1.0" encoding="utf-8"?>
<ds:datastoreItem xmlns:ds="http://schemas.openxmlformats.org/officeDocument/2006/customXml" ds:itemID="{5EB8C44B-D0E2-443C-80B1-F7A8AEEF88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Sanne Oord - HIP</dc:creator>
  <cp:keywords/>
  <dc:description/>
  <cp:lastModifiedBy>Sanne Oord - HIP</cp:lastModifiedBy>
  <cp:revision/>
  <dcterms:created xsi:type="dcterms:W3CDTF">2025-10-21T12:02:53Z</dcterms:created>
  <dcterms:modified xsi:type="dcterms:W3CDTF">2025-11-13T14:25:49Z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0x0101009FD927ACF0070A4699DB402630FDA0FB</vt:lpwstr>
  </property>
</Properties>
</file>