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Gemeente Lochem\Definitieve 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D15" i="1"/>
  <c r="F8" i="1" l="1"/>
  <c r="G8" i="1" s="1"/>
  <c r="J8" i="1" s="1"/>
  <c r="F7" i="1" l="1"/>
  <c r="G7" i="1" s="1"/>
  <c r="J7" i="1" s="1"/>
  <c r="F6" i="1" l="1"/>
  <c r="D6" i="1"/>
  <c r="G6" i="1" s="1"/>
  <c r="J6" i="1" s="1"/>
  <c r="J9" i="1" l="1"/>
  <c r="I9" i="1"/>
  <c r="H9" i="1"/>
  <c r="F9" i="1"/>
  <c r="E9" i="1"/>
  <c r="D9" i="1"/>
  <c r="G9" i="1"/>
</calcChain>
</file>

<file path=xl/sharedStrings.xml><?xml version="1.0" encoding="utf-8"?>
<sst xmlns="http://schemas.openxmlformats.org/spreadsheetml/2006/main" count="27" uniqueCount="15">
  <si>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</si>
  <si>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</si>
  <si>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</si>
  <si>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</si>
  <si>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</si>
  <si>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</si>
  <si>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</si>
  <si>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</si>
  <si>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</si>
  <si>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</si>
  <si>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Stormschade diverse locaties</t>
  </si>
  <si>
    <t>Schade Hanzeweg 8 agv boerenprotesten</t>
  </si>
  <si>
    <t>Blikseminslag Schoolstraat 60</t>
  </si>
  <si>
    <t>Vandalisme aan energyfloor</t>
  </si>
  <si>
    <t>Bijlage C.3 Schadeoverzicht Gemeente Lochem 2022 t/m 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</si>
</sst>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/>
    <xf numFmtId="4" fontId="2" fillId="0" borderId="1" xfId="0" applyNumberFormat="1" applyFont="1" applyFill="1" applyBorder="1"/>
    <xf numFmtId="4" fontId="3" fillId="0" borderId="0" xfId="0" applyNumberFormat="1" applyFo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3" fillId="0" borderId="0" xfId="0" applyFont="1"/>
    <xf numFmtId="14" fontId="0" fillId="0" borderId="1" xfId="0" applyNumberFormat="1" applyFont="1" applyBorder="1"/>
    <xf numFmtId="0" fontId="0" fillId="0" borderId="1" xfId="0" applyFont="1" applyBorder="1"/>
    <xf numFmtId="14" fontId="5" fillId="0" borderId="1" xfId="0" applyNumberFormat="1" applyFont="1" applyBorder="1"/>
    <xf numFmtId="0" fontId="5" fillId="0" borderId="1" xfId="0" applyFont="1" applyBorder="1"/>
    <xf numFmtId="14" fontId="6" fillId="0" borderId="2" xfId="0" applyNumberFormat="1" applyFont="1" applyBorder="1"/>
    <xf numFmtId="0" fontId="6" fillId="0" borderId="3" xfId="0" applyFont="1" applyBorder="1"/>
    <xf numFmtId="0" fontId="0" fillId="0" borderId="3" xfId="0" applyFont="1" applyBorder="1"/>
    <xf numFmtId="44" fontId="5" fillId="0" borderId="1" xfId="1" applyFont="1" applyBorder="1"/>
    <xf numFmtId="44" fontId="5" fillId="0" borderId="1" xfId="1" applyFont="1" applyFill="1" applyBorder="1"/>
    <xf numFmtId="44" fontId="0" fillId="0" borderId="1" xfId="1" applyFont="1" applyBorder="1"/>
    <xf numFmtId="44" fontId="6" fillId="0" borderId="3" xfId="1" applyFont="1" applyBorder="1"/>
    <xf numFmtId="0" fontId="2" fillId="0" borderId="0" xfId="0" applyFont="1" applyAlignment="1"/>
    <xf numFmtId="0" fontId="3" fillId="0" borderId="0" xfId="0" applyFont="1" applyAlignment="1"/>
    <xf numFmtId="0" fontId="0" fillId="0" borderId="0" xfId="0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"/>
    </sheetView>
  </sheetViews>
  <sheetFormatPr defaultRowHeight="15" x14ac:dyDescent="0.25"/>
  <cols>
    <col min="1" max="1" width="11.28515625" customWidth="1"/>
    <col min="2" max="2" width="12.42578125" customWidth="1"/>
    <col min="3" max="3" width="31.85546875" customWidth="1"/>
    <col min="4" max="4" width="11.85546875" customWidth="1"/>
    <col min="5" max="5" width="12.42578125" customWidth="1"/>
    <col min="6" max="6" width="11.7109375" customWidth="1"/>
    <col min="7" max="7" width="12" customWidth="1"/>
    <col min="8" max="8" width="12.140625" customWidth="1"/>
    <col min="9" max="9" width="11.140625" customWidth="1"/>
    <col min="10" max="10" width="13.140625" customWidth="1"/>
  </cols>
  <sheetData>
    <row r="1" spans="1:10" x14ac:dyDescent="0.25">
      <c r="A1" s="20" t="s">
        <v>14</v>
      </c>
      <c r="B1" s="21"/>
      <c r="C1" s="21"/>
      <c r="D1" s="21"/>
      <c r="E1" s="21"/>
      <c r="F1" s="21"/>
      <c r="G1" s="21"/>
      <c r="H1" s="22"/>
      <c r="I1" s="22"/>
      <c r="J1" s="22"/>
    </row>
    <row r="2" spans="1:10" x14ac:dyDescent="0.25">
      <c r="A2" s="20"/>
      <c r="B2" s="21"/>
      <c r="C2" s="21"/>
      <c r="D2" s="21"/>
      <c r="E2" s="21"/>
      <c r="F2" s="21"/>
      <c r="G2" s="21"/>
      <c r="H2" s="4"/>
      <c r="I2" s="4"/>
      <c r="J2" s="4"/>
    </row>
    <row r="3" spans="1:10" x14ac:dyDescent="0.25">
      <c r="A3" s="5"/>
      <c r="B3" s="6"/>
      <c r="C3" s="6"/>
      <c r="D3" s="4"/>
      <c r="E3" s="4"/>
      <c r="F3" s="4"/>
      <c r="G3" s="4"/>
      <c r="H3" s="4"/>
      <c r="I3" s="4"/>
      <c r="J3" s="4"/>
    </row>
    <row r="4" spans="1:10" ht="15.75" x14ac:dyDescent="0.25">
      <c r="A4" s="7">
        <v>2022</v>
      </c>
      <c r="B4" s="8"/>
      <c r="C4" s="8"/>
      <c r="D4" s="4"/>
      <c r="E4" s="4"/>
      <c r="F4" s="4"/>
      <c r="G4" s="4"/>
      <c r="H4" s="4"/>
      <c r="I4" s="4"/>
      <c r="J4" s="4"/>
    </row>
    <row r="5" spans="1:10" x14ac:dyDescent="0.25">
      <c r="A5" s="1" t="s">
        <v>0</v>
      </c>
      <c r="B5" s="1" t="s">
        <v>1</v>
      </c>
      <c r="C5" s="1" t="s">
        <v>2</v>
      </c>
      <c r="D5" s="2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</row>
    <row r="6" spans="1:10" x14ac:dyDescent="0.25">
      <c r="A6" s="11">
        <v>44610</v>
      </c>
      <c r="B6" s="12">
        <v>2200622</v>
      </c>
      <c r="C6" s="12" t="s">
        <v>10</v>
      </c>
      <c r="D6" s="16">
        <f>19862.7+6639.6</f>
        <v>26502.300000000003</v>
      </c>
      <c r="E6" s="17">
        <v>2500</v>
      </c>
      <c r="F6" s="17">
        <f>173.63+1321.32+1.35+592.9+66.4+1.1</f>
        <v>2156.6999999999998</v>
      </c>
      <c r="G6" s="17">
        <f>+D6-E6+F6</f>
        <v>26159.000000000004</v>
      </c>
      <c r="H6" s="17">
        <v>0</v>
      </c>
      <c r="I6" s="17">
        <v>0</v>
      </c>
      <c r="J6" s="17">
        <f>+G6-H6+I6</f>
        <v>26159.000000000004</v>
      </c>
    </row>
    <row r="7" spans="1:10" x14ac:dyDescent="0.25">
      <c r="A7" s="11">
        <v>44739</v>
      </c>
      <c r="B7" s="12">
        <v>2203484</v>
      </c>
      <c r="C7" s="12" t="s">
        <v>11</v>
      </c>
      <c r="D7" s="16">
        <v>5992.8</v>
      </c>
      <c r="E7" s="17">
        <v>2500</v>
      </c>
      <c r="F7" s="17">
        <f>522.72+34.93+1.55</f>
        <v>559.19999999999993</v>
      </c>
      <c r="G7" s="17">
        <f>+D7-E7+F7</f>
        <v>4052</v>
      </c>
      <c r="H7" s="17">
        <v>0</v>
      </c>
      <c r="I7" s="17">
        <v>0</v>
      </c>
      <c r="J7" s="17">
        <f>+G7-H7+I7</f>
        <v>4052</v>
      </c>
    </row>
    <row r="8" spans="1:10" x14ac:dyDescent="0.25">
      <c r="A8" s="9">
        <v>44811</v>
      </c>
      <c r="B8" s="10">
        <v>2204625</v>
      </c>
      <c r="C8" s="10" t="s">
        <v>12</v>
      </c>
      <c r="D8" s="18">
        <v>11644.6</v>
      </c>
      <c r="E8" s="18">
        <v>2500</v>
      </c>
      <c r="F8" s="18">
        <f>637.07+91.45+1.88</f>
        <v>730.40000000000009</v>
      </c>
      <c r="G8" s="17">
        <f>+D8-E8+F8</f>
        <v>9875</v>
      </c>
      <c r="H8" s="17">
        <v>0</v>
      </c>
      <c r="I8" s="17">
        <v>0</v>
      </c>
      <c r="J8" s="17">
        <f>+G8-H8+I8</f>
        <v>9875</v>
      </c>
    </row>
    <row r="9" spans="1:10" ht="15.75" thickBot="1" x14ac:dyDescent="0.3">
      <c r="A9" s="13" t="s">
        <v>9</v>
      </c>
      <c r="B9" s="14"/>
      <c r="C9" s="15"/>
      <c r="D9" s="19">
        <f t="shared" ref="D9:J9" si="0">SUM(D6:D6)</f>
        <v>26502.300000000003</v>
      </c>
      <c r="E9" s="19">
        <f t="shared" si="0"/>
        <v>2500</v>
      </c>
      <c r="F9" s="19">
        <f t="shared" si="0"/>
        <v>2156.6999999999998</v>
      </c>
      <c r="G9" s="19">
        <f t="shared" si="0"/>
        <v>26159.000000000004</v>
      </c>
      <c r="H9" s="19">
        <f t="shared" si="0"/>
        <v>0</v>
      </c>
      <c r="I9" s="19">
        <f t="shared" si="0"/>
        <v>0</v>
      </c>
      <c r="J9" s="19">
        <f t="shared" si="0"/>
        <v>26159.000000000004</v>
      </c>
    </row>
    <row r="12" spans="1:10" ht="15.75" x14ac:dyDescent="0.25">
      <c r="A12" s="7">
        <v>2023</v>
      </c>
      <c r="B12" s="8"/>
      <c r="C12" s="8"/>
      <c r="D12" s="4"/>
      <c r="E12" s="4"/>
      <c r="F12" s="4"/>
      <c r="G12" s="4"/>
      <c r="H12" s="4"/>
      <c r="I12" s="4"/>
      <c r="J12" s="4"/>
    </row>
    <row r="13" spans="1:10" x14ac:dyDescent="0.25">
      <c r="A13" s="1" t="s">
        <v>0</v>
      </c>
      <c r="B13" s="1" t="s">
        <v>1</v>
      </c>
      <c r="C13" s="1" t="s">
        <v>2</v>
      </c>
      <c r="D13" s="2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</row>
    <row r="14" spans="1:10" x14ac:dyDescent="0.25">
      <c r="A14" s="9">
        <v>45009</v>
      </c>
      <c r="B14" s="10">
        <v>2306512</v>
      </c>
      <c r="C14" s="10" t="s">
        <v>13</v>
      </c>
      <c r="D14" s="18">
        <v>5500</v>
      </c>
      <c r="E14" s="18">
        <v>2500</v>
      </c>
      <c r="F14" s="18">
        <v>0</v>
      </c>
      <c r="G14" s="17">
        <v>0</v>
      </c>
      <c r="H14" s="17">
        <v>0</v>
      </c>
      <c r="I14" s="17">
        <v>3000</v>
      </c>
      <c r="J14" s="17">
        <v>3000</v>
      </c>
    </row>
    <row r="15" spans="1:10" ht="15.75" thickBot="1" x14ac:dyDescent="0.3">
      <c r="A15" s="13" t="s">
        <v>9</v>
      </c>
      <c r="B15" s="14"/>
      <c r="C15" s="15"/>
      <c r="D15" s="19">
        <f>SUM(D14)</f>
        <v>5500</v>
      </c>
      <c r="E15" s="19">
        <f t="shared" ref="E15:J15" si="1">SUM(E14)</f>
        <v>2500</v>
      </c>
      <c r="F15" s="19">
        <f t="shared" si="1"/>
        <v>0</v>
      </c>
      <c r="G15" s="19">
        <f t="shared" si="1"/>
        <v>0</v>
      </c>
      <c r="H15" s="19">
        <f t="shared" si="1"/>
        <v>0</v>
      </c>
      <c r="I15" s="19">
        <f t="shared" si="1"/>
        <v>3000</v>
      </c>
      <c r="J15" s="19">
        <f t="shared" si="1"/>
        <v>3000</v>
      </c>
    </row>
  </sheetData>
  <mergeCells count="2">
    <mergeCell ref="A1:J1"/>
    <mergeCell ref="A2:G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Attie van der Wal</dc:creator>
  <cp:lastModifiedBy>Menno Rozema</cp:lastModifiedBy>
  <dcterms:created xsi:type="dcterms:W3CDTF">2022-02-21T09:24:05Z</dcterms:created>
  <dcterms:modified xsi:type="dcterms:W3CDTF">2025-09-30T06:54:09Z</dcterms:modified>
</cp:coreProperties>
</file>