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Lochem\Definitieve stukken\"/>
    </mc:Choice>
  </mc:AlternateContent>
  <bookViews>
    <workbookView xWindow="0" yWindow="0" windowWidth="28800" windowHeight="12300"/>
  </bookViews>
  <sheets>
    <sheet name="verzekering 2025 lijst" sheetId="2" r:id="rId1"/>
  </sheets>
  <externalReferences>
    <externalReference r:id="rId2"/>
  </externalReferences>
  <definedNames>
    <definedName name="_xlnm._FilterDatabase" localSheetId="0" hidden="1">'verzekering 2025 lijst'!$A$5:$L$51</definedName>
    <definedName name="afrind">'[1]General Info'!$B$18</definedName>
    <definedName name="ign">'[1]General Info'!$B$5</definedName>
    <definedName name="igo">'[1]General Info'!$B$6</definedName>
    <definedName name="iin">'[1]General Info'!$B$7</definedName>
    <definedName name="iio">'[1]General Info'!$B$8</definedName>
    <definedName name="premienieuw">'[1]General Info'!$B$13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J58" i="2"/>
  <c r="K58" i="2"/>
  <c r="J83" i="2" l="1"/>
  <c r="K83" i="2"/>
  <c r="I78" i="2" l="1"/>
  <c r="K78" i="2"/>
  <c r="K85" i="2" s="1"/>
  <c r="J78" i="2"/>
  <c r="J85" i="2" s="1"/>
  <c r="I83" i="2"/>
  <c r="I85" i="2" s="1"/>
  <c r="J53" i="2"/>
  <c r="K53" i="2"/>
  <c r="I53" i="2"/>
  <c r="I87" i="2" l="1"/>
  <c r="J87" i="2"/>
  <c r="K87" i="2"/>
</calcChain>
</file>

<file path=xl/sharedStrings.xml><?xml version="1.0" encoding="utf-8"?>
<sst xmlns="http://schemas.openxmlformats.org/spreadsheetml/2006/main" count="696" uniqueCount="341">
  <si>
    <t>Gemeente Lochem</t>
  </si>
  <si>
    <t>Adres:</t>
  </si>
  <si>
    <t>No.</t>
  </si>
  <si>
    <t>Postcode:</t>
  </si>
  <si>
    <t>Plaats</t>
  </si>
  <si>
    <t>Bouwaard:</t>
  </si>
  <si>
    <t>Omschrijving</t>
  </si>
  <si>
    <t>Gemeentelijk Bezit:</t>
  </si>
  <si>
    <t>Hahnweg</t>
  </si>
  <si>
    <t>7</t>
  </si>
  <si>
    <t>7242 EA</t>
  </si>
  <si>
    <t>Lochem</t>
  </si>
  <si>
    <t>steen/hard</t>
  </si>
  <si>
    <t>brandweergarage</t>
  </si>
  <si>
    <t>van Damstraat</t>
  </si>
  <si>
    <t>2</t>
  </si>
  <si>
    <t>7244 BJ</t>
  </si>
  <si>
    <t>Barchem</t>
  </si>
  <si>
    <t xml:space="preserve">brandweergarage/bergschuur </t>
  </si>
  <si>
    <t>Zutphenseweg</t>
  </si>
  <si>
    <t>22</t>
  </si>
  <si>
    <t>7245 BL</t>
  </si>
  <si>
    <t>Laren</t>
  </si>
  <si>
    <t>brandweergarage/technische dienst</t>
  </si>
  <si>
    <t>Rossweg</t>
  </si>
  <si>
    <t>gemeente diensten</t>
  </si>
  <si>
    <t>Dr. Rivestraat</t>
  </si>
  <si>
    <t>3</t>
  </si>
  <si>
    <t>7241 AS</t>
  </si>
  <si>
    <t>bibliotheek en St. Welzijn Lochem</t>
  </si>
  <si>
    <t>Markt</t>
  </si>
  <si>
    <t>4</t>
  </si>
  <si>
    <t>7241 AA</t>
  </si>
  <si>
    <t>kerktoren, carillon, uurwerk en klokken</t>
  </si>
  <si>
    <t>Westerbleek</t>
  </si>
  <si>
    <t>13</t>
  </si>
  <si>
    <t>7241 BN</t>
  </si>
  <si>
    <t>Westerwal</t>
  </si>
  <si>
    <t>6</t>
  </si>
  <si>
    <t>7241 BC</t>
  </si>
  <si>
    <t>synagoge</t>
  </si>
  <si>
    <t>7241 BP</t>
  </si>
  <si>
    <t>peuterzaal/creche/kindercentrum</t>
  </si>
  <si>
    <t>93</t>
  </si>
  <si>
    <t>7241 KP</t>
  </si>
  <si>
    <t>steen/riet</t>
  </si>
  <si>
    <t>uitvaartcentrum/poortgebouw</t>
  </si>
  <si>
    <t>uitvaartcentrum/loods</t>
  </si>
  <si>
    <t>Dennenweg</t>
  </si>
  <si>
    <t>7245 SE</t>
  </si>
  <si>
    <t xml:space="preserve">Beukenlaan </t>
  </si>
  <si>
    <t>7244 BB</t>
  </si>
  <si>
    <t>Goorseweg</t>
  </si>
  <si>
    <t>12</t>
  </si>
  <si>
    <t>7241 DC</t>
  </si>
  <si>
    <t>garage berging opslag materiaal</t>
  </si>
  <si>
    <t>Onverschillig binnen Nederland</t>
  </si>
  <si>
    <t>diverse apparatuur,exclusief computers</t>
  </si>
  <si>
    <t xml:space="preserve">Markt </t>
  </si>
  <si>
    <t>Berkelweg</t>
  </si>
  <si>
    <t>7218 AS</t>
  </si>
  <si>
    <t>Almen</t>
  </si>
  <si>
    <t>zwembad+horeca</t>
  </si>
  <si>
    <t>3 trekkershutten</t>
  </si>
  <si>
    <t>badmeesterwoning</t>
  </si>
  <si>
    <t>Dorpsstraat</t>
  </si>
  <si>
    <t>ong</t>
  </si>
  <si>
    <t>Kerktoren incl. klokken en uurwerk</t>
  </si>
  <si>
    <t>Kapelweg</t>
  </si>
  <si>
    <t>lijkenhuisjes</t>
  </si>
  <si>
    <t>Hoofdstraat</t>
  </si>
  <si>
    <t>14a/b/c</t>
  </si>
  <si>
    <t>7213 CV</t>
  </si>
  <si>
    <t>Gorssel</t>
  </si>
  <si>
    <t>gemeentewerf, politie en brandweer</t>
  </si>
  <si>
    <t>Kerkstraat</t>
  </si>
  <si>
    <t>Lindeboomweg</t>
  </si>
  <si>
    <t xml:space="preserve">6 </t>
  </si>
  <si>
    <t>7213 LS</t>
  </si>
  <si>
    <t>zwembad "De Boskoele"</t>
  </si>
  <si>
    <t>Molenweg</t>
  </si>
  <si>
    <t>53-55</t>
  </si>
  <si>
    <t>7213 XD</t>
  </si>
  <si>
    <t>cultureelcentr., kinderopv. en fitnesscentr.</t>
  </si>
  <si>
    <t>Gorsselse Enkweg</t>
  </si>
  <si>
    <t>1A</t>
  </si>
  <si>
    <t>7213 LM</t>
  </si>
  <si>
    <t>aula/begraafplaats</t>
  </si>
  <si>
    <t>hout/riet</t>
  </si>
  <si>
    <t>werkplaats</t>
  </si>
  <si>
    <t xml:space="preserve">Jolinkweg </t>
  </si>
  <si>
    <t>7211 DM</t>
  </si>
  <si>
    <t>Eefde</t>
  </si>
  <si>
    <t>dorpshuis Het Hart</t>
  </si>
  <si>
    <t>Kamperweg</t>
  </si>
  <si>
    <t>boerderij/kapberg.</t>
  </si>
  <si>
    <t>onverschillig waar in de gemeente</t>
  </si>
  <si>
    <t>geluidsmeter</t>
  </si>
  <si>
    <t>110</t>
  </si>
  <si>
    <t>7241 SG</t>
  </si>
  <si>
    <t>zwem, sport- e/o recreatie accommodatie</t>
  </si>
  <si>
    <t>Hanzeweg</t>
  </si>
  <si>
    <t>14M</t>
  </si>
  <si>
    <t>7241 CS</t>
  </si>
  <si>
    <t>bedrijfsgebouw</t>
  </si>
  <si>
    <t>24A</t>
  </si>
  <si>
    <t>7245 NK</t>
  </si>
  <si>
    <t>agrarisch bedrijfsgebouw</t>
  </si>
  <si>
    <t>26</t>
  </si>
  <si>
    <t>Boederij</t>
  </si>
  <si>
    <t xml:space="preserve">Lindeboomweg </t>
  </si>
  <si>
    <t>6-A</t>
  </si>
  <si>
    <t>7213LS</t>
  </si>
  <si>
    <t>8</t>
  </si>
  <si>
    <t>7241 CR</t>
  </si>
  <si>
    <t>Steen/hard</t>
  </si>
  <si>
    <t>Gemeentehuis incl. zonnepanelen</t>
  </si>
  <si>
    <t xml:space="preserve">Hanzeweg </t>
  </si>
  <si>
    <t>Kunstwerken in hal gemeentehuis</t>
  </si>
  <si>
    <t>Nijha bedrijfsgebouw</t>
  </si>
  <si>
    <t xml:space="preserve">Kazerneplein </t>
  </si>
  <si>
    <t>7211 BM</t>
  </si>
  <si>
    <t>Stichting Accomoatie Eefde</t>
  </si>
  <si>
    <t>Fiets-voetveer Gorssel-Wilp</t>
  </si>
  <si>
    <t>Wilp</t>
  </si>
  <si>
    <t>Alumnium</t>
  </si>
  <si>
    <t>2 pontons en een alumimium loopbrug</t>
  </si>
  <si>
    <t>2B</t>
  </si>
  <si>
    <t>7218 AD</t>
  </si>
  <si>
    <t xml:space="preserve">Binnenweg </t>
  </si>
  <si>
    <t>46</t>
  </si>
  <si>
    <t>7218 MB</t>
  </si>
  <si>
    <t>Fundering op staal, bouw met staalplaten, bouw voleidg gelijkvloers</t>
  </si>
  <si>
    <t>Brandweer Kazerne Almen</t>
  </si>
  <si>
    <t>De Elzelaan</t>
  </si>
  <si>
    <t>1</t>
  </si>
  <si>
    <t>7241 RX</t>
  </si>
  <si>
    <t>Steen met bitumen dakbedekking</t>
  </si>
  <si>
    <t>Clubhuis Korfbalvereniging</t>
  </si>
  <si>
    <t>Totaal Gemeentelijk Bezit:</t>
  </si>
  <si>
    <t>7241 SE</t>
  </si>
  <si>
    <t>7241 RS</t>
  </si>
  <si>
    <t>hout/golfplaten</t>
  </si>
  <si>
    <t>Staring College: sportmateriaal in loods</t>
  </si>
  <si>
    <t>Totaal Voortgezet Onderwijs:</t>
  </si>
  <si>
    <t>Verwoldseweg</t>
  </si>
  <si>
    <t>14,16,18</t>
  </si>
  <si>
    <t>7245 AH</t>
  </si>
  <si>
    <t>OBS "Branink" en sportzaal en CBS "Pr. Willem Alexander"</t>
  </si>
  <si>
    <t>Bolksbeekweg</t>
  </si>
  <si>
    <t xml:space="preserve">7241 PH </t>
  </si>
  <si>
    <t>OBS "Nettelhorst"</t>
  </si>
  <si>
    <t>Oude Lochemseweg</t>
  </si>
  <si>
    <t>10</t>
  </si>
  <si>
    <t>7245 VJ</t>
  </si>
  <si>
    <t>Leegstaand met anti-kraak</t>
  </si>
  <si>
    <t>Beukenlaan</t>
  </si>
  <si>
    <t>24</t>
  </si>
  <si>
    <t>OBS "De Barchschole"</t>
  </si>
  <si>
    <t>Pearsonplein</t>
  </si>
  <si>
    <t>21,22,23</t>
  </si>
  <si>
    <t>7242 JA</t>
  </si>
  <si>
    <t>OBS "De Vennegotte" incl unit</t>
  </si>
  <si>
    <t>Curieplein</t>
  </si>
  <si>
    <t>19,21</t>
  </si>
  <si>
    <t>7242 KH</t>
  </si>
  <si>
    <t>Prot. Christelijk Basisonderwijs "De Rank"</t>
  </si>
  <si>
    <t>16</t>
  </si>
  <si>
    <t xml:space="preserve">sportzaal "Braninkhal" </t>
  </si>
  <si>
    <t>Pr. Frisolaan</t>
  </si>
  <si>
    <t>12A</t>
  </si>
  <si>
    <t>7242 GZ</t>
  </si>
  <si>
    <t>OBS "De Toermalijn" en peuterspeelzaal "De Zuiderenk"</t>
  </si>
  <si>
    <t>Bargeweg</t>
  </si>
  <si>
    <t>7211 DC</t>
  </si>
  <si>
    <t>Christelijk Nationaal Basisschool "De Bargeweide"</t>
  </si>
  <si>
    <t>Du Tourweg</t>
  </si>
  <si>
    <t>7214 AJ</t>
  </si>
  <si>
    <t>Epse</t>
  </si>
  <si>
    <t>Dr. J. van der Hoevenschool</t>
  </si>
  <si>
    <t>Hulstweg</t>
  </si>
  <si>
    <t>7217 SZ</t>
  </si>
  <si>
    <t>Harfsen</t>
  </si>
  <si>
    <t>Beatrixschool</t>
  </si>
  <si>
    <t>Joppelaan</t>
  </si>
  <si>
    <t>73A</t>
  </si>
  <si>
    <t>7215 AD</t>
  </si>
  <si>
    <t>Joppe</t>
  </si>
  <si>
    <t>Joppeschool</t>
  </si>
  <si>
    <t>32</t>
  </si>
  <si>
    <t>7218 AH</t>
  </si>
  <si>
    <t>Schoolstraat (nieuw dec 2008)</t>
  </si>
  <si>
    <t>60</t>
  </si>
  <si>
    <t>7211 BD</t>
  </si>
  <si>
    <t>Villa 60</t>
  </si>
  <si>
    <t>Veldhofstraat</t>
  </si>
  <si>
    <t>1,3</t>
  </si>
  <si>
    <t>7213 AJ</t>
  </si>
  <si>
    <t>J.A. de Vullerschool</t>
  </si>
  <si>
    <t xml:space="preserve">Burgermeester Leenstraat </t>
  </si>
  <si>
    <t>11-13</t>
  </si>
  <si>
    <t>7242 AA</t>
  </si>
  <si>
    <t>OBS Propschool en CBS Prins Hendrikschool</t>
  </si>
  <si>
    <t>Totaal Primair Onderwijs:</t>
  </si>
  <si>
    <t>Speciaal Onderwijs:</t>
  </si>
  <si>
    <t>Mettrayweg</t>
  </si>
  <si>
    <t>7211 LC</t>
  </si>
  <si>
    <t>Suringaschool</t>
  </si>
  <si>
    <t>hout/kunststof</t>
  </si>
  <si>
    <t>noodlokalen</t>
  </si>
  <si>
    <t>Totaal Speciaal Onderwijs:</t>
  </si>
  <si>
    <t>Totaal Primair-/ Voortgezet en Speciaal Onderwijs:</t>
  </si>
  <si>
    <t>Eindtotaal:</t>
  </si>
  <si>
    <t>Inventaris</t>
  </si>
  <si>
    <t>106</t>
  </si>
  <si>
    <t>106a</t>
  </si>
  <si>
    <t>steen</t>
  </si>
  <si>
    <t>Opvang voor asielzoekers</t>
  </si>
  <si>
    <t>53</t>
  </si>
  <si>
    <t>2024.02.20262.001-O</t>
  </si>
  <si>
    <t>2024.02.20262.002-O</t>
  </si>
  <si>
    <t>2024.02.20262.003-O</t>
  </si>
  <si>
    <t>2024.02.20262.004-O</t>
  </si>
  <si>
    <t>2024.02.20262.005-O</t>
  </si>
  <si>
    <t>2024.02.20262.006-O</t>
  </si>
  <si>
    <t>2024.02.20262.007-O</t>
  </si>
  <si>
    <t>2024.02.20262.008-O</t>
  </si>
  <si>
    <t>2024.02.20262.009-O</t>
  </si>
  <si>
    <t>2024.02.20262.009-I</t>
  </si>
  <si>
    <t>2024.02.20262.010-O</t>
  </si>
  <si>
    <t>2024.02.20262.011-O</t>
  </si>
  <si>
    <t>2024.02.20262.011-I</t>
  </si>
  <si>
    <t>Uitvaartcentrum-aula</t>
  </si>
  <si>
    <t>2024.02.20262.012-O</t>
  </si>
  <si>
    <t>2024.02.20262.012-I</t>
  </si>
  <si>
    <t>Uitvaartcentrum-lijkenhuisje</t>
  </si>
  <si>
    <t>2024.02.20262.013-O</t>
  </si>
  <si>
    <t>2024.02.20262.014-O</t>
  </si>
  <si>
    <t>2024.02.20262.015-O</t>
  </si>
  <si>
    <t>2024.02.20262.016-O</t>
  </si>
  <si>
    <t>2024.02.20262.017-O</t>
  </si>
  <si>
    <t>2024.02.20262.018-O</t>
  </si>
  <si>
    <t>2024.02.20262.019-O</t>
  </si>
  <si>
    <t>2024.02.20262.020-O</t>
  </si>
  <si>
    <t>2024.02.20262.021-O</t>
  </si>
  <si>
    <t>2024.02.20262.022-O</t>
  </si>
  <si>
    <t>2024.02.20262.023-O</t>
  </si>
  <si>
    <t>2024.02.20262.024-O</t>
  </si>
  <si>
    <t>2024.02.20262.025-O</t>
  </si>
  <si>
    <t>2024.02.20262.026-O</t>
  </si>
  <si>
    <t>2024.02.20262.026-I</t>
  </si>
  <si>
    <t>2024.02.20262.027-O</t>
  </si>
  <si>
    <t>2024.02.20262.027-I</t>
  </si>
  <si>
    <t>2024.02.20262.028-O</t>
  </si>
  <si>
    <t>2024.02.20262.028-I</t>
  </si>
  <si>
    <t>2024.02.20262.029-O</t>
  </si>
  <si>
    <t>2024.02.20262.030-O</t>
  </si>
  <si>
    <t>2024.02.20262.031-O</t>
  </si>
  <si>
    <t>2024.02.20262.032-O</t>
  </si>
  <si>
    <t>2024.02.20262.033-O</t>
  </si>
  <si>
    <t>2024.02.20262.034-O</t>
  </si>
  <si>
    <t>2024.02.20262.035-O</t>
  </si>
  <si>
    <t>2024.02.20262.035-I</t>
  </si>
  <si>
    <t>2024.02.20262.036-O</t>
  </si>
  <si>
    <t>2024.02.20262.037-O</t>
  </si>
  <si>
    <t>2024.02.20262.038-O</t>
  </si>
  <si>
    <t>2024.02.20262.039-O</t>
  </si>
  <si>
    <t>2024.02.20262.040-O</t>
  </si>
  <si>
    <t>2024.02.20262.041-O</t>
  </si>
  <si>
    <t>2024.02.20262.042-O</t>
  </si>
  <si>
    <t>2024.02.20262.042-I</t>
  </si>
  <si>
    <t>2024.02.20262.043-O</t>
  </si>
  <si>
    <t>2024.02.20262.043-I</t>
  </si>
  <si>
    <t>2024.02.20262.044-O</t>
  </si>
  <si>
    <t>2024.02.20262.044A-I</t>
  </si>
  <si>
    <t>2024.02.20262.044B-I</t>
  </si>
  <si>
    <t>2024.02.20262.045-O</t>
  </si>
  <si>
    <t>2024.02.20262.045-I</t>
  </si>
  <si>
    <t>2024.02.20262.046-O</t>
  </si>
  <si>
    <t>2024.02.20262.047-O</t>
  </si>
  <si>
    <t>2024.02.20262.047-I</t>
  </si>
  <si>
    <t>2024.02.20262.048-O</t>
  </si>
  <si>
    <t>2024.02.20262.048-I</t>
  </si>
  <si>
    <t>2024.02.20262.050-O</t>
  </si>
  <si>
    <t>2024.02.20262.050-I</t>
  </si>
  <si>
    <t>2024.02.20262.051-I</t>
  </si>
  <si>
    <t>2024.02.20262.052-O</t>
  </si>
  <si>
    <t>2024.02.20262.052-I</t>
  </si>
  <si>
    <t>2024.02.20262.053-O</t>
  </si>
  <si>
    <t>2024.02.20262.053-I</t>
  </si>
  <si>
    <t>2024.02.20262.054-O</t>
  </si>
  <si>
    <t>2024.02.20262.054-I</t>
  </si>
  <si>
    <t>2024.02.20262.055-O</t>
  </si>
  <si>
    <t>2024.02.20262.055-I</t>
  </si>
  <si>
    <t>2024.02.20262.056-O</t>
  </si>
  <si>
    <t>2024.02.20262.056-I</t>
  </si>
  <si>
    <t>2024.02.20262.057-O</t>
  </si>
  <si>
    <t>2024.02.20262.057-I</t>
  </si>
  <si>
    <t>Julianaschool</t>
  </si>
  <si>
    <t>2024.02.20262.058-O</t>
  </si>
  <si>
    <t>2024.02.20262.058-I</t>
  </si>
  <si>
    <t>2024.02.20262.059-O</t>
  </si>
  <si>
    <t>2024.02.20262.059-I</t>
  </si>
  <si>
    <t>2024.02.20262.061-O</t>
  </si>
  <si>
    <t>2024.02.20262.061-I</t>
  </si>
  <si>
    <t>2024.02.20262.062-O</t>
  </si>
  <si>
    <t>2024.02.20262.062-I</t>
  </si>
  <si>
    <t>2024.02.20262.063-O</t>
  </si>
  <si>
    <t>2024.02.20262.063-I</t>
  </si>
  <si>
    <t>Groene Kruisstraatje</t>
  </si>
  <si>
    <t>OPSTAL</t>
  </si>
  <si>
    <t>NIEUW</t>
  </si>
  <si>
    <r>
      <t xml:space="preserve">Gebouwen 2025
</t>
    </r>
    <r>
      <rPr>
        <b/>
        <i/>
        <sz val="8"/>
        <color rgb="FFFF0000"/>
        <rFont val="Arial"/>
        <family val="2"/>
      </rPr>
      <t>(incl btw)</t>
    </r>
  </si>
  <si>
    <r>
      <t xml:space="preserve">Gebouwen incl fundering 2025 </t>
    </r>
    <r>
      <rPr>
        <b/>
        <i/>
        <sz val="8"/>
        <color rgb="FFFF0000"/>
        <rFont val="Arial"/>
        <family val="2"/>
      </rPr>
      <t>(incl btw)</t>
    </r>
  </si>
  <si>
    <r>
      <t xml:space="preserve">Inventaris 2025
</t>
    </r>
    <r>
      <rPr>
        <b/>
        <i/>
        <sz val="8"/>
        <color rgb="FFFF0000"/>
        <rFont val="Arial"/>
        <family val="2"/>
      </rPr>
      <t xml:space="preserve">
(incl BTW)</t>
    </r>
  </si>
  <si>
    <t>108</t>
  </si>
  <si>
    <t>Staring College</t>
  </si>
  <si>
    <t/>
  </si>
  <si>
    <t xml:space="preserve">woning </t>
  </si>
  <si>
    <t xml:space="preserve">Zutphenseweg </t>
  </si>
  <si>
    <t>106b tm 106z</t>
  </si>
  <si>
    <t>Voortgezet Onderwijs:</t>
  </si>
  <si>
    <t>Primair Onderwijs:</t>
  </si>
  <si>
    <t>voormalig Raadhuis (VVV en Stichting Lochem)</t>
  </si>
  <si>
    <t>Nr. 3 Stichting stadhuus</t>
  </si>
  <si>
    <t>Beveliging</t>
  </si>
  <si>
    <t>Zonnepanelen</t>
  </si>
  <si>
    <t>Leegstand</t>
  </si>
  <si>
    <t>Asbest</t>
  </si>
  <si>
    <t>soort</t>
  </si>
  <si>
    <t>J/N</t>
  </si>
  <si>
    <t>Ja</t>
  </si>
  <si>
    <t>BMI/IBV</t>
  </si>
  <si>
    <t>Nee</t>
  </si>
  <si>
    <t xml:space="preserve">BMI  </t>
  </si>
  <si>
    <t>x</t>
  </si>
  <si>
    <t>IBV</t>
  </si>
  <si>
    <t>BMI</t>
  </si>
  <si>
    <t>Brandmeldinstallatie</t>
  </si>
  <si>
    <t>Inbraakbeveiliging</t>
  </si>
  <si>
    <t>Staat te koop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</si>
</sst>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name val="Arial"/>
      <family val="2"/>
    </font>
    <font>
      <i/>
      <sz val="10"/>
      <color indexed="8"/>
      <name val="Tahoma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i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b/>
      <sz val="12"/>
      <color indexed="8"/>
      <name val="Tahoma"/>
      <family val="2"/>
    </font>
    <font>
      <b/>
      <i/>
      <sz val="8"/>
      <color rgb="FFFF0000"/>
      <name val="Arial"/>
      <family val="2"/>
    </font>
    <font>
      <sz val="8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left" vertical="top"/>
    </xf>
    <xf numFmtId="4" fontId="5" fillId="2" borderId="2" xfId="1" applyNumberFormat="1" applyFont="1" applyFill="1" applyBorder="1" applyAlignment="1">
      <alignment horizontal="left" vertical="top" wrapText="1"/>
    </xf>
    <xf numFmtId="4" fontId="4" fillId="0" borderId="5" xfId="0" applyNumberFormat="1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/>
    </xf>
    <xf numFmtId="49" fontId="4" fillId="0" borderId="5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5" xfId="0" applyNumberFormat="1" applyFont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 applyProtection="1">
      <alignment horizontal="left" vertical="top"/>
      <protection locked="0"/>
    </xf>
    <xf numFmtId="49" fontId="6" fillId="0" borderId="5" xfId="0" applyNumberFormat="1" applyFont="1" applyBorder="1" applyAlignment="1" applyProtection="1">
      <alignment horizontal="left" vertical="top"/>
      <protection locked="0"/>
    </xf>
    <xf numFmtId="49" fontId="6" fillId="0" borderId="4" xfId="0" applyNumberFormat="1" applyFont="1" applyBorder="1" applyAlignment="1" applyProtection="1">
      <alignment horizontal="left" vertical="top"/>
      <protection locked="0"/>
    </xf>
    <xf numFmtId="4" fontId="6" fillId="0" borderId="4" xfId="0" applyNumberFormat="1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11" fillId="0" borderId="0" xfId="0" applyFont="1" applyAlignment="1">
      <alignment horizontal="left" vertical="top"/>
    </xf>
    <xf numFmtId="4" fontId="10" fillId="4" borderId="6" xfId="0" applyNumberFormat="1" applyFont="1" applyFill="1" applyBorder="1" applyAlignment="1" applyProtection="1">
      <alignment horizontal="left" vertical="top"/>
      <protection locked="0"/>
    </xf>
    <xf numFmtId="49" fontId="6" fillId="4" borderId="6" xfId="0" applyNumberFormat="1" applyFont="1" applyFill="1" applyBorder="1" applyAlignment="1" applyProtection="1">
      <alignment horizontal="left" vertical="top"/>
      <protection locked="0"/>
    </xf>
    <xf numFmtId="4" fontId="6" fillId="4" borderId="6" xfId="0" applyNumberFormat="1" applyFont="1" applyFill="1" applyBorder="1" applyAlignment="1" applyProtection="1">
      <alignment horizontal="left" vertical="top"/>
      <protection locked="0"/>
    </xf>
    <xf numFmtId="4" fontId="8" fillId="4" borderId="6" xfId="0" applyNumberFormat="1" applyFont="1" applyFill="1" applyBorder="1" applyAlignment="1" applyProtection="1">
      <alignment horizontal="left" vertical="top"/>
      <protection locked="0"/>
    </xf>
    <xf numFmtId="49" fontId="4" fillId="4" borderId="6" xfId="0" applyNumberFormat="1" applyFont="1" applyFill="1" applyBorder="1" applyAlignment="1" applyProtection="1">
      <alignment horizontal="left" vertical="top"/>
      <protection locked="0"/>
    </xf>
    <xf numFmtId="4" fontId="4" fillId="4" borderId="6" xfId="0" applyNumberFormat="1" applyFont="1" applyFill="1" applyBorder="1" applyAlignment="1" applyProtection="1">
      <alignment horizontal="left" vertical="top"/>
      <protection locked="0"/>
    </xf>
    <xf numFmtId="4" fontId="5" fillId="4" borderId="6" xfId="0" applyNumberFormat="1" applyFont="1" applyFill="1" applyBorder="1" applyAlignment="1" applyProtection="1">
      <alignment horizontal="left" vertical="top"/>
      <protection locked="0"/>
    </xf>
    <xf numFmtId="49" fontId="4" fillId="4" borderId="6" xfId="0" applyNumberFormat="1" applyFont="1" applyFill="1" applyBorder="1" applyAlignment="1" applyProtection="1">
      <alignment horizontal="center" vertical="top"/>
      <protection locked="0"/>
    </xf>
    <xf numFmtId="1" fontId="4" fillId="4" borderId="6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6" fillId="0" borderId="5" xfId="0" applyFont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2" fontId="14" fillId="3" borderId="1" xfId="0" applyNumberFormat="1" applyFont="1" applyFill="1" applyBorder="1" applyAlignment="1">
      <alignment vertical="top"/>
    </xf>
    <xf numFmtId="3" fontId="4" fillId="0" borderId="5" xfId="0" applyNumberFormat="1" applyFont="1" applyBorder="1" applyAlignment="1" applyProtection="1">
      <alignment horizontal="left" vertical="top"/>
      <protection locked="0"/>
    </xf>
    <xf numFmtId="3" fontId="4" fillId="0" borderId="5" xfId="0" applyNumberFormat="1" applyFont="1" applyBorder="1" applyAlignment="1" applyProtection="1">
      <alignment vertical="top"/>
      <protection locked="0"/>
    </xf>
    <xf numFmtId="3" fontId="6" fillId="0" borderId="5" xfId="0" applyNumberFormat="1" applyFont="1" applyBorder="1" applyAlignment="1" applyProtection="1">
      <alignment vertical="top"/>
      <protection locked="0"/>
    </xf>
    <xf numFmtId="3" fontId="4" fillId="0" borderId="4" xfId="0" applyNumberFormat="1" applyFont="1" applyBorder="1" applyAlignment="1" applyProtection="1">
      <alignment vertical="top"/>
      <protection locked="0"/>
    </xf>
    <xf numFmtId="3" fontId="4" fillId="4" borderId="7" xfId="0" applyNumberFormat="1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3" fontId="4" fillId="4" borderId="6" xfId="0" applyNumberFormat="1" applyFont="1" applyFill="1" applyBorder="1" applyAlignment="1" applyProtection="1">
      <alignment vertical="top"/>
      <protection locked="0"/>
    </xf>
    <xf numFmtId="0" fontId="8" fillId="0" borderId="0" xfId="0" applyFont="1" applyAlignment="1">
      <alignment horizontal="left" vertical="top"/>
    </xf>
    <xf numFmtId="4" fontId="5" fillId="2" borderId="2" xfId="1" applyNumberFormat="1" applyFont="1" applyFill="1" applyBorder="1" applyAlignment="1">
      <alignment horizontal="left" vertical="top"/>
    </xf>
    <xf numFmtId="49" fontId="5" fillId="2" borderId="2" xfId="1" applyNumberFormat="1" applyFont="1" applyFill="1" applyBorder="1" applyAlignment="1">
      <alignment horizontal="center" vertical="top"/>
    </xf>
    <xf numFmtId="4" fontId="5" fillId="2" borderId="3" xfId="1" applyNumberFormat="1" applyFont="1" applyFill="1" applyBorder="1" applyAlignment="1">
      <alignment horizontal="left" vertical="top"/>
    </xf>
    <xf numFmtId="1" fontId="3" fillId="3" borderId="8" xfId="1" applyNumberFormat="1" applyFont="1" applyFill="1" applyBorder="1" applyAlignment="1">
      <alignment horizontal="left" vertical="top"/>
    </xf>
    <xf numFmtId="4" fontId="6" fillId="4" borderId="7" xfId="0" applyNumberFormat="1" applyFont="1" applyFill="1" applyBorder="1" applyAlignment="1" applyProtection="1">
      <alignment horizontal="left" vertical="top"/>
      <protection locked="0"/>
    </xf>
    <xf numFmtId="4" fontId="4" fillId="4" borderId="7" xfId="0" applyNumberFormat="1" applyFont="1" applyFill="1" applyBorder="1" applyAlignment="1" applyProtection="1">
      <alignment horizontal="left" vertical="top"/>
      <protection locked="0"/>
    </xf>
    <xf numFmtId="4" fontId="5" fillId="0" borderId="4" xfId="1" applyNumberFormat="1" applyFont="1" applyFill="1" applyBorder="1" applyAlignment="1" applyProtection="1">
      <alignment horizontal="left" vertical="top" indent="1"/>
      <protection locked="0"/>
    </xf>
    <xf numFmtId="0" fontId="10" fillId="0" borderId="5" xfId="0" applyFont="1" applyBorder="1" applyAlignment="1" applyProtection="1">
      <alignment horizontal="left" vertical="top" indent="1"/>
      <protection locked="0"/>
    </xf>
    <xf numFmtId="0" fontId="17" fillId="0" borderId="9" xfId="0" applyFont="1" applyBorder="1"/>
    <xf numFmtId="0" fontId="18" fillId="0" borderId="9" xfId="0" applyFont="1" applyBorder="1"/>
    <xf numFmtId="0" fontId="0" fillId="0" borderId="9" xfId="0" applyBorder="1"/>
    <xf numFmtId="0" fontId="19" fillId="0" borderId="9" xfId="0" applyFon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tin\AppData\Local\Microsoft\Windows\Temporary%20Internet%20Files\Content.Outlook\Y0QEW9VZ\Lochem%20JAN%202013%20Muteerba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"/>
      <sheetName val="Polisblad"/>
      <sheetName val="Bestand d.d. 1 januari 2014"/>
    </sheetNames>
    <sheetDataSet>
      <sheetData sheetId="0">
        <row r="5">
          <cell r="B5">
            <v>115.9</v>
          </cell>
        </row>
        <row r="6">
          <cell r="B6">
            <v>115.9</v>
          </cell>
        </row>
        <row r="7">
          <cell r="B7">
            <v>111.9</v>
          </cell>
        </row>
        <row r="8">
          <cell r="B8">
            <v>111.9</v>
          </cell>
        </row>
        <row r="13">
          <cell r="B13">
            <v>0.72875000000000001</v>
          </cell>
        </row>
        <row r="18">
          <cell r="B18">
            <v>-3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zoomScale="90" zoomScaleNormal="90" workbookViewId="0">
      <pane xSplit="5" ySplit="3" topLeftCell="F4" activePane="bottomRight" state="frozen"/>
      <selection pane="topRight" activeCell="E1" sqref="E1"/>
      <selection pane="bottomLeft" activeCell="A7" sqref="A7"/>
      <selection pane="bottomRight" activeCell="L22" sqref="L22"/>
    </sheetView>
  </sheetViews>
  <sheetFormatPr defaultColWidth="9.140625" defaultRowHeight="15" x14ac:dyDescent="0.25"/>
  <cols>
    <col min="1" max="1" width="21" style="28" hidden="1" customWidth="1"/>
    <col min="2" max="2" width="15.7109375" style="28" hidden="1" customWidth="1"/>
    <col min="3" max="3" width="13.7109375" style="28" hidden="1" customWidth="1"/>
    <col min="4" max="4" width="32.5703125" style="1" customWidth="1"/>
    <col min="5" max="5" width="10.28515625" style="12" bestFit="1" customWidth="1"/>
    <col min="6" max="6" width="9" style="1" bestFit="1" customWidth="1"/>
    <col min="7" max="7" width="13.85546875" style="1" bestFit="1" customWidth="1"/>
    <col min="8" max="8" width="10.28515625" style="1" customWidth="1"/>
    <col min="9" max="9" width="12.7109375" style="1" bestFit="1" customWidth="1"/>
    <col min="10" max="10" width="12.7109375" style="1" customWidth="1"/>
    <col min="11" max="11" width="10.7109375" style="1" customWidth="1"/>
    <col min="12" max="12" width="34.7109375" style="1" customWidth="1"/>
    <col min="13" max="16" width="10.42578125" customWidth="1"/>
    <col min="17" max="16384" width="9.140625" style="1"/>
  </cols>
  <sheetData>
    <row r="1" spans="1:19" ht="15.75" thickBot="1" x14ac:dyDescent="0.3">
      <c r="D1" s="32" t="s">
        <v>0</v>
      </c>
      <c r="E1" s="3"/>
      <c r="F1" s="2"/>
      <c r="G1" s="2"/>
      <c r="H1" s="4"/>
      <c r="I1" s="4"/>
      <c r="J1" s="4"/>
      <c r="K1" s="4"/>
      <c r="L1" s="47"/>
    </row>
    <row r="2" spans="1:19" ht="13.5" thickBot="1" x14ac:dyDescent="0.25">
      <c r="D2" s="2"/>
      <c r="E2" s="3"/>
      <c r="F2" s="2"/>
      <c r="G2" s="2"/>
      <c r="H2" s="4"/>
      <c r="I2" s="4"/>
      <c r="J2" s="4"/>
      <c r="K2" s="4"/>
      <c r="L2" s="47"/>
      <c r="M2" s="52" t="s">
        <v>325</v>
      </c>
      <c r="N2" s="52" t="s">
        <v>326</v>
      </c>
      <c r="O2" s="52" t="s">
        <v>327</v>
      </c>
      <c r="P2" s="52" t="s">
        <v>328</v>
      </c>
    </row>
    <row r="3" spans="1:19" ht="31.5" x14ac:dyDescent="0.2">
      <c r="A3" s="43" t="s">
        <v>310</v>
      </c>
      <c r="B3" s="43" t="s">
        <v>213</v>
      </c>
      <c r="C3" s="43"/>
      <c r="D3" s="44" t="s">
        <v>1</v>
      </c>
      <c r="E3" s="45" t="s">
        <v>2</v>
      </c>
      <c r="F3" s="44" t="s">
        <v>3</v>
      </c>
      <c r="G3" s="44" t="s">
        <v>4</v>
      </c>
      <c r="H3" s="44" t="s">
        <v>5</v>
      </c>
      <c r="I3" s="5" t="s">
        <v>312</v>
      </c>
      <c r="J3" s="5" t="s">
        <v>313</v>
      </c>
      <c r="K3" s="5" t="s">
        <v>314</v>
      </c>
      <c r="L3" s="46" t="s">
        <v>6</v>
      </c>
      <c r="M3" s="52" t="s">
        <v>329</v>
      </c>
      <c r="N3" s="52" t="s">
        <v>330</v>
      </c>
      <c r="O3" s="52" t="s">
        <v>330</v>
      </c>
      <c r="P3" s="52" t="s">
        <v>330</v>
      </c>
    </row>
    <row r="4" spans="1:19" ht="12.75" x14ac:dyDescent="0.2">
      <c r="D4" s="50" t="s">
        <v>7</v>
      </c>
      <c r="E4" s="14"/>
      <c r="F4" s="6"/>
      <c r="G4" s="6"/>
      <c r="H4" s="6"/>
      <c r="I4" s="33"/>
      <c r="J4" s="33"/>
      <c r="K4" s="33"/>
      <c r="L4" s="30"/>
      <c r="M4" s="53"/>
      <c r="N4" s="53"/>
      <c r="O4" s="53"/>
      <c r="P4" s="53"/>
    </row>
    <row r="5" spans="1:19" ht="12.75" x14ac:dyDescent="0.2">
      <c r="A5" s="28" t="s">
        <v>219</v>
      </c>
      <c r="B5" s="28">
        <v>0</v>
      </c>
      <c r="D5" s="30" t="s">
        <v>8</v>
      </c>
      <c r="E5" s="14" t="s">
        <v>9</v>
      </c>
      <c r="F5" s="6" t="s">
        <v>10</v>
      </c>
      <c r="G5" s="6" t="s">
        <v>11</v>
      </c>
      <c r="H5" s="6" t="s">
        <v>12</v>
      </c>
      <c r="I5" s="34">
        <v>1494350</v>
      </c>
      <c r="J5" s="34">
        <v>1627450</v>
      </c>
      <c r="K5" s="34">
        <v>0</v>
      </c>
      <c r="L5" s="30" t="s">
        <v>13</v>
      </c>
      <c r="M5" s="53" t="s">
        <v>332</v>
      </c>
      <c r="N5" s="53" t="s">
        <v>333</v>
      </c>
      <c r="O5" s="53" t="s">
        <v>333</v>
      </c>
      <c r="P5" s="53"/>
      <c r="R5" s="1" t="s">
        <v>337</v>
      </c>
      <c r="S5" s="1" t="s">
        <v>338</v>
      </c>
    </row>
    <row r="6" spans="1:19" ht="12.75" x14ac:dyDescent="0.2">
      <c r="A6" s="28" t="s">
        <v>220</v>
      </c>
      <c r="B6" s="28">
        <v>0</v>
      </c>
      <c r="D6" s="30" t="s">
        <v>14</v>
      </c>
      <c r="E6" s="14" t="s">
        <v>15</v>
      </c>
      <c r="F6" s="6" t="s">
        <v>16</v>
      </c>
      <c r="G6" s="6" t="s">
        <v>17</v>
      </c>
      <c r="H6" s="6" t="s">
        <v>12</v>
      </c>
      <c r="I6" s="34">
        <v>713900</v>
      </c>
      <c r="J6" s="34">
        <v>768350</v>
      </c>
      <c r="K6" s="34">
        <v>0</v>
      </c>
      <c r="L6" s="30" t="s">
        <v>18</v>
      </c>
      <c r="M6" s="53" t="s">
        <v>334</v>
      </c>
      <c r="N6" s="53" t="s">
        <v>333</v>
      </c>
      <c r="O6" s="53" t="s">
        <v>333</v>
      </c>
      <c r="P6" s="53"/>
      <c r="R6" s="1" t="s">
        <v>336</v>
      </c>
      <c r="S6" s="1" t="s">
        <v>339</v>
      </c>
    </row>
    <row r="7" spans="1:19" ht="12.75" x14ac:dyDescent="0.2">
      <c r="A7" s="28" t="s">
        <v>221</v>
      </c>
      <c r="B7" s="28">
        <v>0</v>
      </c>
      <c r="D7" s="30" t="s">
        <v>19</v>
      </c>
      <c r="E7" s="14" t="s">
        <v>20</v>
      </c>
      <c r="F7" s="6" t="s">
        <v>21</v>
      </c>
      <c r="G7" s="6" t="s">
        <v>22</v>
      </c>
      <c r="H7" s="6" t="s">
        <v>12</v>
      </c>
      <c r="I7" s="34">
        <v>961950</v>
      </c>
      <c r="J7" s="34">
        <v>1046650</v>
      </c>
      <c r="K7" s="34">
        <v>0</v>
      </c>
      <c r="L7" s="30" t="s">
        <v>23</v>
      </c>
      <c r="M7" s="53" t="s">
        <v>332</v>
      </c>
      <c r="N7" s="53" t="s">
        <v>333</v>
      </c>
      <c r="O7" s="53" t="s">
        <v>333</v>
      </c>
      <c r="P7" s="53"/>
    </row>
    <row r="8" spans="1:19" ht="12.75" x14ac:dyDescent="0.2">
      <c r="A8" s="28" t="s">
        <v>222</v>
      </c>
      <c r="B8" s="28">
        <v>0</v>
      </c>
      <c r="D8" s="30" t="s">
        <v>26</v>
      </c>
      <c r="E8" s="14" t="s">
        <v>27</v>
      </c>
      <c r="F8" s="13" t="s">
        <v>28</v>
      </c>
      <c r="G8" s="13" t="s">
        <v>11</v>
      </c>
      <c r="H8" s="13" t="s">
        <v>12</v>
      </c>
      <c r="I8" s="34">
        <v>2541000</v>
      </c>
      <c r="J8" s="34">
        <v>2764850</v>
      </c>
      <c r="K8" s="34">
        <v>0</v>
      </c>
      <c r="L8" s="30" t="s">
        <v>29</v>
      </c>
      <c r="M8" s="53" t="s">
        <v>332</v>
      </c>
      <c r="N8" s="53" t="s">
        <v>333</v>
      </c>
      <c r="O8" s="53" t="s">
        <v>333</v>
      </c>
      <c r="P8" s="53"/>
    </row>
    <row r="9" spans="1:19" ht="12.75" x14ac:dyDescent="0.2">
      <c r="A9" s="28" t="s">
        <v>223</v>
      </c>
      <c r="B9" s="28">
        <v>0</v>
      </c>
      <c r="D9" s="30" t="s">
        <v>30</v>
      </c>
      <c r="E9" s="14" t="s">
        <v>31</v>
      </c>
      <c r="F9" s="13" t="s">
        <v>32</v>
      </c>
      <c r="G9" s="13" t="s">
        <v>11</v>
      </c>
      <c r="H9" s="13" t="s">
        <v>12</v>
      </c>
      <c r="I9" s="34">
        <v>3902250</v>
      </c>
      <c r="J9" s="34">
        <v>3902250</v>
      </c>
      <c r="K9" s="34">
        <v>0</v>
      </c>
      <c r="L9" s="30" t="s">
        <v>33</v>
      </c>
      <c r="M9" s="53" t="s">
        <v>335</v>
      </c>
      <c r="N9" s="53" t="s">
        <v>333</v>
      </c>
      <c r="O9" s="53" t="s">
        <v>333</v>
      </c>
      <c r="P9" s="53"/>
    </row>
    <row r="10" spans="1:19" ht="12.75" x14ac:dyDescent="0.2">
      <c r="A10" s="28" t="s">
        <v>224</v>
      </c>
      <c r="B10" s="28">
        <v>0</v>
      </c>
      <c r="D10" s="30" t="s">
        <v>34</v>
      </c>
      <c r="E10" s="14" t="s">
        <v>35</v>
      </c>
      <c r="F10" s="13" t="s">
        <v>36</v>
      </c>
      <c r="G10" s="13" t="s">
        <v>11</v>
      </c>
      <c r="H10" s="13" t="s">
        <v>12</v>
      </c>
      <c r="I10" s="34">
        <v>332750</v>
      </c>
      <c r="J10" s="34">
        <v>363000</v>
      </c>
      <c r="K10" s="34">
        <v>0</v>
      </c>
      <c r="L10" s="30" t="s">
        <v>25</v>
      </c>
      <c r="M10" s="53" t="s">
        <v>335</v>
      </c>
      <c r="N10" s="53" t="s">
        <v>333</v>
      </c>
      <c r="O10" s="53" t="s">
        <v>333</v>
      </c>
      <c r="P10" s="53"/>
    </row>
    <row r="11" spans="1:19" ht="12.75" x14ac:dyDescent="0.2">
      <c r="A11" s="28" t="s">
        <v>225</v>
      </c>
      <c r="B11" s="28">
        <v>0</v>
      </c>
      <c r="D11" s="30" t="s">
        <v>37</v>
      </c>
      <c r="E11" s="14" t="s">
        <v>38</v>
      </c>
      <c r="F11" s="13" t="s">
        <v>39</v>
      </c>
      <c r="G11" s="13" t="s">
        <v>11</v>
      </c>
      <c r="H11" s="13" t="s">
        <v>12</v>
      </c>
      <c r="I11" s="34">
        <v>1125300</v>
      </c>
      <c r="J11" s="34">
        <v>1228150</v>
      </c>
      <c r="K11" s="34">
        <v>0</v>
      </c>
      <c r="L11" s="30" t="s">
        <v>40</v>
      </c>
      <c r="M11" s="53" t="s">
        <v>336</v>
      </c>
      <c r="N11" s="53" t="s">
        <v>333</v>
      </c>
      <c r="O11" s="53" t="s">
        <v>333</v>
      </c>
      <c r="P11" s="53"/>
    </row>
    <row r="12" spans="1:19" ht="12.75" x14ac:dyDescent="0.2">
      <c r="A12" s="28" t="s">
        <v>226</v>
      </c>
      <c r="B12" s="28">
        <v>0</v>
      </c>
      <c r="D12" s="30" t="s">
        <v>309</v>
      </c>
      <c r="E12" s="14" t="s">
        <v>31</v>
      </c>
      <c r="F12" s="13" t="s">
        <v>41</v>
      </c>
      <c r="G12" s="13" t="s">
        <v>11</v>
      </c>
      <c r="H12" s="13" t="s">
        <v>12</v>
      </c>
      <c r="I12" s="34">
        <v>2413950</v>
      </c>
      <c r="J12" s="34">
        <v>2631750</v>
      </c>
      <c r="K12" s="34">
        <v>0</v>
      </c>
      <c r="L12" s="30" t="s">
        <v>42</v>
      </c>
      <c r="M12" s="53" t="s">
        <v>337</v>
      </c>
      <c r="N12" s="53" t="s">
        <v>333</v>
      </c>
      <c r="O12" s="53" t="s">
        <v>333</v>
      </c>
      <c r="P12" s="53"/>
    </row>
    <row r="13" spans="1:19" ht="12.75" x14ac:dyDescent="0.2">
      <c r="A13" s="28" t="s">
        <v>227</v>
      </c>
      <c r="B13" s="28" t="s">
        <v>228</v>
      </c>
      <c r="D13" s="30" t="s">
        <v>19</v>
      </c>
      <c r="E13" s="14" t="s">
        <v>43</v>
      </c>
      <c r="F13" s="13" t="s">
        <v>44</v>
      </c>
      <c r="G13" s="13" t="s">
        <v>11</v>
      </c>
      <c r="H13" s="13" t="s">
        <v>45</v>
      </c>
      <c r="I13" s="34">
        <v>356950</v>
      </c>
      <c r="J13" s="34">
        <v>387200</v>
      </c>
      <c r="K13" s="34">
        <v>20570</v>
      </c>
      <c r="L13" s="30" t="s">
        <v>46</v>
      </c>
      <c r="M13" s="53" t="s">
        <v>335</v>
      </c>
      <c r="N13" s="53" t="s">
        <v>333</v>
      </c>
      <c r="O13" s="53" t="s">
        <v>333</v>
      </c>
      <c r="P13" s="53"/>
    </row>
    <row r="14" spans="1:19" ht="12.75" x14ac:dyDescent="0.2">
      <c r="A14" s="28" t="s">
        <v>229</v>
      </c>
      <c r="B14" s="28">
        <v>0</v>
      </c>
      <c r="D14" s="30" t="s">
        <v>19</v>
      </c>
      <c r="E14" s="14" t="s">
        <v>43</v>
      </c>
      <c r="F14" s="13" t="s">
        <v>44</v>
      </c>
      <c r="G14" s="13" t="s">
        <v>11</v>
      </c>
      <c r="H14" s="13" t="s">
        <v>12</v>
      </c>
      <c r="I14" s="34">
        <v>72600</v>
      </c>
      <c r="J14" s="34">
        <v>78650</v>
      </c>
      <c r="K14" s="34">
        <v>0</v>
      </c>
      <c r="L14" s="30" t="s">
        <v>47</v>
      </c>
      <c r="M14" s="53" t="s">
        <v>335</v>
      </c>
      <c r="N14" s="53" t="s">
        <v>333</v>
      </c>
      <c r="O14" s="53" t="s">
        <v>333</v>
      </c>
      <c r="P14" s="53"/>
    </row>
    <row r="15" spans="1:19" ht="12.75" x14ac:dyDescent="0.2">
      <c r="A15" s="28" t="s">
        <v>230</v>
      </c>
      <c r="B15" s="28" t="s">
        <v>231</v>
      </c>
      <c r="D15" s="30" t="s">
        <v>48</v>
      </c>
      <c r="E15" s="14" t="s">
        <v>38</v>
      </c>
      <c r="F15" s="13" t="s">
        <v>49</v>
      </c>
      <c r="G15" s="13" t="s">
        <v>22</v>
      </c>
      <c r="H15" s="13" t="s">
        <v>12</v>
      </c>
      <c r="I15" s="34">
        <v>217800</v>
      </c>
      <c r="J15" s="34">
        <v>235950</v>
      </c>
      <c r="K15" s="34">
        <v>30250</v>
      </c>
      <c r="L15" s="30" t="s">
        <v>232</v>
      </c>
      <c r="M15" s="53" t="s">
        <v>335</v>
      </c>
      <c r="N15" s="53" t="s">
        <v>333</v>
      </c>
      <c r="O15" s="53" t="s">
        <v>333</v>
      </c>
      <c r="P15" s="53"/>
    </row>
    <row r="16" spans="1:19" ht="12.75" x14ac:dyDescent="0.2">
      <c r="A16" s="28" t="s">
        <v>233</v>
      </c>
      <c r="B16" s="28" t="s">
        <v>234</v>
      </c>
      <c r="D16" s="30" t="s">
        <v>48</v>
      </c>
      <c r="E16" s="14" t="s">
        <v>38</v>
      </c>
      <c r="F16" s="13" t="s">
        <v>49</v>
      </c>
      <c r="G16" s="13" t="s">
        <v>22</v>
      </c>
      <c r="H16" s="13" t="s">
        <v>12</v>
      </c>
      <c r="I16" s="34">
        <v>90750</v>
      </c>
      <c r="J16" s="34">
        <v>96800</v>
      </c>
      <c r="K16" s="34">
        <v>0</v>
      </c>
      <c r="L16" s="30" t="s">
        <v>235</v>
      </c>
      <c r="M16" s="53" t="s">
        <v>335</v>
      </c>
      <c r="N16" s="53" t="s">
        <v>333</v>
      </c>
      <c r="O16" s="53" t="s">
        <v>333</v>
      </c>
      <c r="P16" s="53"/>
    </row>
    <row r="17" spans="1:16" ht="12.75" x14ac:dyDescent="0.2">
      <c r="A17" s="28" t="s">
        <v>236</v>
      </c>
      <c r="B17" s="28">
        <v>0</v>
      </c>
      <c r="D17" s="30" t="s">
        <v>50</v>
      </c>
      <c r="E17" s="14" t="s">
        <v>20</v>
      </c>
      <c r="F17" s="13" t="s">
        <v>51</v>
      </c>
      <c r="G17" s="13" t="s">
        <v>17</v>
      </c>
      <c r="H17" s="13" t="s">
        <v>12</v>
      </c>
      <c r="I17" s="34">
        <v>96800</v>
      </c>
      <c r="J17" s="34">
        <v>105270</v>
      </c>
      <c r="K17" s="34">
        <v>0</v>
      </c>
      <c r="L17" s="30" t="s">
        <v>235</v>
      </c>
      <c r="M17" s="53" t="s">
        <v>335</v>
      </c>
      <c r="N17" s="53" t="s">
        <v>333</v>
      </c>
      <c r="O17" s="53" t="s">
        <v>333</v>
      </c>
      <c r="P17" s="53"/>
    </row>
    <row r="18" spans="1:16" ht="12.75" x14ac:dyDescent="0.2">
      <c r="A18" s="28" t="s">
        <v>237</v>
      </c>
      <c r="B18" s="28">
        <v>0</v>
      </c>
      <c r="D18" s="30" t="s">
        <v>52</v>
      </c>
      <c r="E18" s="14" t="s">
        <v>53</v>
      </c>
      <c r="F18" s="13" t="s">
        <v>54</v>
      </c>
      <c r="G18" s="13" t="s">
        <v>11</v>
      </c>
      <c r="H18" s="13" t="s">
        <v>12</v>
      </c>
      <c r="I18" s="34">
        <v>199650</v>
      </c>
      <c r="J18" s="34">
        <v>199650</v>
      </c>
      <c r="K18" s="34">
        <v>0</v>
      </c>
      <c r="L18" s="30" t="s">
        <v>55</v>
      </c>
      <c r="M18" s="53" t="s">
        <v>335</v>
      </c>
      <c r="N18" s="53" t="s">
        <v>333</v>
      </c>
      <c r="O18" s="53" t="s">
        <v>333</v>
      </c>
      <c r="P18" s="53"/>
    </row>
    <row r="19" spans="1:16" s="41" customFormat="1" ht="12.75" x14ac:dyDescent="0.2">
      <c r="A19" s="40" t="s">
        <v>317</v>
      </c>
      <c r="B19" s="40" t="s">
        <v>317</v>
      </c>
      <c r="C19" s="40"/>
      <c r="D19" s="30" t="s">
        <v>56</v>
      </c>
      <c r="E19" s="14"/>
      <c r="F19" s="13"/>
      <c r="G19" s="13"/>
      <c r="H19" s="13"/>
      <c r="I19" s="35">
        <v>40000</v>
      </c>
      <c r="J19" s="35" t="s">
        <v>317</v>
      </c>
      <c r="K19" s="35">
        <v>0</v>
      </c>
      <c r="L19" s="30" t="s">
        <v>57</v>
      </c>
      <c r="M19" s="53"/>
      <c r="N19" s="53"/>
      <c r="O19" s="53"/>
      <c r="P19" s="53"/>
    </row>
    <row r="20" spans="1:16" s="7" customFormat="1" ht="12.75" x14ac:dyDescent="0.2">
      <c r="A20" s="28" t="s">
        <v>238</v>
      </c>
      <c r="B20" s="28">
        <v>0</v>
      </c>
      <c r="C20" s="28"/>
      <c r="D20" s="30" t="s">
        <v>58</v>
      </c>
      <c r="E20" s="14" t="s">
        <v>27</v>
      </c>
      <c r="F20" s="13" t="s">
        <v>32</v>
      </c>
      <c r="G20" s="13" t="s">
        <v>11</v>
      </c>
      <c r="H20" s="13" t="s">
        <v>12</v>
      </c>
      <c r="I20" s="34">
        <v>10164000</v>
      </c>
      <c r="J20" s="34">
        <v>10890000</v>
      </c>
      <c r="K20" s="34">
        <v>0</v>
      </c>
      <c r="L20" s="13" t="s">
        <v>324</v>
      </c>
      <c r="M20" s="53" t="s">
        <v>337</v>
      </c>
      <c r="N20" s="53" t="s">
        <v>333</v>
      </c>
      <c r="O20" s="53" t="s">
        <v>333</v>
      </c>
      <c r="P20" s="53"/>
    </row>
    <row r="21" spans="1:16" s="7" customFormat="1" ht="12.75" x14ac:dyDescent="0.2">
      <c r="A21" s="28" t="s">
        <v>239</v>
      </c>
      <c r="B21" s="28">
        <v>0</v>
      </c>
      <c r="C21" s="28"/>
      <c r="D21" s="30" t="s">
        <v>30</v>
      </c>
      <c r="E21" s="14" t="s">
        <v>15</v>
      </c>
      <c r="F21" s="13" t="s">
        <v>32</v>
      </c>
      <c r="G21" s="13" t="s">
        <v>11</v>
      </c>
      <c r="H21" s="13" t="s">
        <v>12</v>
      </c>
      <c r="I21" s="34">
        <v>6927250</v>
      </c>
      <c r="J21" s="34">
        <v>7532250</v>
      </c>
      <c r="K21" s="34">
        <v>165000</v>
      </c>
      <c r="L21" s="13" t="s">
        <v>323</v>
      </c>
      <c r="M21" s="53" t="s">
        <v>337</v>
      </c>
      <c r="N21" s="53" t="s">
        <v>333</v>
      </c>
      <c r="O21" s="53" t="s">
        <v>333</v>
      </c>
      <c r="P21" s="53"/>
    </row>
    <row r="22" spans="1:16" s="7" customFormat="1" ht="12.75" x14ac:dyDescent="0.2">
      <c r="A22" s="28" t="s">
        <v>240</v>
      </c>
      <c r="B22" s="28">
        <v>0</v>
      </c>
      <c r="C22" s="28"/>
      <c r="D22" s="30" t="s">
        <v>59</v>
      </c>
      <c r="E22" s="14" t="s">
        <v>9</v>
      </c>
      <c r="F22" s="13" t="s">
        <v>60</v>
      </c>
      <c r="G22" s="13" t="s">
        <v>61</v>
      </c>
      <c r="H22" s="13" t="s">
        <v>12</v>
      </c>
      <c r="I22" s="34">
        <v>3109700</v>
      </c>
      <c r="J22" s="34">
        <v>3109700</v>
      </c>
      <c r="K22" s="34">
        <v>0</v>
      </c>
      <c r="L22" s="13" t="s">
        <v>62</v>
      </c>
      <c r="M22" s="53"/>
      <c r="N22" s="53"/>
      <c r="O22" s="53"/>
      <c r="P22" s="53"/>
    </row>
    <row r="23" spans="1:16" s="7" customFormat="1" ht="12.75" x14ac:dyDescent="0.2">
      <c r="A23" s="28" t="s">
        <v>241</v>
      </c>
      <c r="B23" s="28">
        <v>0</v>
      </c>
      <c r="C23" s="28"/>
      <c r="D23" s="30" t="s">
        <v>59</v>
      </c>
      <c r="E23" s="14" t="s">
        <v>9</v>
      </c>
      <c r="F23" s="13" t="s">
        <v>60</v>
      </c>
      <c r="G23" s="13" t="s">
        <v>61</v>
      </c>
      <c r="H23" s="13" t="s">
        <v>12</v>
      </c>
      <c r="I23" s="34">
        <v>0</v>
      </c>
      <c r="J23" s="34">
        <v>75000</v>
      </c>
      <c r="K23" s="34">
        <v>0</v>
      </c>
      <c r="L23" s="13" t="s">
        <v>63</v>
      </c>
      <c r="M23" s="55"/>
      <c r="N23" s="55"/>
      <c r="O23" s="55"/>
      <c r="P23" s="55"/>
    </row>
    <row r="24" spans="1:16" s="7" customFormat="1" ht="12.75" x14ac:dyDescent="0.2">
      <c r="A24" s="28" t="s">
        <v>242</v>
      </c>
      <c r="B24" s="28">
        <v>0</v>
      </c>
      <c r="C24" s="28"/>
      <c r="D24" s="30" t="s">
        <v>59</v>
      </c>
      <c r="E24" s="14" t="s">
        <v>53</v>
      </c>
      <c r="F24" s="13" t="s">
        <v>60</v>
      </c>
      <c r="G24" s="13" t="s">
        <v>61</v>
      </c>
      <c r="H24" s="13" t="s">
        <v>12</v>
      </c>
      <c r="I24" s="34">
        <v>762300</v>
      </c>
      <c r="J24" s="34">
        <v>828850</v>
      </c>
      <c r="K24" s="34">
        <v>0</v>
      </c>
      <c r="L24" s="13" t="s">
        <v>64</v>
      </c>
      <c r="M24" s="53" t="s">
        <v>335</v>
      </c>
      <c r="N24" s="53" t="s">
        <v>333</v>
      </c>
      <c r="O24" s="53" t="s">
        <v>333</v>
      </c>
      <c r="P24" s="53"/>
    </row>
    <row r="25" spans="1:16" s="7" customFormat="1" ht="12.75" x14ac:dyDescent="0.2">
      <c r="A25" s="28" t="s">
        <v>243</v>
      </c>
      <c r="B25" s="28">
        <v>0</v>
      </c>
      <c r="C25" s="28"/>
      <c r="D25" s="30" t="s">
        <v>65</v>
      </c>
      <c r="E25" s="14" t="s">
        <v>66</v>
      </c>
      <c r="F25" s="13"/>
      <c r="G25" s="13" t="s">
        <v>61</v>
      </c>
      <c r="H25" s="13" t="s">
        <v>12</v>
      </c>
      <c r="I25" s="34">
        <v>2063050</v>
      </c>
      <c r="J25" s="34">
        <v>2063050</v>
      </c>
      <c r="K25" s="34">
        <v>0</v>
      </c>
      <c r="L25" s="13" t="s">
        <v>67</v>
      </c>
      <c r="M25" s="53" t="s">
        <v>335</v>
      </c>
      <c r="N25" s="53" t="s">
        <v>333</v>
      </c>
      <c r="O25" s="53" t="s">
        <v>333</v>
      </c>
      <c r="P25" s="53"/>
    </row>
    <row r="26" spans="1:16" s="7" customFormat="1" ht="12.75" x14ac:dyDescent="0.2">
      <c r="A26" s="28" t="s">
        <v>244</v>
      </c>
      <c r="B26" s="28">
        <v>0</v>
      </c>
      <c r="C26" s="28"/>
      <c r="D26" s="30" t="s">
        <v>68</v>
      </c>
      <c r="E26" s="14" t="s">
        <v>66</v>
      </c>
      <c r="F26" s="13"/>
      <c r="G26" s="13" t="s">
        <v>61</v>
      </c>
      <c r="H26" s="13" t="s">
        <v>45</v>
      </c>
      <c r="I26" s="34">
        <v>217800</v>
      </c>
      <c r="J26" s="34">
        <v>235950</v>
      </c>
      <c r="K26" s="34">
        <v>0</v>
      </c>
      <c r="L26" s="13" t="s">
        <v>69</v>
      </c>
      <c r="M26" s="53" t="s">
        <v>335</v>
      </c>
      <c r="N26" s="53" t="s">
        <v>333</v>
      </c>
      <c r="O26" s="53" t="s">
        <v>333</v>
      </c>
      <c r="P26" s="53"/>
    </row>
    <row r="27" spans="1:16" s="7" customFormat="1" ht="12.75" x14ac:dyDescent="0.2">
      <c r="A27" s="28" t="s">
        <v>245</v>
      </c>
      <c r="B27" s="28">
        <v>0</v>
      </c>
      <c r="C27" s="28"/>
      <c r="D27" s="30" t="s">
        <v>70</v>
      </c>
      <c r="E27" s="14" t="s">
        <v>71</v>
      </c>
      <c r="F27" s="13" t="s">
        <v>72</v>
      </c>
      <c r="G27" s="13" t="s">
        <v>73</v>
      </c>
      <c r="H27" s="13" t="s">
        <v>12</v>
      </c>
      <c r="I27" s="34">
        <v>2988700</v>
      </c>
      <c r="J27" s="34">
        <v>3254900</v>
      </c>
      <c r="K27" s="34">
        <v>0</v>
      </c>
      <c r="L27" s="13" t="s">
        <v>74</v>
      </c>
      <c r="M27" s="53" t="s">
        <v>332</v>
      </c>
      <c r="N27" s="53" t="s">
        <v>333</v>
      </c>
      <c r="O27" s="53" t="s">
        <v>333</v>
      </c>
      <c r="P27" s="53"/>
    </row>
    <row r="28" spans="1:16" s="7" customFormat="1" ht="12.75" x14ac:dyDescent="0.2">
      <c r="A28" s="28" t="s">
        <v>246</v>
      </c>
      <c r="B28" s="28">
        <v>0</v>
      </c>
      <c r="C28" s="28"/>
      <c r="D28" s="30" t="s">
        <v>75</v>
      </c>
      <c r="E28" s="14" t="s">
        <v>66</v>
      </c>
      <c r="F28" s="13"/>
      <c r="G28" s="13" t="s">
        <v>73</v>
      </c>
      <c r="H28" s="13" t="s">
        <v>12</v>
      </c>
      <c r="I28" s="34">
        <v>1911800</v>
      </c>
      <c r="J28" s="34">
        <v>1911800</v>
      </c>
      <c r="K28" s="34">
        <v>0</v>
      </c>
      <c r="L28" s="13" t="s">
        <v>67</v>
      </c>
      <c r="M28" s="53" t="s">
        <v>335</v>
      </c>
      <c r="N28" s="53" t="s">
        <v>333</v>
      </c>
      <c r="O28" s="53" t="s">
        <v>333</v>
      </c>
      <c r="P28" s="53"/>
    </row>
    <row r="29" spans="1:16" s="7" customFormat="1" ht="12.75" x14ac:dyDescent="0.2">
      <c r="A29" s="28" t="s">
        <v>247</v>
      </c>
      <c r="B29" s="28">
        <v>0</v>
      </c>
      <c r="C29" s="28"/>
      <c r="D29" s="30" t="s">
        <v>76</v>
      </c>
      <c r="E29" s="14" t="s">
        <v>77</v>
      </c>
      <c r="F29" s="13" t="s">
        <v>78</v>
      </c>
      <c r="G29" s="13" t="s">
        <v>73</v>
      </c>
      <c r="H29" s="13" t="s">
        <v>12</v>
      </c>
      <c r="I29" s="34">
        <v>6007650</v>
      </c>
      <c r="J29" s="34">
        <v>6007650</v>
      </c>
      <c r="K29" s="34">
        <v>0</v>
      </c>
      <c r="L29" s="13" t="s">
        <v>79</v>
      </c>
      <c r="M29" s="53" t="s">
        <v>335</v>
      </c>
      <c r="N29" s="53" t="s">
        <v>333</v>
      </c>
      <c r="O29" s="53" t="s">
        <v>333</v>
      </c>
      <c r="P29" s="53"/>
    </row>
    <row r="30" spans="1:16" s="7" customFormat="1" x14ac:dyDescent="0.25">
      <c r="A30" s="28" t="s">
        <v>248</v>
      </c>
      <c r="B30" s="28">
        <v>0</v>
      </c>
      <c r="C30" s="28"/>
      <c r="D30" s="30" t="s">
        <v>80</v>
      </c>
      <c r="E30" s="14" t="s">
        <v>81</v>
      </c>
      <c r="F30" s="13" t="s">
        <v>82</v>
      </c>
      <c r="G30" s="13" t="s">
        <v>73</v>
      </c>
      <c r="H30" s="13" t="s">
        <v>12</v>
      </c>
      <c r="I30" s="34">
        <v>8197750</v>
      </c>
      <c r="J30" s="34">
        <v>8923750</v>
      </c>
      <c r="K30" s="34">
        <v>0</v>
      </c>
      <c r="L30" s="13" t="s">
        <v>83</v>
      </c>
      <c r="M30" s="53" t="s">
        <v>332</v>
      </c>
      <c r="N30" s="53" t="s">
        <v>333</v>
      </c>
      <c r="O30" s="53" t="s">
        <v>333</v>
      </c>
      <c r="P30" s="54"/>
    </row>
    <row r="31" spans="1:16" s="7" customFormat="1" ht="12.75" x14ac:dyDescent="0.2">
      <c r="A31" s="28" t="s">
        <v>249</v>
      </c>
      <c r="B31" s="28" t="s">
        <v>250</v>
      </c>
      <c r="C31" s="28"/>
      <c r="D31" s="30" t="s">
        <v>84</v>
      </c>
      <c r="E31" s="14" t="s">
        <v>85</v>
      </c>
      <c r="F31" s="13" t="s">
        <v>86</v>
      </c>
      <c r="G31" s="13" t="s">
        <v>73</v>
      </c>
      <c r="H31" s="13" t="s">
        <v>12</v>
      </c>
      <c r="I31" s="34">
        <v>834900</v>
      </c>
      <c r="J31" s="34">
        <v>834900</v>
      </c>
      <c r="K31" s="34">
        <v>0</v>
      </c>
      <c r="L31" s="13" t="s">
        <v>87</v>
      </c>
      <c r="M31" s="53" t="s">
        <v>335</v>
      </c>
      <c r="N31" s="53" t="s">
        <v>333</v>
      </c>
      <c r="O31" s="53" t="s">
        <v>333</v>
      </c>
      <c r="P31" s="53"/>
    </row>
    <row r="32" spans="1:16" s="7" customFormat="1" ht="12.75" x14ac:dyDescent="0.2">
      <c r="A32" s="28" t="s">
        <v>251</v>
      </c>
      <c r="B32" s="28" t="s">
        <v>252</v>
      </c>
      <c r="C32" s="28"/>
      <c r="D32" s="30" t="s">
        <v>84</v>
      </c>
      <c r="E32" s="14" t="s">
        <v>85</v>
      </c>
      <c r="F32" s="13" t="s">
        <v>86</v>
      </c>
      <c r="G32" s="13" t="s">
        <v>73</v>
      </c>
      <c r="H32" s="13" t="s">
        <v>12</v>
      </c>
      <c r="I32" s="34">
        <v>72600</v>
      </c>
      <c r="J32" s="34">
        <v>78650</v>
      </c>
      <c r="K32" s="34">
        <v>12100</v>
      </c>
      <c r="L32" s="13" t="s">
        <v>69</v>
      </c>
      <c r="M32" s="53" t="s">
        <v>335</v>
      </c>
      <c r="N32" s="53" t="s">
        <v>333</v>
      </c>
      <c r="O32" s="53" t="s">
        <v>333</v>
      </c>
      <c r="P32" s="53"/>
    </row>
    <row r="33" spans="1:17" ht="12.75" x14ac:dyDescent="0.2">
      <c r="A33" s="28" t="s">
        <v>253</v>
      </c>
      <c r="B33" s="28" t="s">
        <v>254</v>
      </c>
      <c r="D33" s="13" t="s">
        <v>84</v>
      </c>
      <c r="E33" s="14" t="s">
        <v>85</v>
      </c>
      <c r="F33" s="13" t="s">
        <v>86</v>
      </c>
      <c r="G33" s="13" t="s">
        <v>73</v>
      </c>
      <c r="H33" s="13" t="s">
        <v>88</v>
      </c>
      <c r="I33" s="34">
        <v>157300</v>
      </c>
      <c r="J33" s="34">
        <v>169400</v>
      </c>
      <c r="K33" s="34">
        <v>12100</v>
      </c>
      <c r="L33" s="13" t="s">
        <v>89</v>
      </c>
      <c r="M33" s="53" t="s">
        <v>335</v>
      </c>
      <c r="N33" s="53" t="s">
        <v>333</v>
      </c>
      <c r="O33" s="53" t="s">
        <v>333</v>
      </c>
      <c r="P33" s="53"/>
    </row>
    <row r="34" spans="1:17" s="7" customFormat="1" ht="12.75" x14ac:dyDescent="0.2">
      <c r="A34" s="28" t="s">
        <v>255</v>
      </c>
      <c r="B34" s="28">
        <v>0</v>
      </c>
      <c r="C34" s="28"/>
      <c r="D34" s="30" t="s">
        <v>90</v>
      </c>
      <c r="E34" s="14" t="s">
        <v>15</v>
      </c>
      <c r="F34" s="13" t="s">
        <v>91</v>
      </c>
      <c r="G34" s="13" t="s">
        <v>92</v>
      </c>
      <c r="H34" s="13" t="s">
        <v>12</v>
      </c>
      <c r="I34" s="34">
        <v>4289450</v>
      </c>
      <c r="J34" s="34">
        <v>4289450</v>
      </c>
      <c r="K34" s="34">
        <v>0</v>
      </c>
      <c r="L34" s="13" t="s">
        <v>93</v>
      </c>
      <c r="M34" s="55"/>
      <c r="N34" s="53"/>
      <c r="O34" s="53"/>
      <c r="P34" s="53"/>
    </row>
    <row r="35" spans="1:17" s="7" customFormat="1" ht="12.75" x14ac:dyDescent="0.2">
      <c r="A35" s="28" t="s">
        <v>317</v>
      </c>
      <c r="B35" s="28" t="s">
        <v>317</v>
      </c>
      <c r="C35" s="28"/>
      <c r="D35" s="30" t="s">
        <v>94</v>
      </c>
      <c r="E35" s="14" t="s">
        <v>66</v>
      </c>
      <c r="F35" s="13"/>
      <c r="G35" s="13" t="s">
        <v>73</v>
      </c>
      <c r="H35" s="13" t="s">
        <v>88</v>
      </c>
      <c r="I35" s="34" t="s">
        <v>317</v>
      </c>
      <c r="J35" s="34">
        <v>50000</v>
      </c>
      <c r="K35" s="34">
        <v>0</v>
      </c>
      <c r="L35" s="13" t="s">
        <v>95</v>
      </c>
      <c r="M35" s="53" t="s">
        <v>335</v>
      </c>
      <c r="N35" s="53" t="s">
        <v>333</v>
      </c>
      <c r="O35" s="53" t="s">
        <v>333</v>
      </c>
      <c r="P35" s="53"/>
    </row>
    <row r="36" spans="1:17" s="7" customFormat="1" ht="12.75" x14ac:dyDescent="0.2">
      <c r="A36" s="28" t="s">
        <v>317</v>
      </c>
      <c r="B36" s="28" t="s">
        <v>317</v>
      </c>
      <c r="C36" s="28"/>
      <c r="D36" s="30" t="s">
        <v>96</v>
      </c>
      <c r="E36" s="14"/>
      <c r="F36" s="13"/>
      <c r="G36" s="13"/>
      <c r="H36" s="13"/>
      <c r="I36" s="34">
        <v>18000</v>
      </c>
      <c r="J36" s="34" t="s">
        <v>317</v>
      </c>
      <c r="K36" s="34">
        <v>0</v>
      </c>
      <c r="L36" s="13" t="s">
        <v>97</v>
      </c>
      <c r="M36" s="53"/>
      <c r="N36" s="53"/>
      <c r="O36" s="53"/>
      <c r="P36" s="53"/>
    </row>
    <row r="37" spans="1:17" s="7" customFormat="1" ht="12.75" x14ac:dyDescent="0.2">
      <c r="A37" s="28" t="s">
        <v>256</v>
      </c>
      <c r="B37" s="28">
        <v>0</v>
      </c>
      <c r="C37" s="28"/>
      <c r="D37" s="30" t="s">
        <v>19</v>
      </c>
      <c r="E37" s="14" t="s">
        <v>98</v>
      </c>
      <c r="F37" s="13" t="s">
        <v>99</v>
      </c>
      <c r="G37" s="13" t="s">
        <v>11</v>
      </c>
      <c r="H37" s="13" t="s">
        <v>12</v>
      </c>
      <c r="I37" s="34">
        <v>16746400</v>
      </c>
      <c r="J37" s="34">
        <v>16746400</v>
      </c>
      <c r="K37" s="34">
        <v>0</v>
      </c>
      <c r="L37" s="13" t="s">
        <v>100</v>
      </c>
      <c r="M37" s="53" t="s">
        <v>332</v>
      </c>
      <c r="N37" s="53" t="s">
        <v>333</v>
      </c>
      <c r="O37" s="53" t="s">
        <v>333</v>
      </c>
      <c r="P37" s="53"/>
    </row>
    <row r="38" spans="1:17" s="7" customFormat="1" ht="12.75" x14ac:dyDescent="0.2">
      <c r="A38" s="28" t="s">
        <v>257</v>
      </c>
      <c r="B38" s="28">
        <v>0</v>
      </c>
      <c r="C38" s="28"/>
      <c r="D38" s="30" t="s">
        <v>101</v>
      </c>
      <c r="E38" s="14" t="s">
        <v>102</v>
      </c>
      <c r="F38" s="13" t="s">
        <v>103</v>
      </c>
      <c r="G38" s="13" t="s">
        <v>11</v>
      </c>
      <c r="H38" s="13" t="s">
        <v>12</v>
      </c>
      <c r="I38" s="34">
        <v>901450</v>
      </c>
      <c r="J38" s="34">
        <v>980100</v>
      </c>
      <c r="K38" s="34">
        <v>0</v>
      </c>
      <c r="L38" s="13" t="s">
        <v>104</v>
      </c>
      <c r="M38" s="53" t="s">
        <v>335</v>
      </c>
      <c r="N38" s="53" t="s">
        <v>333</v>
      </c>
      <c r="O38" s="53" t="s">
        <v>333</v>
      </c>
      <c r="P38" s="53"/>
      <c r="Q38" s="7" t="s">
        <v>340</v>
      </c>
    </row>
    <row r="39" spans="1:17" s="7" customFormat="1" ht="12.75" x14ac:dyDescent="0.2">
      <c r="A39" s="28" t="s">
        <v>258</v>
      </c>
      <c r="B39" s="28">
        <v>0</v>
      </c>
      <c r="C39" s="28"/>
      <c r="D39" s="30" t="s">
        <v>24</v>
      </c>
      <c r="E39" s="14" t="s">
        <v>105</v>
      </c>
      <c r="F39" s="13" t="s">
        <v>106</v>
      </c>
      <c r="G39" s="13" t="s">
        <v>22</v>
      </c>
      <c r="H39" s="13" t="s">
        <v>12</v>
      </c>
      <c r="I39" s="34">
        <v>1089000</v>
      </c>
      <c r="J39" s="34">
        <v>1173700</v>
      </c>
      <c r="K39" s="34">
        <v>0</v>
      </c>
      <c r="L39" s="13" t="s">
        <v>107</v>
      </c>
      <c r="M39" s="53" t="s">
        <v>335</v>
      </c>
      <c r="N39" s="53" t="s">
        <v>333</v>
      </c>
      <c r="O39" s="53" t="s">
        <v>333</v>
      </c>
      <c r="P39" s="53"/>
    </row>
    <row r="40" spans="1:17" s="7" customFormat="1" ht="12.75" x14ac:dyDescent="0.2">
      <c r="A40" s="28" t="s">
        <v>259</v>
      </c>
      <c r="B40" s="28">
        <v>0</v>
      </c>
      <c r="C40" s="28"/>
      <c r="D40" s="30" t="s">
        <v>24</v>
      </c>
      <c r="E40" s="14" t="s">
        <v>108</v>
      </c>
      <c r="F40" s="13" t="s">
        <v>106</v>
      </c>
      <c r="G40" s="13" t="s">
        <v>22</v>
      </c>
      <c r="H40" s="13" t="s">
        <v>12</v>
      </c>
      <c r="I40" s="34">
        <v>1040600</v>
      </c>
      <c r="J40" s="34">
        <v>1131350</v>
      </c>
      <c r="K40" s="34">
        <v>0</v>
      </c>
      <c r="L40" s="13" t="s">
        <v>109</v>
      </c>
      <c r="M40" s="53" t="s">
        <v>335</v>
      </c>
      <c r="N40" s="53" t="s">
        <v>333</v>
      </c>
      <c r="O40" s="53" t="s">
        <v>333</v>
      </c>
      <c r="P40" s="53"/>
    </row>
    <row r="41" spans="1:17" s="7" customFormat="1" ht="12.75" x14ac:dyDescent="0.2">
      <c r="A41" s="28" t="s">
        <v>260</v>
      </c>
      <c r="B41" s="28">
        <v>0</v>
      </c>
      <c r="C41" s="28"/>
      <c r="D41" s="30" t="s">
        <v>110</v>
      </c>
      <c r="E41" s="14" t="s">
        <v>111</v>
      </c>
      <c r="F41" s="13" t="s">
        <v>112</v>
      </c>
      <c r="G41" s="13" t="s">
        <v>73</v>
      </c>
      <c r="H41" s="13" t="s">
        <v>12</v>
      </c>
      <c r="I41" s="34">
        <v>683650</v>
      </c>
      <c r="J41" s="34">
        <v>683650</v>
      </c>
      <c r="K41" s="34">
        <v>0</v>
      </c>
      <c r="L41" s="13" t="s">
        <v>64</v>
      </c>
      <c r="M41" s="53" t="s">
        <v>335</v>
      </c>
      <c r="N41" s="53" t="s">
        <v>331</v>
      </c>
      <c r="O41" s="53" t="s">
        <v>333</v>
      </c>
      <c r="P41" s="53"/>
    </row>
    <row r="42" spans="1:17" s="7" customFormat="1" ht="12.75" x14ac:dyDescent="0.2">
      <c r="A42" s="28" t="s">
        <v>261</v>
      </c>
      <c r="B42" s="28" t="s">
        <v>262</v>
      </c>
      <c r="C42" s="28"/>
      <c r="D42" s="30" t="s">
        <v>101</v>
      </c>
      <c r="E42" s="14" t="s">
        <v>113</v>
      </c>
      <c r="F42" s="13" t="s">
        <v>114</v>
      </c>
      <c r="G42" s="13" t="s">
        <v>11</v>
      </c>
      <c r="H42" s="13" t="s">
        <v>115</v>
      </c>
      <c r="I42" s="34">
        <v>30165300</v>
      </c>
      <c r="J42" s="34">
        <v>32881750</v>
      </c>
      <c r="K42" s="34">
        <v>5033600</v>
      </c>
      <c r="L42" s="13" t="s">
        <v>116</v>
      </c>
      <c r="M42" s="53" t="s">
        <v>332</v>
      </c>
      <c r="N42" s="53" t="s">
        <v>331</v>
      </c>
      <c r="O42" s="53" t="s">
        <v>333</v>
      </c>
      <c r="P42" s="53"/>
    </row>
    <row r="43" spans="1:17" s="18" customFormat="1" ht="12.75" x14ac:dyDescent="0.2">
      <c r="A43" s="40" t="s">
        <v>317</v>
      </c>
      <c r="B43" s="40" t="s">
        <v>317</v>
      </c>
      <c r="C43" s="40"/>
      <c r="D43" s="30" t="s">
        <v>117</v>
      </c>
      <c r="E43" s="14" t="s">
        <v>113</v>
      </c>
      <c r="F43" s="13" t="s">
        <v>114</v>
      </c>
      <c r="G43" s="13" t="s">
        <v>11</v>
      </c>
      <c r="H43" s="13" t="s">
        <v>115</v>
      </c>
      <c r="I43" s="35" t="s">
        <v>317</v>
      </c>
      <c r="J43" s="35" t="s">
        <v>317</v>
      </c>
      <c r="K43" s="35">
        <v>120000</v>
      </c>
      <c r="L43" s="13" t="s">
        <v>118</v>
      </c>
      <c r="M43" s="53" t="s">
        <v>332</v>
      </c>
      <c r="N43" s="53" t="s">
        <v>331</v>
      </c>
      <c r="O43" s="53" t="s">
        <v>333</v>
      </c>
      <c r="P43" s="53"/>
    </row>
    <row r="44" spans="1:17" s="7" customFormat="1" ht="12.75" x14ac:dyDescent="0.2">
      <c r="A44" s="28" t="s">
        <v>263</v>
      </c>
      <c r="B44" s="28">
        <v>0</v>
      </c>
      <c r="C44" s="28"/>
      <c r="D44" s="30" t="s">
        <v>117</v>
      </c>
      <c r="E44" s="14" t="s">
        <v>15</v>
      </c>
      <c r="F44" s="13" t="s">
        <v>114</v>
      </c>
      <c r="G44" s="13" t="s">
        <v>11</v>
      </c>
      <c r="H44" s="13" t="s">
        <v>115</v>
      </c>
      <c r="I44" s="34">
        <v>10986800</v>
      </c>
      <c r="J44" s="34">
        <v>11979000</v>
      </c>
      <c r="K44" s="34">
        <v>0</v>
      </c>
      <c r="L44" s="13" t="s">
        <v>119</v>
      </c>
      <c r="M44" s="53" t="s">
        <v>335</v>
      </c>
      <c r="N44" s="53" t="s">
        <v>333</v>
      </c>
      <c r="O44" s="53" t="s">
        <v>333</v>
      </c>
      <c r="P44" s="53"/>
    </row>
    <row r="45" spans="1:17" s="7" customFormat="1" ht="12.75" x14ac:dyDescent="0.2">
      <c r="A45" s="28" t="s">
        <v>264</v>
      </c>
      <c r="B45" s="28">
        <v>0</v>
      </c>
      <c r="C45" s="28"/>
      <c r="D45" s="17" t="s">
        <v>120</v>
      </c>
      <c r="E45" s="15" t="s">
        <v>38</v>
      </c>
      <c r="F45" s="16" t="s">
        <v>121</v>
      </c>
      <c r="G45" s="16" t="s">
        <v>92</v>
      </c>
      <c r="H45" s="16" t="s">
        <v>115</v>
      </c>
      <c r="I45" s="34">
        <v>12644500</v>
      </c>
      <c r="J45" s="34">
        <v>13654850</v>
      </c>
      <c r="K45" s="34">
        <v>0</v>
      </c>
      <c r="L45" s="13" t="s">
        <v>122</v>
      </c>
      <c r="M45" s="53"/>
      <c r="N45" s="53"/>
      <c r="O45" s="53"/>
      <c r="P45" s="53"/>
    </row>
    <row r="46" spans="1:17" s="7" customFormat="1" ht="12.75" x14ac:dyDescent="0.2">
      <c r="A46" s="28" t="s">
        <v>265</v>
      </c>
      <c r="B46" s="28">
        <v>0</v>
      </c>
      <c r="C46" s="28"/>
      <c r="D46" s="17" t="s">
        <v>123</v>
      </c>
      <c r="E46" s="15"/>
      <c r="F46" s="16"/>
      <c r="G46" s="16" t="s">
        <v>124</v>
      </c>
      <c r="H46" s="16" t="s">
        <v>125</v>
      </c>
      <c r="I46" s="34">
        <v>48400</v>
      </c>
      <c r="J46" s="34">
        <v>48400</v>
      </c>
      <c r="K46" s="34">
        <v>0</v>
      </c>
      <c r="L46" s="13" t="s">
        <v>126</v>
      </c>
      <c r="M46" s="53" t="s">
        <v>335</v>
      </c>
      <c r="N46" s="53" t="s">
        <v>333</v>
      </c>
      <c r="O46" s="53" t="s">
        <v>333</v>
      </c>
      <c r="P46" s="53"/>
    </row>
    <row r="47" spans="1:17" s="18" customFormat="1" ht="12.75" x14ac:dyDescent="0.2">
      <c r="A47" s="40" t="s">
        <v>266</v>
      </c>
      <c r="B47" s="40">
        <v>0</v>
      </c>
      <c r="C47" s="40"/>
      <c r="D47" s="17" t="s">
        <v>65</v>
      </c>
      <c r="E47" s="15" t="s">
        <v>127</v>
      </c>
      <c r="F47" s="16" t="s">
        <v>128</v>
      </c>
      <c r="G47" s="16" t="s">
        <v>61</v>
      </c>
      <c r="H47" s="16" t="s">
        <v>115</v>
      </c>
      <c r="I47" s="35">
        <v>641300</v>
      </c>
      <c r="J47" s="35">
        <v>695750</v>
      </c>
      <c r="K47" s="35">
        <v>0</v>
      </c>
      <c r="L47" s="13" t="s">
        <v>318</v>
      </c>
      <c r="M47" s="53" t="s">
        <v>335</v>
      </c>
      <c r="N47" s="53" t="s">
        <v>333</v>
      </c>
      <c r="O47" s="53" t="s">
        <v>333</v>
      </c>
      <c r="P47" s="53"/>
    </row>
    <row r="48" spans="1:17" s="18" customFormat="1" ht="12.75" x14ac:dyDescent="0.2">
      <c r="A48" s="28" t="s">
        <v>267</v>
      </c>
      <c r="B48" s="28">
        <v>0</v>
      </c>
      <c r="C48" s="28"/>
      <c r="D48" s="17" t="s">
        <v>129</v>
      </c>
      <c r="E48" s="15" t="s">
        <v>130</v>
      </c>
      <c r="F48" s="16" t="s">
        <v>131</v>
      </c>
      <c r="G48" s="16" t="s">
        <v>61</v>
      </c>
      <c r="H48" s="16" t="s">
        <v>132</v>
      </c>
      <c r="I48" s="34">
        <v>1028500</v>
      </c>
      <c r="J48" s="34">
        <v>1119250</v>
      </c>
      <c r="K48" s="34">
        <v>0</v>
      </c>
      <c r="L48" s="13" t="s">
        <v>133</v>
      </c>
      <c r="M48" s="53"/>
      <c r="N48" s="53" t="s">
        <v>331</v>
      </c>
      <c r="O48" s="53" t="s">
        <v>333</v>
      </c>
      <c r="P48" s="53"/>
    </row>
    <row r="49" spans="1:16" s="18" customFormat="1" ht="12.75" x14ac:dyDescent="0.2">
      <c r="A49" s="28" t="s">
        <v>268</v>
      </c>
      <c r="B49" s="28">
        <v>0</v>
      </c>
      <c r="C49" s="28"/>
      <c r="D49" s="17" t="s">
        <v>134</v>
      </c>
      <c r="E49" s="15" t="s">
        <v>135</v>
      </c>
      <c r="F49" s="16" t="s">
        <v>136</v>
      </c>
      <c r="G49" s="16" t="s">
        <v>11</v>
      </c>
      <c r="H49" s="16" t="s">
        <v>137</v>
      </c>
      <c r="I49" s="34">
        <v>272250</v>
      </c>
      <c r="J49" s="34">
        <v>296450</v>
      </c>
      <c r="K49" s="34">
        <v>0</v>
      </c>
      <c r="L49" s="13" t="s">
        <v>138</v>
      </c>
      <c r="M49" s="53"/>
      <c r="N49" s="53"/>
      <c r="O49" s="53"/>
      <c r="P49" s="53"/>
    </row>
    <row r="50" spans="1:16" s="18" customFormat="1" ht="12.75" x14ac:dyDescent="0.2">
      <c r="A50" s="31" t="s">
        <v>311</v>
      </c>
      <c r="B50" s="28" t="s">
        <v>317</v>
      </c>
      <c r="C50" s="28"/>
      <c r="D50" s="17" t="s">
        <v>19</v>
      </c>
      <c r="E50" s="15" t="s">
        <v>214</v>
      </c>
      <c r="F50" s="13" t="s">
        <v>140</v>
      </c>
      <c r="G50" s="16" t="s">
        <v>11</v>
      </c>
      <c r="H50" s="16" t="s">
        <v>216</v>
      </c>
      <c r="I50" s="34" t="s">
        <v>317</v>
      </c>
      <c r="J50" s="34">
        <v>1240000</v>
      </c>
      <c r="K50" s="34">
        <v>0</v>
      </c>
      <c r="L50" s="13" t="s">
        <v>217</v>
      </c>
      <c r="M50" s="53" t="s">
        <v>335</v>
      </c>
      <c r="N50" s="53" t="s">
        <v>333</v>
      </c>
      <c r="O50" s="53" t="s">
        <v>333</v>
      </c>
      <c r="P50" s="53"/>
    </row>
    <row r="51" spans="1:16" s="18" customFormat="1" ht="12.75" x14ac:dyDescent="0.2">
      <c r="A51" s="31" t="s">
        <v>311</v>
      </c>
      <c r="B51" s="28" t="s">
        <v>317</v>
      </c>
      <c r="C51" s="28"/>
      <c r="D51" s="17" t="s">
        <v>19</v>
      </c>
      <c r="E51" s="15" t="s">
        <v>215</v>
      </c>
      <c r="F51" s="13" t="s">
        <v>140</v>
      </c>
      <c r="G51" s="16" t="s">
        <v>11</v>
      </c>
      <c r="H51" s="16" t="s">
        <v>216</v>
      </c>
      <c r="I51" s="34" t="s">
        <v>317</v>
      </c>
      <c r="J51" s="34">
        <v>360000</v>
      </c>
      <c r="K51" s="34">
        <v>0</v>
      </c>
      <c r="L51" s="13" t="s">
        <v>217</v>
      </c>
      <c r="M51" s="53" t="s">
        <v>335</v>
      </c>
      <c r="N51" s="53" t="s">
        <v>333</v>
      </c>
      <c r="O51" s="53" t="s">
        <v>333</v>
      </c>
      <c r="P51" s="53"/>
    </row>
    <row r="52" spans="1:16" s="18" customFormat="1" ht="12.75" x14ac:dyDescent="0.2">
      <c r="A52" s="28" t="s">
        <v>317</v>
      </c>
      <c r="B52" s="28" t="s">
        <v>317</v>
      </c>
      <c r="C52" s="28"/>
      <c r="D52" s="17" t="s">
        <v>319</v>
      </c>
      <c r="E52" s="15" t="s">
        <v>320</v>
      </c>
      <c r="F52" s="13" t="s">
        <v>140</v>
      </c>
      <c r="G52" s="16" t="s">
        <v>11</v>
      </c>
      <c r="H52" s="16"/>
      <c r="I52" s="34">
        <v>4710000</v>
      </c>
      <c r="J52" s="34"/>
      <c r="K52" s="36">
        <v>500000</v>
      </c>
      <c r="L52" s="13" t="s">
        <v>217</v>
      </c>
      <c r="M52" s="53" t="s">
        <v>335</v>
      </c>
      <c r="N52" s="53" t="s">
        <v>331</v>
      </c>
      <c r="O52" s="53" t="s">
        <v>333</v>
      </c>
      <c r="P52" s="53"/>
    </row>
    <row r="53" spans="1:16" ht="13.5" thickBot="1" x14ac:dyDescent="0.25">
      <c r="A53" s="28" t="s">
        <v>317</v>
      </c>
      <c r="B53" s="28" t="s">
        <v>317</v>
      </c>
      <c r="D53" s="19" t="s">
        <v>139</v>
      </c>
      <c r="E53" s="20"/>
      <c r="F53" s="21"/>
      <c r="G53" s="21"/>
      <c r="H53" s="21"/>
      <c r="I53" s="37">
        <f>SUM(I5:I52)</f>
        <v>143240400</v>
      </c>
      <c r="J53" s="37">
        <f>SUM(J5:J52)</f>
        <v>148681920</v>
      </c>
      <c r="K53" s="37">
        <f>SUM(K5:K52)</f>
        <v>5893620</v>
      </c>
      <c r="L53" s="48"/>
      <c r="M53" s="53"/>
      <c r="N53" s="53"/>
      <c r="O53" s="53"/>
      <c r="P53" s="53"/>
    </row>
    <row r="54" spans="1:16" s="7" customFormat="1" ht="13.5" thickTop="1" x14ac:dyDescent="0.2">
      <c r="A54" s="28" t="s">
        <v>317</v>
      </c>
      <c r="B54" s="28" t="s">
        <v>317</v>
      </c>
      <c r="C54" s="28"/>
      <c r="D54" s="51" t="s">
        <v>321</v>
      </c>
      <c r="E54" s="14"/>
      <c r="F54" s="13"/>
      <c r="G54" s="13"/>
      <c r="H54" s="13"/>
      <c r="I54" s="34"/>
      <c r="J54" s="34"/>
      <c r="K54" s="34"/>
      <c r="L54" s="13"/>
      <c r="M54" s="53"/>
      <c r="N54" s="53"/>
      <c r="O54" s="53"/>
      <c r="P54" s="53"/>
    </row>
    <row r="55" spans="1:16" s="18" customFormat="1" ht="12.75" x14ac:dyDescent="0.2">
      <c r="A55" s="40" t="s">
        <v>269</v>
      </c>
      <c r="B55" s="40" t="s">
        <v>270</v>
      </c>
      <c r="C55" s="40"/>
      <c r="D55" s="30" t="s">
        <v>19</v>
      </c>
      <c r="E55" s="14" t="s">
        <v>315</v>
      </c>
      <c r="F55" s="13" t="s">
        <v>140</v>
      </c>
      <c r="G55" s="13" t="s">
        <v>11</v>
      </c>
      <c r="H55" s="13" t="s">
        <v>12</v>
      </c>
      <c r="I55" s="35">
        <v>21187100</v>
      </c>
      <c r="J55" s="35">
        <v>23092850</v>
      </c>
      <c r="K55" s="35">
        <v>6413000</v>
      </c>
      <c r="L55" s="13" t="s">
        <v>316</v>
      </c>
      <c r="M55" s="53"/>
      <c r="N55" s="53"/>
      <c r="O55" s="53"/>
      <c r="P55" s="53"/>
    </row>
    <row r="56" spans="1:16" s="7" customFormat="1" ht="12.75" x14ac:dyDescent="0.2">
      <c r="A56" s="28" t="s">
        <v>271</v>
      </c>
      <c r="B56" s="28" t="s">
        <v>272</v>
      </c>
      <c r="C56" s="28"/>
      <c r="D56" s="30" t="s">
        <v>134</v>
      </c>
      <c r="E56" s="14" t="s">
        <v>27</v>
      </c>
      <c r="F56" s="13" t="s">
        <v>141</v>
      </c>
      <c r="G56" s="13" t="s">
        <v>11</v>
      </c>
      <c r="H56" s="13" t="s">
        <v>142</v>
      </c>
      <c r="I56" s="34">
        <v>66550</v>
      </c>
      <c r="J56" s="34">
        <v>66550</v>
      </c>
      <c r="K56" s="34">
        <v>72600</v>
      </c>
      <c r="L56" s="13" t="s">
        <v>143</v>
      </c>
      <c r="M56" s="53"/>
      <c r="N56" s="53"/>
      <c r="O56" s="53"/>
      <c r="P56" s="53"/>
    </row>
    <row r="57" spans="1:16" s="7" customFormat="1" ht="12.75" x14ac:dyDescent="0.2">
      <c r="A57" s="28" t="s">
        <v>317</v>
      </c>
      <c r="B57" s="28" t="s">
        <v>317</v>
      </c>
      <c r="C57" s="28"/>
      <c r="D57" s="30"/>
      <c r="E57" s="14"/>
      <c r="F57" s="13"/>
      <c r="G57" s="13"/>
      <c r="H57" s="13"/>
      <c r="I57" s="34"/>
      <c r="J57" s="34"/>
      <c r="K57" s="34"/>
      <c r="L57" s="13"/>
      <c r="M57" s="53"/>
      <c r="N57" s="53"/>
      <c r="O57" s="53"/>
      <c r="P57" s="53"/>
    </row>
    <row r="58" spans="1:16" ht="13.5" thickBot="1" x14ac:dyDescent="0.25">
      <c r="A58" s="28" t="s">
        <v>317</v>
      </c>
      <c r="B58" s="28" t="s">
        <v>317</v>
      </c>
      <c r="D58" s="19" t="s">
        <v>144</v>
      </c>
      <c r="E58" s="20"/>
      <c r="F58" s="21"/>
      <c r="G58" s="21"/>
      <c r="H58" s="21"/>
      <c r="I58" s="37">
        <f t="shared" ref="I58:K58" si="0">SUM(I55:I57)</f>
        <v>21253650</v>
      </c>
      <c r="J58" s="37">
        <f t="shared" si="0"/>
        <v>23159400</v>
      </c>
      <c r="K58" s="37">
        <f t="shared" si="0"/>
        <v>6485600</v>
      </c>
      <c r="L58" s="48"/>
      <c r="M58" s="53"/>
      <c r="N58" s="53"/>
      <c r="O58" s="53"/>
      <c r="P58" s="53"/>
    </row>
    <row r="59" spans="1:16" s="7" customFormat="1" ht="13.5" thickTop="1" x14ac:dyDescent="0.2">
      <c r="A59" s="28" t="s">
        <v>317</v>
      </c>
      <c r="B59" s="28" t="s">
        <v>317</v>
      </c>
      <c r="C59" s="28"/>
      <c r="D59" s="51" t="s">
        <v>322</v>
      </c>
      <c r="E59" s="14"/>
      <c r="F59" s="13"/>
      <c r="G59" s="13"/>
      <c r="H59" s="13"/>
      <c r="I59" s="34"/>
      <c r="J59" s="34"/>
      <c r="K59" s="34"/>
      <c r="L59" s="13"/>
      <c r="M59" s="53"/>
      <c r="N59" s="53"/>
      <c r="O59" s="53"/>
      <c r="P59" s="53"/>
    </row>
    <row r="60" spans="1:16" s="7" customFormat="1" x14ac:dyDescent="0.25">
      <c r="A60" s="28" t="s">
        <v>273</v>
      </c>
      <c r="B60" s="28" t="s">
        <v>274</v>
      </c>
      <c r="C60" s="28"/>
      <c r="D60" s="30" t="s">
        <v>145</v>
      </c>
      <c r="E60" s="14" t="s">
        <v>146</v>
      </c>
      <c r="F60" s="13" t="s">
        <v>147</v>
      </c>
      <c r="G60" s="13" t="s">
        <v>22</v>
      </c>
      <c r="H60" s="13" t="s">
        <v>12</v>
      </c>
      <c r="I60" s="34">
        <v>8651500</v>
      </c>
      <c r="J60" s="34">
        <v>9341200</v>
      </c>
      <c r="K60" s="34">
        <v>847000</v>
      </c>
      <c r="L60" s="13" t="s">
        <v>148</v>
      </c>
      <c r="M60" s="54"/>
      <c r="N60" s="54"/>
      <c r="O60" s="54"/>
      <c r="P60" s="54"/>
    </row>
    <row r="61" spans="1:16" s="7" customFormat="1" ht="12.75" x14ac:dyDescent="0.2">
      <c r="A61" s="28">
        <v>0</v>
      </c>
      <c r="B61" s="28" t="s">
        <v>275</v>
      </c>
      <c r="C61" s="28"/>
      <c r="D61" s="30" t="s">
        <v>145</v>
      </c>
      <c r="E61" s="14" t="s">
        <v>146</v>
      </c>
      <c r="F61" s="13" t="s">
        <v>147</v>
      </c>
      <c r="G61" s="13" t="s">
        <v>22</v>
      </c>
      <c r="H61" s="13" t="s">
        <v>12</v>
      </c>
      <c r="I61" s="34" t="s">
        <v>317</v>
      </c>
      <c r="J61" s="34" t="s">
        <v>317</v>
      </c>
      <c r="K61" s="34">
        <v>617100</v>
      </c>
      <c r="L61" s="13" t="s">
        <v>148</v>
      </c>
      <c r="M61" s="53"/>
      <c r="N61" s="53"/>
      <c r="O61" s="53"/>
      <c r="P61" s="53"/>
    </row>
    <row r="62" spans="1:16" s="7" customFormat="1" ht="12.75" x14ac:dyDescent="0.2">
      <c r="A62" s="28" t="s">
        <v>276</v>
      </c>
      <c r="B62" s="28" t="s">
        <v>277</v>
      </c>
      <c r="C62" s="28"/>
      <c r="D62" s="30" t="s">
        <v>149</v>
      </c>
      <c r="E62" s="14" t="s">
        <v>31</v>
      </c>
      <c r="F62" s="13" t="s">
        <v>150</v>
      </c>
      <c r="G62" s="13" t="s">
        <v>11</v>
      </c>
      <c r="H62" s="13" t="s">
        <v>12</v>
      </c>
      <c r="I62" s="34">
        <v>1161600</v>
      </c>
      <c r="J62" s="34">
        <v>1252350</v>
      </c>
      <c r="K62" s="34">
        <v>242000</v>
      </c>
      <c r="L62" s="13" t="s">
        <v>151</v>
      </c>
      <c r="M62" s="53"/>
      <c r="N62" s="53"/>
      <c r="O62" s="53"/>
      <c r="P62" s="53"/>
    </row>
    <row r="63" spans="1:16" s="7" customFormat="1" ht="12.75" x14ac:dyDescent="0.2">
      <c r="A63" s="28" t="s">
        <v>278</v>
      </c>
      <c r="B63" s="28">
        <v>0</v>
      </c>
      <c r="C63" s="28"/>
      <c r="D63" s="30" t="s">
        <v>152</v>
      </c>
      <c r="E63" s="14" t="s">
        <v>153</v>
      </c>
      <c r="F63" s="13" t="s">
        <v>154</v>
      </c>
      <c r="G63" s="13" t="s">
        <v>22</v>
      </c>
      <c r="H63" s="13" t="s">
        <v>12</v>
      </c>
      <c r="I63" s="34">
        <v>1337050</v>
      </c>
      <c r="J63" s="34">
        <v>1458050</v>
      </c>
      <c r="K63" s="34">
        <v>0</v>
      </c>
      <c r="L63" s="13" t="s">
        <v>155</v>
      </c>
      <c r="M63" s="53"/>
      <c r="N63" s="53"/>
      <c r="O63" s="53"/>
      <c r="P63" s="53"/>
    </row>
    <row r="64" spans="1:16" s="7" customFormat="1" ht="12.75" x14ac:dyDescent="0.2">
      <c r="A64" s="28" t="s">
        <v>279</v>
      </c>
      <c r="B64" s="28" t="s">
        <v>280</v>
      </c>
      <c r="C64" s="28"/>
      <c r="D64" s="30" t="s">
        <v>156</v>
      </c>
      <c r="E64" s="14" t="s">
        <v>157</v>
      </c>
      <c r="F64" s="13" t="s">
        <v>51</v>
      </c>
      <c r="G64" s="13" t="s">
        <v>17</v>
      </c>
      <c r="H64" s="13" t="s">
        <v>12</v>
      </c>
      <c r="I64" s="34">
        <v>2347400</v>
      </c>
      <c r="J64" s="34">
        <v>2534950</v>
      </c>
      <c r="K64" s="34">
        <v>611050</v>
      </c>
      <c r="L64" s="13" t="s">
        <v>158</v>
      </c>
      <c r="M64" s="53"/>
      <c r="N64" s="53"/>
      <c r="O64" s="53"/>
      <c r="P64" s="53"/>
    </row>
    <row r="65" spans="1:16" s="7" customFormat="1" ht="12.75" x14ac:dyDescent="0.2">
      <c r="A65" s="28" t="s">
        <v>281</v>
      </c>
      <c r="B65" s="28" t="s">
        <v>282</v>
      </c>
      <c r="C65" s="28"/>
      <c r="D65" s="30" t="s">
        <v>159</v>
      </c>
      <c r="E65" s="14" t="s">
        <v>160</v>
      </c>
      <c r="F65" s="13" t="s">
        <v>161</v>
      </c>
      <c r="G65" s="13" t="s">
        <v>11</v>
      </c>
      <c r="H65" s="13" t="s">
        <v>12</v>
      </c>
      <c r="I65" s="34">
        <v>4604050</v>
      </c>
      <c r="J65" s="34">
        <v>4973100</v>
      </c>
      <c r="K65" s="34">
        <v>816750</v>
      </c>
      <c r="L65" s="13" t="s">
        <v>162</v>
      </c>
      <c r="M65" s="53"/>
      <c r="N65" s="53"/>
      <c r="O65" s="53"/>
      <c r="P65" s="53"/>
    </row>
    <row r="66" spans="1:16" s="7" customFormat="1" ht="12.75" x14ac:dyDescent="0.2">
      <c r="A66" s="28" t="s">
        <v>283</v>
      </c>
      <c r="B66" s="28" t="s">
        <v>284</v>
      </c>
      <c r="C66" s="28"/>
      <c r="D66" s="30" t="s">
        <v>163</v>
      </c>
      <c r="E66" s="14" t="s">
        <v>164</v>
      </c>
      <c r="F66" s="13" t="s">
        <v>165</v>
      </c>
      <c r="G66" s="13" t="s">
        <v>11</v>
      </c>
      <c r="H66" s="13" t="s">
        <v>12</v>
      </c>
      <c r="I66" s="34">
        <v>3974850</v>
      </c>
      <c r="J66" s="34">
        <v>4289450</v>
      </c>
      <c r="K66" s="34">
        <v>792550</v>
      </c>
      <c r="L66" s="13" t="s">
        <v>166</v>
      </c>
      <c r="M66" s="53"/>
      <c r="N66" s="53"/>
      <c r="O66" s="53"/>
      <c r="P66" s="53"/>
    </row>
    <row r="67" spans="1:16" s="7" customFormat="1" ht="12.75" x14ac:dyDescent="0.2">
      <c r="A67" s="28">
        <v>0</v>
      </c>
      <c r="B67" s="28" t="s">
        <v>285</v>
      </c>
      <c r="C67" s="28"/>
      <c r="D67" s="30" t="s">
        <v>145</v>
      </c>
      <c r="E67" s="14" t="s">
        <v>167</v>
      </c>
      <c r="F67" s="13" t="s">
        <v>147</v>
      </c>
      <c r="G67" s="13" t="s">
        <v>22</v>
      </c>
      <c r="H67" s="13" t="s">
        <v>12</v>
      </c>
      <c r="I67" s="34" t="s">
        <v>317</v>
      </c>
      <c r="J67" s="34" t="s">
        <v>317</v>
      </c>
      <c r="K67" s="34">
        <v>248050</v>
      </c>
      <c r="L67" s="13" t="s">
        <v>168</v>
      </c>
      <c r="M67" s="53"/>
      <c r="N67" s="53"/>
      <c r="O67" s="53"/>
      <c r="P67" s="53"/>
    </row>
    <row r="68" spans="1:16" s="7" customFormat="1" ht="12.75" x14ac:dyDescent="0.2">
      <c r="A68" s="28" t="s">
        <v>286</v>
      </c>
      <c r="B68" s="28" t="s">
        <v>287</v>
      </c>
      <c r="C68" s="28"/>
      <c r="D68" s="30" t="s">
        <v>169</v>
      </c>
      <c r="E68" s="14" t="s">
        <v>170</v>
      </c>
      <c r="F68" s="13" t="s">
        <v>171</v>
      </c>
      <c r="G68" s="13" t="s">
        <v>11</v>
      </c>
      <c r="H68" s="13" t="s">
        <v>12</v>
      </c>
      <c r="I68" s="34">
        <v>5723300</v>
      </c>
      <c r="J68" s="34">
        <v>6183100</v>
      </c>
      <c r="K68" s="34">
        <v>840950</v>
      </c>
      <c r="L68" s="13" t="s">
        <v>172</v>
      </c>
      <c r="M68" s="53"/>
      <c r="N68" s="53"/>
      <c r="O68" s="53"/>
      <c r="P68" s="53"/>
    </row>
    <row r="69" spans="1:16" s="7" customFormat="1" ht="12.75" x14ac:dyDescent="0.2">
      <c r="A69" s="28" t="s">
        <v>288</v>
      </c>
      <c r="B69" s="28" t="s">
        <v>289</v>
      </c>
      <c r="C69" s="28"/>
      <c r="D69" s="30" t="s">
        <v>173</v>
      </c>
      <c r="E69" s="14" t="s">
        <v>27</v>
      </c>
      <c r="F69" s="13" t="s">
        <v>174</v>
      </c>
      <c r="G69" s="13" t="s">
        <v>92</v>
      </c>
      <c r="H69" s="13" t="s">
        <v>12</v>
      </c>
      <c r="I69" s="34">
        <v>2946350</v>
      </c>
      <c r="J69" s="34">
        <v>3182300</v>
      </c>
      <c r="K69" s="34">
        <v>550550</v>
      </c>
      <c r="L69" s="13" t="s">
        <v>175</v>
      </c>
      <c r="M69" s="53"/>
      <c r="N69" s="53"/>
      <c r="O69" s="53"/>
      <c r="P69" s="53"/>
    </row>
    <row r="70" spans="1:16" s="7" customFormat="1" ht="12.75" x14ac:dyDescent="0.2">
      <c r="A70" s="28" t="s">
        <v>290</v>
      </c>
      <c r="B70" s="28" t="s">
        <v>291</v>
      </c>
      <c r="C70" s="28"/>
      <c r="D70" s="30" t="s">
        <v>176</v>
      </c>
      <c r="E70" s="14" t="s">
        <v>135</v>
      </c>
      <c r="F70" s="13" t="s">
        <v>177</v>
      </c>
      <c r="G70" s="13" t="s">
        <v>178</v>
      </c>
      <c r="H70" s="13" t="s">
        <v>12</v>
      </c>
      <c r="I70" s="34">
        <v>3285150</v>
      </c>
      <c r="J70" s="34">
        <v>3551350</v>
      </c>
      <c r="K70" s="34">
        <v>532400</v>
      </c>
      <c r="L70" s="13" t="s">
        <v>179</v>
      </c>
      <c r="M70" s="53"/>
      <c r="N70" s="53"/>
      <c r="O70" s="53"/>
      <c r="P70" s="53"/>
    </row>
    <row r="71" spans="1:16" s="7" customFormat="1" ht="12.75" x14ac:dyDescent="0.2">
      <c r="A71" s="28" t="s">
        <v>292</v>
      </c>
      <c r="B71" s="28" t="s">
        <v>293</v>
      </c>
      <c r="C71" s="28"/>
      <c r="D71" s="30" t="s">
        <v>180</v>
      </c>
      <c r="E71" s="14" t="s">
        <v>113</v>
      </c>
      <c r="F71" s="13" t="s">
        <v>181</v>
      </c>
      <c r="G71" s="13" t="s">
        <v>182</v>
      </c>
      <c r="H71" s="13" t="s">
        <v>12</v>
      </c>
      <c r="I71" s="34">
        <v>2002550</v>
      </c>
      <c r="J71" s="34">
        <v>2165900</v>
      </c>
      <c r="K71" s="34">
        <v>477950</v>
      </c>
      <c r="L71" s="13" t="s">
        <v>183</v>
      </c>
      <c r="M71" s="53"/>
      <c r="N71" s="53"/>
      <c r="O71" s="53"/>
      <c r="P71" s="53"/>
    </row>
    <row r="72" spans="1:16" s="7" customFormat="1" ht="12.75" x14ac:dyDescent="0.2">
      <c r="A72" s="28" t="s">
        <v>294</v>
      </c>
      <c r="B72" s="28" t="s">
        <v>295</v>
      </c>
      <c r="C72" s="28"/>
      <c r="D72" s="30" t="s">
        <v>184</v>
      </c>
      <c r="E72" s="14" t="s">
        <v>185</v>
      </c>
      <c r="F72" s="13" t="s">
        <v>186</v>
      </c>
      <c r="G72" s="13" t="s">
        <v>187</v>
      </c>
      <c r="H72" s="13" t="s">
        <v>12</v>
      </c>
      <c r="I72" s="34">
        <v>1821050</v>
      </c>
      <c r="J72" s="34">
        <v>1966250</v>
      </c>
      <c r="K72" s="34">
        <v>623150</v>
      </c>
      <c r="L72" s="13" t="s">
        <v>188</v>
      </c>
      <c r="M72" s="53"/>
      <c r="N72" s="53"/>
      <c r="O72" s="53"/>
      <c r="P72" s="53"/>
    </row>
    <row r="73" spans="1:16" ht="12.75" x14ac:dyDescent="0.2">
      <c r="A73" s="28" t="s">
        <v>296</v>
      </c>
      <c r="B73" s="28" t="s">
        <v>297</v>
      </c>
      <c r="D73" s="13" t="s">
        <v>65</v>
      </c>
      <c r="E73" s="14" t="s">
        <v>189</v>
      </c>
      <c r="F73" s="13" t="s">
        <v>190</v>
      </c>
      <c r="G73" s="13" t="s">
        <v>61</v>
      </c>
      <c r="H73" s="13" t="s">
        <v>12</v>
      </c>
      <c r="I73" s="34">
        <v>1972300</v>
      </c>
      <c r="J73" s="34">
        <v>2129600</v>
      </c>
      <c r="K73" s="34">
        <v>435600</v>
      </c>
      <c r="L73" s="13" t="s">
        <v>298</v>
      </c>
      <c r="M73" s="53"/>
      <c r="N73" s="53"/>
      <c r="O73" s="53"/>
      <c r="P73" s="53"/>
    </row>
    <row r="74" spans="1:16" x14ac:dyDescent="0.25">
      <c r="A74" s="28" t="s">
        <v>299</v>
      </c>
      <c r="B74" s="28" t="s">
        <v>300</v>
      </c>
      <c r="D74" s="13" t="s">
        <v>191</v>
      </c>
      <c r="E74" s="14" t="s">
        <v>192</v>
      </c>
      <c r="F74" s="13" t="s">
        <v>193</v>
      </c>
      <c r="G74" s="13" t="s">
        <v>92</v>
      </c>
      <c r="H74" s="13" t="s">
        <v>12</v>
      </c>
      <c r="I74" s="34">
        <v>2528900</v>
      </c>
      <c r="J74" s="34">
        <v>2734600</v>
      </c>
      <c r="K74" s="34">
        <v>623150</v>
      </c>
      <c r="L74" s="13" t="s">
        <v>194</v>
      </c>
      <c r="M74" s="54"/>
      <c r="N74" s="54"/>
      <c r="O74" s="54"/>
      <c r="P74" s="54"/>
    </row>
    <row r="75" spans="1:16" x14ac:dyDescent="0.25">
      <c r="A75" s="28" t="s">
        <v>301</v>
      </c>
      <c r="B75" s="28" t="s">
        <v>302</v>
      </c>
      <c r="D75" s="6" t="s">
        <v>195</v>
      </c>
      <c r="E75" s="8" t="s">
        <v>196</v>
      </c>
      <c r="F75" s="6" t="s">
        <v>197</v>
      </c>
      <c r="G75" s="6" t="s">
        <v>73</v>
      </c>
      <c r="H75" s="6" t="s">
        <v>12</v>
      </c>
      <c r="I75" s="34">
        <v>9831250</v>
      </c>
      <c r="J75" s="34">
        <v>10617750</v>
      </c>
      <c r="K75" s="34">
        <v>1040600</v>
      </c>
      <c r="L75" s="6" t="s">
        <v>198</v>
      </c>
      <c r="M75" s="54"/>
      <c r="N75" s="54"/>
      <c r="O75" s="54"/>
      <c r="P75" s="54"/>
    </row>
    <row r="76" spans="1:16" x14ac:dyDescent="0.25">
      <c r="A76" s="28" t="s">
        <v>303</v>
      </c>
      <c r="B76" s="28" t="s">
        <v>304</v>
      </c>
      <c r="D76" s="6" t="s">
        <v>199</v>
      </c>
      <c r="E76" s="8" t="s">
        <v>200</v>
      </c>
      <c r="F76" s="6" t="s">
        <v>201</v>
      </c>
      <c r="G76" s="6" t="s">
        <v>11</v>
      </c>
      <c r="H76" s="6" t="s">
        <v>12</v>
      </c>
      <c r="I76" s="34">
        <v>6279900</v>
      </c>
      <c r="J76" s="34">
        <v>6279900</v>
      </c>
      <c r="K76" s="34">
        <v>429550</v>
      </c>
      <c r="L76" s="6" t="s">
        <v>202</v>
      </c>
      <c r="M76" s="54"/>
      <c r="N76" s="54"/>
      <c r="O76" s="54"/>
      <c r="P76" s="54"/>
    </row>
    <row r="77" spans="1:16" x14ac:dyDescent="0.25">
      <c r="A77" s="28" t="s">
        <v>317</v>
      </c>
      <c r="B77" s="28" t="s">
        <v>317</v>
      </c>
      <c r="D77" s="6"/>
      <c r="E77" s="8"/>
      <c r="F77" s="6"/>
      <c r="G77" s="6"/>
      <c r="H77" s="6"/>
      <c r="I77" s="34"/>
      <c r="J77" s="34"/>
      <c r="K77" s="34"/>
      <c r="L77" s="6"/>
      <c r="M77" s="54"/>
      <c r="N77" s="54"/>
      <c r="O77" s="54"/>
      <c r="P77" s="54"/>
    </row>
    <row r="78" spans="1:16" ht="15.75" thickBot="1" x14ac:dyDescent="0.3">
      <c r="A78" s="28" t="s">
        <v>317</v>
      </c>
      <c r="B78" s="28" t="s">
        <v>317</v>
      </c>
      <c r="D78" s="22" t="s">
        <v>203</v>
      </c>
      <c r="E78" s="23"/>
      <c r="F78" s="24"/>
      <c r="G78" s="24"/>
      <c r="H78" s="24"/>
      <c r="I78" s="37">
        <f>SUM(I60:I77)</f>
        <v>58467200</v>
      </c>
      <c r="J78" s="37">
        <f>SUM(J60:J77)</f>
        <v>62659850</v>
      </c>
      <c r="K78" s="37">
        <f>SUM(K60:K77)</f>
        <v>9728400</v>
      </c>
      <c r="L78" s="49"/>
      <c r="M78" s="54"/>
      <c r="N78" s="54"/>
      <c r="O78" s="54"/>
      <c r="P78" s="54"/>
    </row>
    <row r="79" spans="1:16" s="7" customFormat="1" ht="15.75" thickTop="1" x14ac:dyDescent="0.25">
      <c r="A79" s="28" t="s">
        <v>317</v>
      </c>
      <c r="B79" s="28" t="s">
        <v>317</v>
      </c>
      <c r="C79" s="28"/>
      <c r="D79" s="51" t="s">
        <v>204</v>
      </c>
      <c r="E79" s="8"/>
      <c r="F79" s="6"/>
      <c r="G79" s="6"/>
      <c r="H79" s="6"/>
      <c r="I79" s="34"/>
      <c r="J79" s="34"/>
      <c r="K79" s="34"/>
      <c r="L79" s="6"/>
      <c r="M79" s="54"/>
      <c r="N79" s="54"/>
      <c r="O79" s="54"/>
      <c r="P79" s="54"/>
    </row>
    <row r="80" spans="1:16" s="7" customFormat="1" x14ac:dyDescent="0.25">
      <c r="A80" s="28" t="s">
        <v>305</v>
      </c>
      <c r="B80" s="28" t="s">
        <v>306</v>
      </c>
      <c r="C80" s="28"/>
      <c r="D80" s="30" t="s">
        <v>205</v>
      </c>
      <c r="E80" s="8" t="s">
        <v>218</v>
      </c>
      <c r="F80" s="6" t="s">
        <v>206</v>
      </c>
      <c r="G80" s="6" t="s">
        <v>92</v>
      </c>
      <c r="H80" s="6" t="s">
        <v>12</v>
      </c>
      <c r="I80" s="34">
        <v>0</v>
      </c>
      <c r="J80" s="34">
        <v>5163648.1481481474</v>
      </c>
      <c r="K80" s="34">
        <v>908794.58937198075</v>
      </c>
      <c r="L80" s="6" t="s">
        <v>207</v>
      </c>
      <c r="M80" s="54"/>
      <c r="N80" s="54"/>
      <c r="O80" s="54"/>
      <c r="P80" s="54"/>
    </row>
    <row r="81" spans="1:16" x14ac:dyDescent="0.25">
      <c r="A81" s="28" t="s">
        <v>307</v>
      </c>
      <c r="B81" s="28" t="s">
        <v>308</v>
      </c>
      <c r="D81" s="6" t="s">
        <v>205</v>
      </c>
      <c r="E81" s="8" t="s">
        <v>218</v>
      </c>
      <c r="F81" s="6" t="s">
        <v>206</v>
      </c>
      <c r="G81" s="6" t="s">
        <v>92</v>
      </c>
      <c r="H81" s="6" t="s">
        <v>208</v>
      </c>
      <c r="I81" s="34">
        <v>159491</v>
      </c>
      <c r="J81" s="34">
        <v>0</v>
      </c>
      <c r="K81" s="34">
        <v>0</v>
      </c>
      <c r="L81" s="6" t="s">
        <v>209</v>
      </c>
      <c r="M81" s="54"/>
      <c r="N81" s="54"/>
      <c r="O81" s="54"/>
      <c r="P81" s="54"/>
    </row>
    <row r="82" spans="1:16" s="7" customFormat="1" x14ac:dyDescent="0.25">
      <c r="A82" s="28" t="s">
        <v>317</v>
      </c>
      <c r="B82" s="28" t="s">
        <v>317</v>
      </c>
      <c r="C82" s="28"/>
      <c r="D82" s="17"/>
      <c r="E82" s="9"/>
      <c r="F82" s="10"/>
      <c r="G82" s="10"/>
      <c r="H82" s="10"/>
      <c r="I82" s="34"/>
      <c r="J82" s="34"/>
      <c r="K82" s="36"/>
      <c r="L82" s="6"/>
      <c r="M82" s="54"/>
      <c r="N82" s="54"/>
      <c r="O82" s="54"/>
      <c r="P82" s="54"/>
    </row>
    <row r="83" spans="1:16" ht="15.75" thickBot="1" x14ac:dyDescent="0.3">
      <c r="A83" s="28" t="s">
        <v>317</v>
      </c>
      <c r="B83" s="28" t="s">
        <v>317</v>
      </c>
      <c r="D83" s="22" t="s">
        <v>210</v>
      </c>
      <c r="E83" s="23"/>
      <c r="F83" s="24"/>
      <c r="G83" s="24"/>
      <c r="H83" s="24"/>
      <c r="I83" s="37">
        <f>SUM(I80:I82)</f>
        <v>159491</v>
      </c>
      <c r="J83" s="37">
        <f>SUM(J80:J82)</f>
        <v>5163648.1481481474</v>
      </c>
      <c r="K83" s="37">
        <f>SUM(K80:K82)</f>
        <v>908794.58937198075</v>
      </c>
      <c r="L83" s="49"/>
      <c r="M83" s="54"/>
      <c r="N83" s="54"/>
      <c r="O83" s="54"/>
      <c r="P83" s="54"/>
    </row>
    <row r="84" spans="1:16" ht="15.75" thickTop="1" x14ac:dyDescent="0.25">
      <c r="A84" s="28" t="s">
        <v>317</v>
      </c>
      <c r="B84" s="28" t="s">
        <v>317</v>
      </c>
      <c r="D84" s="6"/>
      <c r="E84" s="8"/>
      <c r="F84" s="6"/>
      <c r="G84" s="6"/>
      <c r="H84" s="6"/>
      <c r="I84" s="34"/>
      <c r="J84" s="34"/>
      <c r="K84" s="34"/>
      <c r="L84" s="6"/>
      <c r="M84" s="54"/>
      <c r="N84" s="54"/>
      <c r="O84" s="54"/>
      <c r="P84" s="54"/>
    </row>
    <row r="85" spans="1:16" ht="15.75" thickBot="1" x14ac:dyDescent="0.3">
      <c r="A85" s="28" t="s">
        <v>317</v>
      </c>
      <c r="B85" s="28" t="s">
        <v>317</v>
      </c>
      <c r="D85" s="25" t="s">
        <v>211</v>
      </c>
      <c r="E85" s="26"/>
      <c r="F85" s="24"/>
      <c r="G85" s="24"/>
      <c r="H85" s="24"/>
      <c r="I85" s="42">
        <f>+I83+I78+I58</f>
        <v>79880341</v>
      </c>
      <c r="J85" s="42">
        <f>+J83+J78+J58</f>
        <v>90982898.148148149</v>
      </c>
      <c r="K85" s="42">
        <f>+K83+K78+K58</f>
        <v>17122794.589371979</v>
      </c>
      <c r="L85" s="49"/>
      <c r="M85" s="54"/>
      <c r="N85" s="54"/>
      <c r="O85" s="54"/>
      <c r="P85" s="54"/>
    </row>
    <row r="86" spans="1:16" ht="15.75" thickTop="1" x14ac:dyDescent="0.25">
      <c r="A86" s="28" t="s">
        <v>317</v>
      </c>
      <c r="B86" s="28" t="s">
        <v>317</v>
      </c>
      <c r="D86" s="6"/>
      <c r="E86" s="11"/>
      <c r="F86" s="6"/>
      <c r="G86" s="6"/>
      <c r="H86" s="6"/>
      <c r="I86" s="34"/>
      <c r="J86" s="34"/>
      <c r="K86" s="34"/>
      <c r="L86" s="6"/>
      <c r="M86" s="54"/>
      <c r="N86" s="54"/>
      <c r="O86" s="54"/>
      <c r="P86" s="54"/>
    </row>
    <row r="87" spans="1:16" ht="15.75" thickBot="1" x14ac:dyDescent="0.3">
      <c r="A87" s="28" t="s">
        <v>317</v>
      </c>
      <c r="B87" s="28" t="s">
        <v>317</v>
      </c>
      <c r="D87" s="25" t="s">
        <v>212</v>
      </c>
      <c r="E87" s="26"/>
      <c r="F87" s="27"/>
      <c r="G87" s="27"/>
      <c r="H87" s="24"/>
      <c r="I87" s="37">
        <f>I85+I53</f>
        <v>223120741</v>
      </c>
      <c r="J87" s="37">
        <f>J85+J53</f>
        <v>239664818.14814815</v>
      </c>
      <c r="K87" s="37">
        <f>K85+K53</f>
        <v>23016414.589371979</v>
      </c>
      <c r="L87" s="49"/>
      <c r="M87" s="54"/>
      <c r="N87" s="54"/>
      <c r="O87" s="54"/>
      <c r="P87" s="54"/>
    </row>
    <row r="88" spans="1:16" s="28" customFormat="1" ht="15.75" thickTop="1" x14ac:dyDescent="0.25">
      <c r="E88" s="29"/>
      <c r="G88" s="38"/>
      <c r="H88" s="39"/>
      <c r="M88"/>
      <c r="N88"/>
      <c r="O88"/>
      <c r="P88"/>
    </row>
  </sheetData>
  <phoneticPr fontId="16" type="noConversion"/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verzekering 2025 lijst</vt:lpstr>
    </vt:vector>
  </TitlesOfParts>
  <Manager/>
  <Company>Gemeente Lochem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Eltink, H.</dc:creator>
  <cp:keywords/>
  <dc:description/>
  <cp:lastModifiedBy>Menno Rozema</cp:lastModifiedBy>
  <cp:revision/>
  <cp:lastPrinted>2025-09-11T06:06:56Z</cp:lastPrinted>
  <dcterms:created xsi:type="dcterms:W3CDTF">2013-08-15T10:05:32Z</dcterms:created>
  <dcterms:modified xsi:type="dcterms:W3CDTF">2025-09-30T06:45:25Z</dcterms:modified>
  <cp:category/>
  <cp:contentStatus/>
</cp:coreProperties>
</file>