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anjabroekhuizen/Desktop/"/>
    </mc:Choice>
  </mc:AlternateContent>
  <xr:revisionPtr revIDLastSave="0" documentId="13_ncr:1_{6A226DEF-F84F-ED4B-B19E-44ABB343D1C6}" xr6:coauthVersionLast="47" xr6:coauthVersionMax="47" xr10:uidLastSave="{00000000-0000-0000-0000-000000000000}"/>
  <bookViews>
    <workbookView xWindow="0" yWindow="740" windowWidth="29400" windowHeight="17360" tabRatio="756" xr2:uid="{99711760-6B1A-47D5-9233-0D6EF899708A}"/>
  </bookViews>
  <sheets>
    <sheet name="0. Invulinstructie inschrijver" sheetId="1" r:id="rId1"/>
    <sheet name="1. Ondertekening" sheetId="2" r:id="rId2"/>
    <sheet name="2. Totaal" sheetId="3" r:id="rId3"/>
    <sheet name="3. Vaste Verreken Prijzen" sheetId="5" r:id="rId4"/>
    <sheet name="4. Integr. uurtarief banqueting" sheetId="6" r:id="rId5"/>
    <sheet name="5. Begrotingen"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6" i="4" l="1"/>
  <c r="AC26" i="4"/>
  <c r="M26" i="4"/>
  <c r="E26" i="4"/>
  <c r="F53" i="5"/>
  <c r="J53" i="5" s="1"/>
  <c r="I53" i="5"/>
  <c r="F52" i="5"/>
  <c r="J52" i="5" s="1"/>
  <c r="I52" i="5"/>
  <c r="F50" i="5"/>
  <c r="J50" i="5" s="1"/>
  <c r="I50" i="5"/>
  <c r="F51" i="5"/>
  <c r="J51" i="5" s="1"/>
  <c r="I51" i="5"/>
  <c r="F45" i="5"/>
  <c r="J45" i="5" s="1"/>
  <c r="I45" i="5"/>
  <c r="F46" i="5"/>
  <c r="J46" i="5" s="1"/>
  <c r="I46" i="5"/>
  <c r="F47" i="5"/>
  <c r="J47" i="5" s="1"/>
  <c r="I47" i="5"/>
  <c r="F48" i="5"/>
  <c r="J48" i="5" s="1"/>
  <c r="I48" i="5"/>
  <c r="F49" i="5"/>
  <c r="J49" i="5" s="1"/>
  <c r="I49" i="5"/>
  <c r="I40" i="5"/>
  <c r="F40" i="5"/>
  <c r="J40" i="5" s="1"/>
  <c r="I29" i="5"/>
  <c r="I30" i="5"/>
  <c r="I31" i="5"/>
  <c r="F29" i="5"/>
  <c r="J29" i="5" s="1"/>
  <c r="F30" i="5"/>
  <c r="J30" i="5" s="1"/>
  <c r="F31" i="5"/>
  <c r="J31" i="5" s="1"/>
  <c r="T34" i="3"/>
  <c r="DE26" i="4"/>
  <c r="CW26" i="4"/>
  <c r="CG26" i="4"/>
  <c r="BY26" i="4"/>
  <c r="M15" i="3"/>
  <c r="M18" i="3"/>
  <c r="M19" i="3"/>
  <c r="M25" i="3"/>
  <c r="M26" i="3"/>
  <c r="M10" i="3"/>
  <c r="CJ94" i="4"/>
  <c r="CE94" i="4" s="1"/>
  <c r="CE96" i="4" s="1"/>
  <c r="CE98" i="4" s="1"/>
  <c r="CE19" i="4" s="1"/>
  <c r="CJ84" i="4"/>
  <c r="CE82" i="4" s="1"/>
  <c r="CE84" i="4" s="1"/>
  <c r="CG73" i="4"/>
  <c r="CI71" i="4"/>
  <c r="CJ71" i="4" s="1"/>
  <c r="CI70" i="4"/>
  <c r="CJ70" i="4" s="1"/>
  <c r="CI69" i="4"/>
  <c r="CJ69" i="4" s="1"/>
  <c r="CI68" i="4"/>
  <c r="CJ68" i="4" s="1"/>
  <c r="CI67" i="4"/>
  <c r="CJ67" i="4" s="1"/>
  <c r="CI66" i="4"/>
  <c r="CJ66" i="4" s="1"/>
  <c r="CI65" i="4"/>
  <c r="CJ65" i="4" s="1"/>
  <c r="CI64" i="4"/>
  <c r="CG59" i="4"/>
  <c r="CI57" i="4"/>
  <c r="CJ57" i="4" s="1"/>
  <c r="CI56" i="4"/>
  <c r="CJ56" i="4" s="1"/>
  <c r="CI55" i="4"/>
  <c r="CJ55" i="4" s="1"/>
  <c r="CI54" i="4"/>
  <c r="CJ54" i="4" s="1"/>
  <c r="CI53" i="4"/>
  <c r="CJ53" i="4" s="1"/>
  <c r="CI52" i="4"/>
  <c r="CJ52" i="4" s="1"/>
  <c r="CI51" i="4"/>
  <c r="CJ51" i="4" s="1"/>
  <c r="CI50" i="4"/>
  <c r="CJ50" i="4" s="1"/>
  <c r="CI49" i="4"/>
  <c r="CJ49" i="4" s="1"/>
  <c r="CI48" i="4"/>
  <c r="CJ48" i="4" s="1"/>
  <c r="CI47" i="4"/>
  <c r="CE39" i="4"/>
  <c r="CE27" i="4"/>
  <c r="CE13" i="4"/>
  <c r="CE14" i="4" s="1"/>
  <c r="M13" i="3" s="1"/>
  <c r="CE6" i="4"/>
  <c r="CE5" i="4"/>
  <c r="CE4" i="4"/>
  <c r="CE3" i="4"/>
  <c r="BI26" i="4"/>
  <c r="BA26" i="4"/>
  <c r="AS26" i="4"/>
  <c r="EC26" i="4"/>
  <c r="DU26" i="4"/>
  <c r="DM26" i="4"/>
  <c r="CO26" i="4"/>
  <c r="BQ26" i="4"/>
  <c r="U26" i="4"/>
  <c r="I15" i="3"/>
  <c r="I19" i="3"/>
  <c r="I25" i="3"/>
  <c r="G25" i="3"/>
  <c r="G15" i="3"/>
  <c r="G19" i="3"/>
  <c r="I10" i="3"/>
  <c r="G10" i="3"/>
  <c r="AY6" i="4" a="1"/>
  <c r="AY6" i="4" s="1"/>
  <c r="AY3" i="4"/>
  <c r="AY4" i="4"/>
  <c r="AY5" i="4"/>
  <c r="BD94" i="4"/>
  <c r="AY94" i="4" s="1"/>
  <c r="AY96" i="4" s="1"/>
  <c r="BD84" i="4"/>
  <c r="AY82" i="4" s="1"/>
  <c r="AY84" i="4" s="1"/>
  <c r="BA73" i="4"/>
  <c r="BB71" i="4"/>
  <c r="BC71" i="4" s="1"/>
  <c r="BD71" i="4" s="1"/>
  <c r="BB70" i="4"/>
  <c r="BC70" i="4" s="1"/>
  <c r="BD70" i="4" s="1"/>
  <c r="BB69" i="4"/>
  <c r="BC69" i="4" s="1"/>
  <c r="BD69" i="4" s="1"/>
  <c r="BB68" i="4"/>
  <c r="BC68" i="4" s="1"/>
  <c r="BD68" i="4" s="1"/>
  <c r="BB67" i="4"/>
  <c r="BC67" i="4" s="1"/>
  <c r="BD67" i="4" s="1"/>
  <c r="BB66" i="4"/>
  <c r="BC66" i="4" s="1"/>
  <c r="BD66" i="4" s="1"/>
  <c r="BB65" i="4"/>
  <c r="BC65" i="4" s="1"/>
  <c r="BD65" i="4" s="1"/>
  <c r="BB64" i="4"/>
  <c r="BC64" i="4" s="1"/>
  <c r="BA59" i="4"/>
  <c r="BB57" i="4"/>
  <c r="BC57" i="4" s="1"/>
  <c r="BD57" i="4" s="1"/>
  <c r="BC56" i="4"/>
  <c r="BD56" i="4" s="1"/>
  <c r="BB56" i="4"/>
  <c r="BB55" i="4"/>
  <c r="BC55" i="4" s="1"/>
  <c r="BD55" i="4" s="1"/>
  <c r="BB54" i="4"/>
  <c r="BC54" i="4" s="1"/>
  <c r="BD54" i="4" s="1"/>
  <c r="BB53" i="4"/>
  <c r="BC53" i="4" s="1"/>
  <c r="BD53" i="4" s="1"/>
  <c r="BB52" i="4"/>
  <c r="BC52" i="4" s="1"/>
  <c r="BD52" i="4" s="1"/>
  <c r="BB51" i="4"/>
  <c r="BC51" i="4" s="1"/>
  <c r="BD51" i="4" s="1"/>
  <c r="BB50" i="4"/>
  <c r="BC50" i="4" s="1"/>
  <c r="BD50" i="4" s="1"/>
  <c r="BB49" i="4"/>
  <c r="BC49" i="4" s="1"/>
  <c r="BD49" i="4" s="1"/>
  <c r="BB48" i="4"/>
  <c r="BC48" i="4" s="1"/>
  <c r="BD48" i="4" s="1"/>
  <c r="BB47" i="4"/>
  <c r="BC47" i="4" s="1"/>
  <c r="AY39" i="4"/>
  <c r="AY27" i="4"/>
  <c r="I26" i="3" s="1"/>
  <c r="AY13" i="4"/>
  <c r="AY14" i="4" s="1"/>
  <c r="I13" i="3" s="1"/>
  <c r="AI6" i="4" a="1"/>
  <c r="AI6" i="4" s="1"/>
  <c r="AI3" i="4"/>
  <c r="AI4" i="4"/>
  <c r="AI5" i="4"/>
  <c r="AN94" i="4"/>
  <c r="AI94" i="4" s="1"/>
  <c r="AI96" i="4" s="1"/>
  <c r="AN84" i="4"/>
  <c r="AI82" i="4" s="1"/>
  <c r="AI84" i="4" s="1"/>
  <c r="AK73" i="4"/>
  <c r="AL71" i="4"/>
  <c r="AM71" i="4" s="1"/>
  <c r="AN71" i="4" s="1"/>
  <c r="AL70" i="4"/>
  <c r="AM70" i="4" s="1"/>
  <c r="AN70" i="4" s="1"/>
  <c r="AM69" i="4"/>
  <c r="AN69" i="4" s="1"/>
  <c r="AL69" i="4"/>
  <c r="AL68" i="4"/>
  <c r="AM68" i="4" s="1"/>
  <c r="AN68" i="4" s="1"/>
  <c r="AL67" i="4"/>
  <c r="AM67" i="4" s="1"/>
  <c r="AN67" i="4" s="1"/>
  <c r="AL66" i="4"/>
  <c r="AM66" i="4" s="1"/>
  <c r="AN66" i="4" s="1"/>
  <c r="AL65" i="4"/>
  <c r="AM65" i="4" s="1"/>
  <c r="AN65" i="4" s="1"/>
  <c r="AL64" i="4"/>
  <c r="AM64" i="4" s="1"/>
  <c r="AK59" i="4"/>
  <c r="AL57" i="4"/>
  <c r="AM57" i="4" s="1"/>
  <c r="AN57" i="4" s="1"/>
  <c r="AL56" i="4"/>
  <c r="AM56" i="4" s="1"/>
  <c r="AN56" i="4" s="1"/>
  <c r="AL55" i="4"/>
  <c r="AM55" i="4" s="1"/>
  <c r="AN55" i="4" s="1"/>
  <c r="AL54" i="4"/>
  <c r="AM54" i="4" s="1"/>
  <c r="AN54" i="4" s="1"/>
  <c r="AL53" i="4"/>
  <c r="AM53" i="4" s="1"/>
  <c r="AN53" i="4" s="1"/>
  <c r="AL52" i="4"/>
  <c r="AM52" i="4" s="1"/>
  <c r="AN52" i="4" s="1"/>
  <c r="AL51" i="4"/>
  <c r="AM51" i="4" s="1"/>
  <c r="AN51" i="4" s="1"/>
  <c r="AL50" i="4"/>
  <c r="AM50" i="4" s="1"/>
  <c r="AN50" i="4" s="1"/>
  <c r="AL49" i="4"/>
  <c r="AM49" i="4" s="1"/>
  <c r="AN49" i="4" s="1"/>
  <c r="AL48" i="4"/>
  <c r="AM48" i="4" s="1"/>
  <c r="AN48" i="4" s="1"/>
  <c r="AL47" i="4"/>
  <c r="AM47" i="4" s="1"/>
  <c r="AI39" i="4"/>
  <c r="AI27" i="4"/>
  <c r="G26" i="3" s="1"/>
  <c r="AI13" i="4"/>
  <c r="AI14" i="4" s="1"/>
  <c r="G13" i="3" s="1"/>
  <c r="M12" i="3" l="1"/>
  <c r="CE38" i="4"/>
  <c r="CE37" i="4"/>
  <c r="CI59" i="4"/>
  <c r="CJ47" i="4"/>
  <c r="CJ59" i="4" s="1"/>
  <c r="CE17" i="4" s="1"/>
  <c r="M16" i="3" s="1"/>
  <c r="CI73" i="4"/>
  <c r="CJ64" i="4"/>
  <c r="CJ73" i="4" s="1"/>
  <c r="CE18" i="4" s="1"/>
  <c r="M17" i="3" s="1"/>
  <c r="I12" i="3"/>
  <c r="G12" i="3"/>
  <c r="AI98" i="4"/>
  <c r="AI19" i="4" s="1"/>
  <c r="G18" i="3" s="1"/>
  <c r="AY98" i="4"/>
  <c r="AY19" i="4" s="1"/>
  <c r="I18" i="3" s="1"/>
  <c r="BC59" i="4"/>
  <c r="BD47" i="4"/>
  <c r="BD59" i="4" s="1"/>
  <c r="AY17" i="4" s="1"/>
  <c r="BC73" i="4"/>
  <c r="BD64" i="4"/>
  <c r="BD73" i="4" s="1"/>
  <c r="AY18" i="4" s="1"/>
  <c r="I17" i="3" s="1"/>
  <c r="AY37" i="4"/>
  <c r="AY38" i="4"/>
  <c r="AM59" i="4"/>
  <c r="AN47" i="4"/>
  <c r="AN59" i="4" s="1"/>
  <c r="AI17" i="4" s="1"/>
  <c r="G16" i="3" s="1"/>
  <c r="AI38" i="4"/>
  <c r="AN64" i="4"/>
  <c r="AN73" i="4" s="1"/>
  <c r="AI18" i="4" s="1"/>
  <c r="G17" i="3" s="1"/>
  <c r="AM73" i="4"/>
  <c r="AI37" i="4"/>
  <c r="CE21" i="4" l="1"/>
  <c r="M20" i="3" s="1"/>
  <c r="AY21" i="4"/>
  <c r="I16" i="3"/>
  <c r="AY23" i="4"/>
  <c r="AI21" i="4"/>
  <c r="G20" i="3" s="1"/>
  <c r="CE29" i="4" l="1"/>
  <c r="CE30" i="4" s="1"/>
  <c r="CE23" i="4"/>
  <c r="AY24" i="4"/>
  <c r="I23" i="3" s="1"/>
  <c r="I22" i="3"/>
  <c r="AY29" i="4"/>
  <c r="AY30" i="4" s="1"/>
  <c r="I20" i="3"/>
  <c r="AI29" i="4"/>
  <c r="AI30" i="4" s="1"/>
  <c r="AI23" i="4"/>
  <c r="CE24" i="4" l="1"/>
  <c r="M23" i="3" s="1"/>
  <c r="M22" i="3"/>
  <c r="AI24" i="4"/>
  <c r="G23" i="3" s="1"/>
  <c r="G22" i="3"/>
  <c r="D25" i="3" l="1"/>
  <c r="D19" i="3"/>
  <c r="D15" i="3"/>
  <c r="D10" i="3"/>
  <c r="K5" i="4"/>
  <c r="K4" i="4"/>
  <c r="K3" i="4"/>
  <c r="P94" i="4"/>
  <c r="K94" i="4" s="1"/>
  <c r="K96" i="4" s="1"/>
  <c r="P84" i="4"/>
  <c r="K82" i="4" s="1"/>
  <c r="K84" i="4" s="1"/>
  <c r="M73" i="4"/>
  <c r="O71" i="4"/>
  <c r="P71" i="4" s="1"/>
  <c r="O70" i="4"/>
  <c r="P70" i="4" s="1"/>
  <c r="O69" i="4"/>
  <c r="P69" i="4" s="1"/>
  <c r="O68" i="4"/>
  <c r="P68" i="4" s="1"/>
  <c r="O67" i="4"/>
  <c r="P67" i="4" s="1"/>
  <c r="O66" i="4"/>
  <c r="P66" i="4" s="1"/>
  <c r="O65" i="4"/>
  <c r="P65" i="4" s="1"/>
  <c r="O64" i="4"/>
  <c r="M59" i="4"/>
  <c r="O57" i="4"/>
  <c r="P57" i="4" s="1"/>
  <c r="O56" i="4"/>
  <c r="P56" i="4" s="1"/>
  <c r="O55" i="4"/>
  <c r="P55" i="4" s="1"/>
  <c r="O54" i="4"/>
  <c r="P54" i="4" s="1"/>
  <c r="O53" i="4"/>
  <c r="P53" i="4" s="1"/>
  <c r="O52" i="4"/>
  <c r="P52" i="4" s="1"/>
  <c r="O51" i="4"/>
  <c r="P51" i="4" s="1"/>
  <c r="O50" i="4"/>
  <c r="P50" i="4" s="1"/>
  <c r="O49" i="4"/>
  <c r="P49" i="4" s="1"/>
  <c r="O48" i="4"/>
  <c r="P48" i="4" s="1"/>
  <c r="O47" i="4"/>
  <c r="K39" i="4"/>
  <c r="K27" i="4"/>
  <c r="D26" i="3" s="1"/>
  <c r="K13" i="4"/>
  <c r="K14" i="4" s="1"/>
  <c r="D13" i="3" s="1"/>
  <c r="K6" i="4"/>
  <c r="I39" i="5"/>
  <c r="I41" i="5"/>
  <c r="I42" i="5"/>
  <c r="I43" i="5"/>
  <c r="I44" i="5"/>
  <c r="I38" i="5"/>
  <c r="I27" i="5"/>
  <c r="I28" i="5"/>
  <c r="I32" i="5"/>
  <c r="I33" i="5"/>
  <c r="I34" i="5"/>
  <c r="I35" i="5"/>
  <c r="I26" i="5"/>
  <c r="F17" i="5"/>
  <c r="E59" i="4"/>
  <c r="S25" i="3"/>
  <c r="S19" i="3"/>
  <c r="S15" i="3"/>
  <c r="S10" i="3"/>
  <c r="DS13" i="4"/>
  <c r="EA5" i="4"/>
  <c r="EA4" i="4"/>
  <c r="EA3" i="4"/>
  <c r="EF94" i="4"/>
  <c r="EA94" i="4" s="1"/>
  <c r="EA96" i="4" s="1"/>
  <c r="EF84" i="4"/>
  <c r="EA82" i="4" s="1"/>
  <c r="EA84" i="4" s="1"/>
  <c r="EC73" i="4"/>
  <c r="EE71" i="4"/>
  <c r="EF71" i="4" s="1"/>
  <c r="EE70" i="4"/>
  <c r="EF70" i="4" s="1"/>
  <c r="EE69" i="4"/>
  <c r="EF69" i="4" s="1"/>
  <c r="EE68" i="4"/>
  <c r="EF68" i="4" s="1"/>
  <c r="EE67" i="4"/>
  <c r="EF67" i="4" s="1"/>
  <c r="EE66" i="4"/>
  <c r="EF66" i="4" s="1"/>
  <c r="EE65" i="4"/>
  <c r="EF65" i="4" s="1"/>
  <c r="EE64" i="4"/>
  <c r="EC59" i="4"/>
  <c r="EE57" i="4"/>
  <c r="EF57" i="4" s="1"/>
  <c r="EE56" i="4"/>
  <c r="EF56" i="4" s="1"/>
  <c r="EE55" i="4"/>
  <c r="EF55" i="4" s="1"/>
  <c r="EE54" i="4"/>
  <c r="EF54" i="4" s="1"/>
  <c r="EE53" i="4"/>
  <c r="EF53" i="4" s="1"/>
  <c r="EE52" i="4"/>
  <c r="EF52" i="4" s="1"/>
  <c r="EE51" i="4"/>
  <c r="EF51" i="4" s="1"/>
  <c r="EE50" i="4"/>
  <c r="EF50" i="4" s="1"/>
  <c r="EE49" i="4"/>
  <c r="EF49" i="4" s="1"/>
  <c r="EE48" i="4"/>
  <c r="EF48" i="4" s="1"/>
  <c r="EE47" i="4"/>
  <c r="EA39" i="4"/>
  <c r="EA27" i="4"/>
  <c r="S26" i="3" s="1"/>
  <c r="EA13" i="4"/>
  <c r="S12" i="3" s="1"/>
  <c r="EA6" i="4"/>
  <c r="K98" i="4" l="1"/>
  <c r="K19" i="4" s="1"/>
  <c r="D18" i="3" s="1"/>
  <c r="D12" i="3"/>
  <c r="T12" i="3" s="1"/>
  <c r="P47" i="4"/>
  <c r="P59" i="4" s="1"/>
  <c r="K17" i="4" s="1"/>
  <c r="D16" i="3" s="1"/>
  <c r="O59" i="4"/>
  <c r="P64" i="4"/>
  <c r="P73" i="4" s="1"/>
  <c r="K18" i="4" s="1"/>
  <c r="D17" i="3" s="1"/>
  <c r="O73" i="4"/>
  <c r="K38" i="4"/>
  <c r="K37" i="4"/>
  <c r="EA14" i="4"/>
  <c r="S13" i="3" s="1"/>
  <c r="EA98" i="4"/>
  <c r="EA19" i="4" s="1"/>
  <c r="S18" i="3" s="1"/>
  <c r="EF47" i="4"/>
  <c r="EF59" i="4" s="1"/>
  <c r="EA17" i="4" s="1"/>
  <c r="S16" i="3" s="1"/>
  <c r="EE59" i="4"/>
  <c r="EF64" i="4"/>
  <c r="EF73" i="4" s="1"/>
  <c r="EA18" i="4" s="1"/>
  <c r="S17" i="3" s="1"/>
  <c r="EE73" i="4"/>
  <c r="K21" i="4" l="1"/>
  <c r="EA38" i="4"/>
  <c r="EA37" i="4"/>
  <c r="EA21" i="4"/>
  <c r="S20" i="3" s="1"/>
  <c r="K29" i="4" l="1"/>
  <c r="K30" i="4" s="1"/>
  <c r="D20" i="3"/>
  <c r="K23" i="4"/>
  <c r="EA29" i="4"/>
  <c r="EA30" i="4" s="1"/>
  <c r="EA23" i="4"/>
  <c r="K24" i="4" l="1"/>
  <c r="D23" i="3" s="1"/>
  <c r="D22" i="3"/>
  <c r="EA24" i="4"/>
  <c r="S23" i="3" s="1"/>
  <c r="S22" i="3"/>
  <c r="R25" i="3"/>
  <c r="R19" i="3"/>
  <c r="R15" i="3"/>
  <c r="R10" i="3"/>
  <c r="Q25" i="3"/>
  <c r="Q19" i="3"/>
  <c r="Q15" i="3"/>
  <c r="Q10" i="3"/>
  <c r="DS6" i="4"/>
  <c r="DS5" i="4"/>
  <c r="DS4" i="4"/>
  <c r="DS3" i="4"/>
  <c r="DX94" i="4"/>
  <c r="DS94" i="4" s="1"/>
  <c r="DS96" i="4" s="1"/>
  <c r="DX84" i="4"/>
  <c r="DS82" i="4" s="1"/>
  <c r="DS84" i="4" s="1"/>
  <c r="DU73" i="4"/>
  <c r="DW71" i="4"/>
  <c r="DX71" i="4" s="1"/>
  <c r="DW70" i="4"/>
  <c r="DX70" i="4" s="1"/>
  <c r="DW69" i="4"/>
  <c r="DX69" i="4" s="1"/>
  <c r="DW68" i="4"/>
  <c r="DX68" i="4" s="1"/>
  <c r="DW67" i="4"/>
  <c r="DX67" i="4" s="1"/>
  <c r="DW66" i="4"/>
  <c r="DX66" i="4" s="1"/>
  <c r="DW65" i="4"/>
  <c r="DX65" i="4" s="1"/>
  <c r="DW64" i="4"/>
  <c r="DX64" i="4" s="1"/>
  <c r="DU59" i="4"/>
  <c r="DW57" i="4"/>
  <c r="DX57" i="4" s="1"/>
  <c r="DW56" i="4"/>
  <c r="DX56" i="4" s="1"/>
  <c r="DW55" i="4"/>
  <c r="DX55" i="4" s="1"/>
  <c r="DW54" i="4"/>
  <c r="DX54" i="4" s="1"/>
  <c r="DW53" i="4"/>
  <c r="DX53" i="4" s="1"/>
  <c r="DW52" i="4"/>
  <c r="DX52" i="4" s="1"/>
  <c r="DW51" i="4"/>
  <c r="DX51" i="4" s="1"/>
  <c r="DW50" i="4"/>
  <c r="DX50" i="4" s="1"/>
  <c r="DW49" i="4"/>
  <c r="DX49" i="4" s="1"/>
  <c r="DW48" i="4"/>
  <c r="DX48" i="4" s="1"/>
  <c r="DW47" i="4"/>
  <c r="DS39" i="4"/>
  <c r="DS27" i="4"/>
  <c r="R26" i="3" s="1"/>
  <c r="R12" i="3"/>
  <c r="DM59" i="4"/>
  <c r="DK13" i="4"/>
  <c r="DK14" i="4" s="1"/>
  <c r="Q13" i="3" s="1"/>
  <c r="DC13" i="4"/>
  <c r="DC14" i="4" s="1"/>
  <c r="P13" i="3" s="1"/>
  <c r="DK6" i="4"/>
  <c r="DK5" i="4"/>
  <c r="DK4" i="4"/>
  <c r="DK3" i="4"/>
  <c r="DP94" i="4"/>
  <c r="DK94" i="4" s="1"/>
  <c r="DK96" i="4" s="1"/>
  <c r="DP84" i="4"/>
  <c r="DK82" i="4" s="1"/>
  <c r="DK84" i="4" s="1"/>
  <c r="DM73" i="4"/>
  <c r="DO71" i="4"/>
  <c r="DP71" i="4" s="1"/>
  <c r="DO70" i="4"/>
  <c r="DP70" i="4" s="1"/>
  <c r="DO69" i="4"/>
  <c r="DP69" i="4" s="1"/>
  <c r="DO68" i="4"/>
  <c r="DP68" i="4" s="1"/>
  <c r="DO67" i="4"/>
  <c r="DP67" i="4" s="1"/>
  <c r="DO66" i="4"/>
  <c r="DP66" i="4" s="1"/>
  <c r="DO65" i="4"/>
  <c r="DP65" i="4" s="1"/>
  <c r="DO64" i="4"/>
  <c r="DP64" i="4" s="1"/>
  <c r="DO57" i="4"/>
  <c r="DP57" i="4" s="1"/>
  <c r="DO56" i="4"/>
  <c r="DP56" i="4" s="1"/>
  <c r="DO55" i="4"/>
  <c r="DP55" i="4" s="1"/>
  <c r="DO54" i="4"/>
  <c r="DP54" i="4" s="1"/>
  <c r="DO53" i="4"/>
  <c r="DP53" i="4" s="1"/>
  <c r="DO52" i="4"/>
  <c r="DP52" i="4" s="1"/>
  <c r="DO51" i="4"/>
  <c r="DP51" i="4" s="1"/>
  <c r="DO50" i="4"/>
  <c r="DP50" i="4" s="1"/>
  <c r="DO49" i="4"/>
  <c r="DP49" i="4" s="1"/>
  <c r="DO48" i="4"/>
  <c r="DP48" i="4" s="1"/>
  <c r="DO47" i="4"/>
  <c r="DK39" i="4"/>
  <c r="DK27" i="4"/>
  <c r="Q26" i="3" s="1"/>
  <c r="DF65" i="4"/>
  <c r="DG65" i="4" s="1"/>
  <c r="DH65" i="4" s="1"/>
  <c r="DF66" i="4"/>
  <c r="DG66" i="4" s="1"/>
  <c r="DH66" i="4" s="1"/>
  <c r="DF67" i="4"/>
  <c r="DG67" i="4" s="1"/>
  <c r="DH67" i="4" s="1"/>
  <c r="DF68" i="4"/>
  <c r="DG68" i="4" s="1"/>
  <c r="DH68" i="4" s="1"/>
  <c r="DF69" i="4"/>
  <c r="DG69" i="4" s="1"/>
  <c r="DH69" i="4" s="1"/>
  <c r="DF70" i="4"/>
  <c r="DG70" i="4" s="1"/>
  <c r="DH70" i="4" s="1"/>
  <c r="DF71" i="4"/>
  <c r="DG71" i="4" s="1"/>
  <c r="DH71" i="4" s="1"/>
  <c r="DF64" i="4"/>
  <c r="DG64" i="4" s="1"/>
  <c r="DF48" i="4"/>
  <c r="DG48" i="4" s="1"/>
  <c r="DH48" i="4" s="1"/>
  <c r="DF49" i="4"/>
  <c r="DG49" i="4" s="1"/>
  <c r="DH49" i="4" s="1"/>
  <c r="DF50" i="4"/>
  <c r="DG50" i="4" s="1"/>
  <c r="DH50" i="4" s="1"/>
  <c r="DF51" i="4"/>
  <c r="DG51" i="4" s="1"/>
  <c r="DH51" i="4" s="1"/>
  <c r="DF52" i="4"/>
  <c r="DG52" i="4" s="1"/>
  <c r="DH52" i="4" s="1"/>
  <c r="DF53" i="4"/>
  <c r="DG53" i="4" s="1"/>
  <c r="DH53" i="4" s="1"/>
  <c r="DF54" i="4"/>
  <c r="DG54" i="4" s="1"/>
  <c r="DH54" i="4" s="1"/>
  <c r="DF55" i="4"/>
  <c r="DG55" i="4" s="1"/>
  <c r="DH55" i="4" s="1"/>
  <c r="DF56" i="4"/>
  <c r="DG56" i="4" s="1"/>
  <c r="DH56" i="4" s="1"/>
  <c r="DF57" i="4"/>
  <c r="DG57" i="4" s="1"/>
  <c r="DH57" i="4" s="1"/>
  <c r="DF47" i="4"/>
  <c r="DG47" i="4" s="1"/>
  <c r="CX65" i="4"/>
  <c r="CY65" i="4" s="1"/>
  <c r="CZ65" i="4" s="1"/>
  <c r="CX66" i="4"/>
  <c r="CY66" i="4" s="1"/>
  <c r="CZ66" i="4" s="1"/>
  <c r="CX67" i="4"/>
  <c r="CY67" i="4" s="1"/>
  <c r="CZ67" i="4" s="1"/>
  <c r="CX68" i="4"/>
  <c r="CY68" i="4" s="1"/>
  <c r="CZ68" i="4" s="1"/>
  <c r="CX69" i="4"/>
  <c r="CY69" i="4" s="1"/>
  <c r="CZ69" i="4" s="1"/>
  <c r="CX70" i="4"/>
  <c r="CY70" i="4" s="1"/>
  <c r="CZ70" i="4" s="1"/>
  <c r="CX71" i="4"/>
  <c r="CY71" i="4" s="1"/>
  <c r="CZ71" i="4" s="1"/>
  <c r="CX64" i="4"/>
  <c r="CY64" i="4" s="1"/>
  <c r="CX48" i="4"/>
  <c r="CY48" i="4" s="1"/>
  <c r="CZ48" i="4" s="1"/>
  <c r="CX49" i="4"/>
  <c r="CY49" i="4" s="1"/>
  <c r="CZ49" i="4" s="1"/>
  <c r="CX50" i="4"/>
  <c r="CY50" i="4" s="1"/>
  <c r="CZ50" i="4" s="1"/>
  <c r="CX51" i="4"/>
  <c r="CY51" i="4" s="1"/>
  <c r="CZ51" i="4" s="1"/>
  <c r="CX52" i="4"/>
  <c r="CY52" i="4" s="1"/>
  <c r="CZ52" i="4" s="1"/>
  <c r="CX53" i="4"/>
  <c r="CY53" i="4" s="1"/>
  <c r="CZ53" i="4" s="1"/>
  <c r="CX54" i="4"/>
  <c r="CY54" i="4" s="1"/>
  <c r="CZ54" i="4" s="1"/>
  <c r="CX55" i="4"/>
  <c r="CY55" i="4" s="1"/>
  <c r="CZ55" i="4" s="1"/>
  <c r="CX56" i="4"/>
  <c r="CY56" i="4" s="1"/>
  <c r="CZ56" i="4" s="1"/>
  <c r="CX57" i="4"/>
  <c r="CY57" i="4" s="1"/>
  <c r="CZ57" i="4" s="1"/>
  <c r="CX47" i="4"/>
  <c r="CY47" i="4" s="1"/>
  <c r="CP65" i="4"/>
  <c r="CQ65" i="4" s="1"/>
  <c r="CR65" i="4" s="1"/>
  <c r="CP66" i="4"/>
  <c r="CQ66" i="4" s="1"/>
  <c r="CR66" i="4" s="1"/>
  <c r="CP67" i="4"/>
  <c r="CQ67" i="4" s="1"/>
  <c r="CR67" i="4" s="1"/>
  <c r="CP68" i="4"/>
  <c r="CQ68" i="4" s="1"/>
  <c r="CR68" i="4" s="1"/>
  <c r="CP69" i="4"/>
  <c r="CQ69" i="4" s="1"/>
  <c r="CR69" i="4" s="1"/>
  <c r="CP70" i="4"/>
  <c r="CQ70" i="4" s="1"/>
  <c r="CR70" i="4" s="1"/>
  <c r="CP71" i="4"/>
  <c r="CQ71" i="4" s="1"/>
  <c r="CR71" i="4" s="1"/>
  <c r="CP64" i="4"/>
  <c r="CQ64" i="4" s="1"/>
  <c r="CP48" i="4"/>
  <c r="CQ48" i="4" s="1"/>
  <c r="CR48" i="4" s="1"/>
  <c r="CP49" i="4"/>
  <c r="CQ49" i="4" s="1"/>
  <c r="CR49" i="4" s="1"/>
  <c r="CP50" i="4"/>
  <c r="CQ50" i="4" s="1"/>
  <c r="CR50" i="4" s="1"/>
  <c r="CP51" i="4"/>
  <c r="CQ51" i="4" s="1"/>
  <c r="CR51" i="4" s="1"/>
  <c r="CP52" i="4"/>
  <c r="CQ52" i="4" s="1"/>
  <c r="CR52" i="4" s="1"/>
  <c r="CP53" i="4"/>
  <c r="CQ53" i="4" s="1"/>
  <c r="CR53" i="4" s="1"/>
  <c r="CP54" i="4"/>
  <c r="CQ54" i="4" s="1"/>
  <c r="CR54" i="4" s="1"/>
  <c r="CP55" i="4"/>
  <c r="CQ55" i="4" s="1"/>
  <c r="CR55" i="4" s="1"/>
  <c r="CP56" i="4"/>
  <c r="CQ56" i="4" s="1"/>
  <c r="CR56" i="4" s="1"/>
  <c r="CP57" i="4"/>
  <c r="CQ57" i="4" s="1"/>
  <c r="CR57" i="4" s="1"/>
  <c r="CP47" i="4"/>
  <c r="CQ47" i="4" s="1"/>
  <c r="BZ65" i="4"/>
  <c r="CA65" i="4" s="1"/>
  <c r="CB65" i="4" s="1"/>
  <c r="BZ66" i="4"/>
  <c r="CA66" i="4" s="1"/>
  <c r="CB66" i="4" s="1"/>
  <c r="BZ67" i="4"/>
  <c r="CA67" i="4" s="1"/>
  <c r="CB67" i="4" s="1"/>
  <c r="BZ68" i="4"/>
  <c r="CA68" i="4" s="1"/>
  <c r="CB68" i="4" s="1"/>
  <c r="BZ69" i="4"/>
  <c r="CA69" i="4" s="1"/>
  <c r="CB69" i="4" s="1"/>
  <c r="BZ70" i="4"/>
  <c r="CA70" i="4" s="1"/>
  <c r="CB70" i="4" s="1"/>
  <c r="BZ71" i="4"/>
  <c r="CA71" i="4" s="1"/>
  <c r="CB71" i="4" s="1"/>
  <c r="BZ64" i="4"/>
  <c r="CA64" i="4" s="1"/>
  <c r="BZ48" i="4"/>
  <c r="CA48" i="4" s="1"/>
  <c r="CB48" i="4" s="1"/>
  <c r="BZ49" i="4"/>
  <c r="CA49" i="4" s="1"/>
  <c r="CB49" i="4" s="1"/>
  <c r="BZ50" i="4"/>
  <c r="CA50" i="4" s="1"/>
  <c r="CB50" i="4" s="1"/>
  <c r="BZ51" i="4"/>
  <c r="CA51" i="4" s="1"/>
  <c r="CB51" i="4" s="1"/>
  <c r="BZ52" i="4"/>
  <c r="CA52" i="4" s="1"/>
  <c r="CB52" i="4" s="1"/>
  <c r="BZ53" i="4"/>
  <c r="CA53" i="4" s="1"/>
  <c r="CB53" i="4" s="1"/>
  <c r="BZ54" i="4"/>
  <c r="CA54" i="4" s="1"/>
  <c r="CB54" i="4" s="1"/>
  <c r="BZ55" i="4"/>
  <c r="CA55" i="4" s="1"/>
  <c r="CB55" i="4" s="1"/>
  <c r="BZ56" i="4"/>
  <c r="CA56" i="4" s="1"/>
  <c r="CB56" i="4" s="1"/>
  <c r="BZ57" i="4"/>
  <c r="CA57" i="4" s="1"/>
  <c r="CB57" i="4" s="1"/>
  <c r="BZ47" i="4"/>
  <c r="CA47" i="4" s="1"/>
  <c r="BR65" i="4"/>
  <c r="BS65" i="4" s="1"/>
  <c r="BT65" i="4" s="1"/>
  <c r="BR66" i="4"/>
  <c r="BS66" i="4" s="1"/>
  <c r="BT66" i="4" s="1"/>
  <c r="BR67" i="4"/>
  <c r="BS67" i="4" s="1"/>
  <c r="BT67" i="4" s="1"/>
  <c r="BR68" i="4"/>
  <c r="BS68" i="4" s="1"/>
  <c r="BT68" i="4" s="1"/>
  <c r="BR69" i="4"/>
  <c r="BS69" i="4" s="1"/>
  <c r="BT69" i="4" s="1"/>
  <c r="BR70" i="4"/>
  <c r="BS70" i="4" s="1"/>
  <c r="BT70" i="4" s="1"/>
  <c r="BR71" i="4"/>
  <c r="BS71" i="4" s="1"/>
  <c r="BT71" i="4" s="1"/>
  <c r="BR64" i="4"/>
  <c r="BS64" i="4" s="1"/>
  <c r="BT64" i="4" s="1"/>
  <c r="BR48" i="4"/>
  <c r="BS48" i="4" s="1"/>
  <c r="BR49" i="4"/>
  <c r="BS49" i="4" s="1"/>
  <c r="BT49" i="4" s="1"/>
  <c r="BR50" i="4"/>
  <c r="BS50" i="4" s="1"/>
  <c r="BT50" i="4" s="1"/>
  <c r="BR51" i="4"/>
  <c r="BS51" i="4" s="1"/>
  <c r="BT51" i="4" s="1"/>
  <c r="BR52" i="4"/>
  <c r="BS52" i="4" s="1"/>
  <c r="BT52" i="4" s="1"/>
  <c r="BR53" i="4"/>
  <c r="BS53" i="4" s="1"/>
  <c r="BT53" i="4" s="1"/>
  <c r="BR54" i="4"/>
  <c r="BS54" i="4" s="1"/>
  <c r="BT54" i="4" s="1"/>
  <c r="BR55" i="4"/>
  <c r="BS55" i="4" s="1"/>
  <c r="BT55" i="4" s="1"/>
  <c r="BR56" i="4"/>
  <c r="BS56" i="4" s="1"/>
  <c r="BT56" i="4" s="1"/>
  <c r="BR57" i="4"/>
  <c r="BS57" i="4" s="1"/>
  <c r="BT57" i="4" s="1"/>
  <c r="BR47" i="4"/>
  <c r="BS47" i="4" s="1"/>
  <c r="BT47" i="4" s="1"/>
  <c r="BJ65" i="4"/>
  <c r="BK65" i="4" s="1"/>
  <c r="BL65" i="4" s="1"/>
  <c r="BJ66" i="4"/>
  <c r="BK66" i="4" s="1"/>
  <c r="BL66" i="4" s="1"/>
  <c r="BJ67" i="4"/>
  <c r="BK67" i="4" s="1"/>
  <c r="BL67" i="4" s="1"/>
  <c r="BJ68" i="4"/>
  <c r="BK68" i="4" s="1"/>
  <c r="BL68" i="4" s="1"/>
  <c r="BJ69" i="4"/>
  <c r="BK69" i="4" s="1"/>
  <c r="BL69" i="4" s="1"/>
  <c r="BJ70" i="4"/>
  <c r="BK70" i="4" s="1"/>
  <c r="BL70" i="4" s="1"/>
  <c r="BJ71" i="4"/>
  <c r="BK71" i="4" s="1"/>
  <c r="BL71" i="4" s="1"/>
  <c r="BJ64" i="4"/>
  <c r="BK64" i="4" s="1"/>
  <c r="BJ48" i="4"/>
  <c r="BK48" i="4" s="1"/>
  <c r="BL48" i="4" s="1"/>
  <c r="BJ49" i="4"/>
  <c r="BK49" i="4" s="1"/>
  <c r="BL49" i="4" s="1"/>
  <c r="BJ50" i="4"/>
  <c r="BK50" i="4" s="1"/>
  <c r="BL50" i="4" s="1"/>
  <c r="BJ51" i="4"/>
  <c r="BK51" i="4" s="1"/>
  <c r="BL51" i="4" s="1"/>
  <c r="BJ52" i="4"/>
  <c r="BK52" i="4" s="1"/>
  <c r="BL52" i="4" s="1"/>
  <c r="BJ53" i="4"/>
  <c r="BK53" i="4" s="1"/>
  <c r="BL53" i="4" s="1"/>
  <c r="BJ54" i="4"/>
  <c r="BK54" i="4" s="1"/>
  <c r="BL54" i="4" s="1"/>
  <c r="BJ55" i="4"/>
  <c r="BK55" i="4" s="1"/>
  <c r="BL55" i="4" s="1"/>
  <c r="BJ56" i="4"/>
  <c r="BK56" i="4" s="1"/>
  <c r="BL56" i="4" s="1"/>
  <c r="BJ57" i="4"/>
  <c r="BK57" i="4" s="1"/>
  <c r="BL57" i="4" s="1"/>
  <c r="BJ47" i="4"/>
  <c r="BK47" i="4" s="1"/>
  <c r="AT65" i="4"/>
  <c r="AU65" i="4" s="1"/>
  <c r="AV65" i="4" s="1"/>
  <c r="AT66" i="4"/>
  <c r="AU66" i="4" s="1"/>
  <c r="AV66" i="4" s="1"/>
  <c r="AT67" i="4"/>
  <c r="AU67" i="4" s="1"/>
  <c r="AV67" i="4" s="1"/>
  <c r="AT68" i="4"/>
  <c r="AU68" i="4" s="1"/>
  <c r="AV68" i="4" s="1"/>
  <c r="AT69" i="4"/>
  <c r="AU69" i="4" s="1"/>
  <c r="AV69" i="4" s="1"/>
  <c r="AT70" i="4"/>
  <c r="AU70" i="4" s="1"/>
  <c r="AV70" i="4" s="1"/>
  <c r="AT71" i="4"/>
  <c r="AU71" i="4" s="1"/>
  <c r="AV71" i="4" s="1"/>
  <c r="AT64" i="4"/>
  <c r="AU64" i="4" s="1"/>
  <c r="AT48" i="4"/>
  <c r="AU48" i="4" s="1"/>
  <c r="AV48" i="4" s="1"/>
  <c r="AT49" i="4"/>
  <c r="AU49" i="4" s="1"/>
  <c r="AV49" i="4" s="1"/>
  <c r="AT50" i="4"/>
  <c r="AU50" i="4" s="1"/>
  <c r="AV50" i="4" s="1"/>
  <c r="AT51" i="4"/>
  <c r="AU51" i="4" s="1"/>
  <c r="AV51" i="4" s="1"/>
  <c r="AT52" i="4"/>
  <c r="AU52" i="4" s="1"/>
  <c r="AV52" i="4" s="1"/>
  <c r="AT53" i="4"/>
  <c r="AU53" i="4" s="1"/>
  <c r="AV53" i="4" s="1"/>
  <c r="AT54" i="4"/>
  <c r="AU54" i="4" s="1"/>
  <c r="AV54" i="4" s="1"/>
  <c r="AT55" i="4"/>
  <c r="AU55" i="4" s="1"/>
  <c r="AV55" i="4" s="1"/>
  <c r="AT56" i="4"/>
  <c r="AU56" i="4" s="1"/>
  <c r="AV56" i="4" s="1"/>
  <c r="AT57" i="4"/>
  <c r="AU57" i="4" s="1"/>
  <c r="AV57" i="4" s="1"/>
  <c r="AT47" i="4"/>
  <c r="AU47" i="4" s="1"/>
  <c r="AD65" i="4"/>
  <c r="AE65" i="4" s="1"/>
  <c r="AF65" i="4" s="1"/>
  <c r="AD66" i="4"/>
  <c r="AE66" i="4" s="1"/>
  <c r="AF66" i="4" s="1"/>
  <c r="AD67" i="4"/>
  <c r="AE67" i="4" s="1"/>
  <c r="AF67" i="4" s="1"/>
  <c r="AD68" i="4"/>
  <c r="AE68" i="4" s="1"/>
  <c r="AF68" i="4" s="1"/>
  <c r="AD69" i="4"/>
  <c r="AE69" i="4" s="1"/>
  <c r="AF69" i="4" s="1"/>
  <c r="AD70" i="4"/>
  <c r="AE70" i="4" s="1"/>
  <c r="AF70" i="4" s="1"/>
  <c r="AD71" i="4"/>
  <c r="AE71" i="4" s="1"/>
  <c r="AF71" i="4" s="1"/>
  <c r="AD64" i="4"/>
  <c r="AE64" i="4" s="1"/>
  <c r="AD48" i="4"/>
  <c r="AE48" i="4" s="1"/>
  <c r="AF48" i="4" s="1"/>
  <c r="AD49" i="4"/>
  <c r="AE49" i="4" s="1"/>
  <c r="AF49" i="4" s="1"/>
  <c r="AD50" i="4"/>
  <c r="AE50" i="4" s="1"/>
  <c r="AF50" i="4" s="1"/>
  <c r="AD51" i="4"/>
  <c r="AE51" i="4" s="1"/>
  <c r="AF51" i="4" s="1"/>
  <c r="AD52" i="4"/>
  <c r="AE52" i="4" s="1"/>
  <c r="AF52" i="4" s="1"/>
  <c r="AD53" i="4"/>
  <c r="AE53" i="4" s="1"/>
  <c r="AF53" i="4" s="1"/>
  <c r="AD54" i="4"/>
  <c r="AE54" i="4" s="1"/>
  <c r="AF54" i="4" s="1"/>
  <c r="AD55" i="4"/>
  <c r="AE55" i="4" s="1"/>
  <c r="AF55" i="4" s="1"/>
  <c r="AD56" i="4"/>
  <c r="AE56" i="4" s="1"/>
  <c r="AF56" i="4" s="1"/>
  <c r="AD57" i="4"/>
  <c r="AE57" i="4" s="1"/>
  <c r="AF57" i="4" s="1"/>
  <c r="AD47" i="4"/>
  <c r="AE47" i="4" s="1"/>
  <c r="V65" i="4"/>
  <c r="W65" i="4" s="1"/>
  <c r="X65" i="4" s="1"/>
  <c r="V66" i="4"/>
  <c r="W66" i="4" s="1"/>
  <c r="X66" i="4" s="1"/>
  <c r="V67" i="4"/>
  <c r="W67" i="4" s="1"/>
  <c r="X67" i="4" s="1"/>
  <c r="V68" i="4"/>
  <c r="W68" i="4" s="1"/>
  <c r="X68" i="4" s="1"/>
  <c r="V69" i="4"/>
  <c r="W69" i="4" s="1"/>
  <c r="X69" i="4" s="1"/>
  <c r="V70" i="4"/>
  <c r="W70" i="4" s="1"/>
  <c r="X70" i="4" s="1"/>
  <c r="V71" i="4"/>
  <c r="W71" i="4" s="1"/>
  <c r="X71" i="4" s="1"/>
  <c r="V64" i="4"/>
  <c r="W64" i="4" s="1"/>
  <c r="X64" i="4" s="1"/>
  <c r="W48" i="4"/>
  <c r="X48" i="4" s="1"/>
  <c r="W49" i="4"/>
  <c r="X49" i="4" s="1"/>
  <c r="W50" i="4"/>
  <c r="X50" i="4" s="1"/>
  <c r="W51" i="4"/>
  <c r="X51" i="4" s="1"/>
  <c r="W52" i="4"/>
  <c r="X52" i="4" s="1"/>
  <c r="W53" i="4"/>
  <c r="X53" i="4" s="1"/>
  <c r="W54" i="4"/>
  <c r="X54" i="4" s="1"/>
  <c r="W55" i="4"/>
  <c r="X55" i="4" s="1"/>
  <c r="W56" i="4"/>
  <c r="X56" i="4" s="1"/>
  <c r="W57" i="4"/>
  <c r="X57" i="4" s="1"/>
  <c r="W47" i="4"/>
  <c r="F13" i="5"/>
  <c r="K27" i="6"/>
  <c r="K26" i="6"/>
  <c r="K25" i="6"/>
  <c r="K24" i="6"/>
  <c r="G27" i="6"/>
  <c r="G26" i="6"/>
  <c r="G25" i="6"/>
  <c r="G24" i="6"/>
  <c r="F25" i="3"/>
  <c r="H25" i="3"/>
  <c r="J25" i="3"/>
  <c r="K25" i="3"/>
  <c r="L25" i="3"/>
  <c r="N25" i="3"/>
  <c r="O25" i="3"/>
  <c r="P25" i="3"/>
  <c r="E25" i="3"/>
  <c r="E15" i="3"/>
  <c r="F15" i="3"/>
  <c r="H15" i="3"/>
  <c r="J15" i="3"/>
  <c r="K15" i="3"/>
  <c r="L15" i="3"/>
  <c r="N15" i="3"/>
  <c r="O15" i="3"/>
  <c r="P15" i="3"/>
  <c r="E19" i="3"/>
  <c r="F19" i="3"/>
  <c r="H19" i="3"/>
  <c r="J19" i="3"/>
  <c r="K19" i="3"/>
  <c r="L19" i="3"/>
  <c r="N19" i="3"/>
  <c r="O19" i="3"/>
  <c r="P19" i="3"/>
  <c r="DH94" i="4"/>
  <c r="DC94" i="4" s="1"/>
  <c r="DC96" i="4" s="1"/>
  <c r="DH84" i="4"/>
  <c r="DC82" i="4" s="1"/>
  <c r="DC84" i="4" s="1"/>
  <c r="DE73" i="4"/>
  <c r="DE59" i="4"/>
  <c r="DC39" i="4"/>
  <c r="DC27" i="4"/>
  <c r="P26" i="3" s="1"/>
  <c r="CZ94" i="4"/>
  <c r="CU94" i="4" s="1"/>
  <c r="CU96" i="4" s="1"/>
  <c r="CZ84" i="4"/>
  <c r="CU82" i="4" s="1"/>
  <c r="CU84" i="4" s="1"/>
  <c r="CW73" i="4"/>
  <c r="CW59" i="4"/>
  <c r="CU39" i="4"/>
  <c r="CU27" i="4"/>
  <c r="O26" i="3" s="1"/>
  <c r="CU13" i="4"/>
  <c r="CU14" i="4" s="1"/>
  <c r="O13" i="3" s="1"/>
  <c r="CR94" i="4"/>
  <c r="CM94" i="4" s="1"/>
  <c r="CM96" i="4" s="1"/>
  <c r="CR84" i="4"/>
  <c r="CM82" i="4" s="1"/>
  <c r="CM84" i="4" s="1"/>
  <c r="CO73" i="4"/>
  <c r="CO59" i="4"/>
  <c r="CM39" i="4"/>
  <c r="CM27" i="4"/>
  <c r="N26" i="3" s="1"/>
  <c r="CM13" i="4"/>
  <c r="CM14" i="4" s="1"/>
  <c r="N13" i="3" s="1"/>
  <c r="BT94" i="4"/>
  <c r="BO94" i="4" s="1"/>
  <c r="BO96" i="4" s="1"/>
  <c r="BT84" i="4"/>
  <c r="BO82" i="4" s="1"/>
  <c r="BO84" i="4" s="1"/>
  <c r="BQ73" i="4"/>
  <c r="BQ59" i="4"/>
  <c r="BO39" i="4"/>
  <c r="BO27" i="4"/>
  <c r="K26" i="3" s="1"/>
  <c r="BO13" i="4"/>
  <c r="BO14" i="4" s="1"/>
  <c r="BO38" i="4" s="1"/>
  <c r="CB94" i="4"/>
  <c r="BW94" i="4" s="1"/>
  <c r="BW96" i="4" s="1"/>
  <c r="CB84" i="4"/>
  <c r="BW82" i="4" s="1"/>
  <c r="BW84" i="4" s="1"/>
  <c r="BY73" i="4"/>
  <c r="BY59" i="4"/>
  <c r="BW39" i="4"/>
  <c r="BW27" i="4"/>
  <c r="L26" i="3" s="1"/>
  <c r="BW13" i="4"/>
  <c r="BW14" i="4" s="1"/>
  <c r="L13" i="3" s="1"/>
  <c r="BL94" i="4"/>
  <c r="BG94" i="4" s="1"/>
  <c r="BG96" i="4" s="1"/>
  <c r="BL84" i="4"/>
  <c r="BG82" i="4" s="1"/>
  <c r="BI73" i="4"/>
  <c r="BI59" i="4"/>
  <c r="BG39" i="4"/>
  <c r="BG27" i="4"/>
  <c r="J26" i="3" s="1"/>
  <c r="BG13" i="4"/>
  <c r="BG14" i="4" s="1"/>
  <c r="J13" i="3" s="1"/>
  <c r="AV94" i="4"/>
  <c r="AQ94" i="4" s="1"/>
  <c r="AQ96" i="4" s="1"/>
  <c r="AV84" i="4"/>
  <c r="AQ82" i="4" s="1"/>
  <c r="AQ84" i="4" s="1"/>
  <c r="AS73" i="4"/>
  <c r="AS59" i="4"/>
  <c r="AQ39" i="4"/>
  <c r="AQ27" i="4"/>
  <c r="H26" i="3" s="1"/>
  <c r="AQ13" i="4"/>
  <c r="AQ14" i="4" s="1"/>
  <c r="AQ38" i="4" s="1"/>
  <c r="AF94" i="4"/>
  <c r="AA94" i="4" s="1"/>
  <c r="AA96" i="4" s="1"/>
  <c r="AF84" i="4"/>
  <c r="AA82" i="4" s="1"/>
  <c r="AA84" i="4" s="1"/>
  <c r="AC73" i="4"/>
  <c r="AC59" i="4"/>
  <c r="AA39" i="4"/>
  <c r="AA27" i="4"/>
  <c r="F26" i="3" s="1"/>
  <c r="AA13" i="4"/>
  <c r="AA14" i="4" s="1"/>
  <c r="AA38" i="4" s="1"/>
  <c r="X94" i="4"/>
  <c r="S94" i="4" s="1"/>
  <c r="S96" i="4" s="1"/>
  <c r="X84" i="4"/>
  <c r="S82" i="4" s="1"/>
  <c r="S84" i="4" s="1"/>
  <c r="U73" i="4"/>
  <c r="U59" i="4"/>
  <c r="S39" i="4"/>
  <c r="S27" i="4"/>
  <c r="E26" i="3" s="1"/>
  <c r="S13" i="4"/>
  <c r="S14" i="4" s="1"/>
  <c r="E13" i="3" s="1"/>
  <c r="DK98" i="4" l="1"/>
  <c r="DK19" i="4" s="1"/>
  <c r="Q18" i="3" s="1"/>
  <c r="DS98" i="4"/>
  <c r="DS19" i="4" s="1"/>
  <c r="R18" i="3" s="1"/>
  <c r="DS14" i="4"/>
  <c r="Q12" i="3"/>
  <c r="DO59" i="4"/>
  <c r="DO73" i="4"/>
  <c r="DX73" i="4"/>
  <c r="DS18" i="4" s="1"/>
  <c r="R17" i="3" s="1"/>
  <c r="DW73" i="4"/>
  <c r="DX47" i="4"/>
  <c r="DX59" i="4" s="1"/>
  <c r="DS17" i="4" s="1"/>
  <c r="DW59" i="4"/>
  <c r="DK38" i="4"/>
  <c r="DK37" i="4"/>
  <c r="DP73" i="4"/>
  <c r="DK18" i="4" s="1"/>
  <c r="Q17" i="3" s="1"/>
  <c r="DP47" i="4"/>
  <c r="BG84" i="4"/>
  <c r="BG98" i="4" s="1"/>
  <c r="BG19" i="4" s="1"/>
  <c r="J18" i="3" s="1"/>
  <c r="P12" i="3"/>
  <c r="O12" i="3"/>
  <c r="N12" i="3"/>
  <c r="L12" i="3"/>
  <c r="K12" i="3"/>
  <c r="K13" i="3"/>
  <c r="J12" i="3"/>
  <c r="H13" i="3"/>
  <c r="H12" i="3"/>
  <c r="F12" i="3"/>
  <c r="F13" i="3"/>
  <c r="E12" i="3"/>
  <c r="CM98" i="4"/>
  <c r="CM19" i="4" s="1"/>
  <c r="N18" i="3" s="1"/>
  <c r="CA59" i="4"/>
  <c r="BO98" i="4"/>
  <c r="BO19" i="4" s="1"/>
  <c r="K18" i="3" s="1"/>
  <c r="BW98" i="4"/>
  <c r="BW19" i="4" s="1"/>
  <c r="L18" i="3" s="1"/>
  <c r="CU37" i="4"/>
  <c r="AA37" i="4"/>
  <c r="AQ37" i="4"/>
  <c r="BT73" i="4"/>
  <c r="BO18" i="4" s="1"/>
  <c r="K17" i="3" s="1"/>
  <c r="AQ98" i="4"/>
  <c r="AQ19" i="4" s="1"/>
  <c r="H18" i="3" s="1"/>
  <c r="BO37" i="4"/>
  <c r="AA98" i="4"/>
  <c r="AA19" i="4" s="1"/>
  <c r="F18" i="3" s="1"/>
  <c r="DC37" i="4"/>
  <c r="S37" i="4"/>
  <c r="BK73" i="4"/>
  <c r="DC98" i="4"/>
  <c r="DC19" i="4" s="1"/>
  <c r="P18" i="3" s="1"/>
  <c r="DG59" i="4"/>
  <c r="DH47" i="4"/>
  <c r="DH59" i="4" s="1"/>
  <c r="DC17" i="4" s="1"/>
  <c r="P16" i="3" s="1"/>
  <c r="DH64" i="4"/>
  <c r="DH73" i="4" s="1"/>
  <c r="DC18" i="4" s="1"/>
  <c r="P17" i="3" s="1"/>
  <c r="DG73" i="4"/>
  <c r="DC38" i="4"/>
  <c r="CY59" i="4"/>
  <c r="CZ47" i="4"/>
  <c r="CZ59" i="4" s="1"/>
  <c r="CU17" i="4" s="1"/>
  <c r="O16" i="3" s="1"/>
  <c r="CY73" i="4"/>
  <c r="CZ64" i="4"/>
  <c r="CZ73" i="4" s="1"/>
  <c r="CU18" i="4" s="1"/>
  <c r="O17" i="3" s="1"/>
  <c r="CU98" i="4"/>
  <c r="CU19" i="4" s="1"/>
  <c r="O18" i="3" s="1"/>
  <c r="CU38" i="4"/>
  <c r="CQ73" i="4"/>
  <c r="CQ59" i="4"/>
  <c r="CM38" i="4"/>
  <c r="CM37" i="4"/>
  <c r="CR64" i="4"/>
  <c r="CR73" i="4" s="1"/>
  <c r="CM18" i="4" s="1"/>
  <c r="N17" i="3" s="1"/>
  <c r="CR47" i="4"/>
  <c r="CR59" i="4" s="1"/>
  <c r="CM17" i="4" s="1"/>
  <c r="N16" i="3" s="1"/>
  <c r="BS59" i="4"/>
  <c r="BT48" i="4"/>
  <c r="BT59" i="4" s="1"/>
  <c r="BO17" i="4" s="1"/>
  <c r="K16" i="3" s="1"/>
  <c r="BS73" i="4"/>
  <c r="CA73" i="4"/>
  <c r="CB64" i="4"/>
  <c r="CB73" i="4" s="1"/>
  <c r="BW18" i="4" s="1"/>
  <c r="L17" i="3" s="1"/>
  <c r="BW38" i="4"/>
  <c r="BW37" i="4"/>
  <c r="CB47" i="4"/>
  <c r="CB59" i="4" s="1"/>
  <c r="BW17" i="4" s="1"/>
  <c r="L16" i="3" s="1"/>
  <c r="BK59" i="4"/>
  <c r="BL47" i="4"/>
  <c r="BL59" i="4" s="1"/>
  <c r="BG17" i="4" s="1"/>
  <c r="J16" i="3" s="1"/>
  <c r="BG38" i="4"/>
  <c r="BL64" i="4"/>
  <c r="BL73" i="4" s="1"/>
  <c r="BG18" i="4" s="1"/>
  <c r="J17" i="3" s="1"/>
  <c r="AU73" i="4"/>
  <c r="AV64" i="4"/>
  <c r="AV73" i="4" s="1"/>
  <c r="AQ18" i="4" s="1"/>
  <c r="H17" i="3" s="1"/>
  <c r="AU59" i="4"/>
  <c r="AV47" i="4"/>
  <c r="AV59" i="4" s="1"/>
  <c r="AQ17" i="4" s="1"/>
  <c r="H16" i="3" s="1"/>
  <c r="AE59" i="4"/>
  <c r="AF47" i="4"/>
  <c r="AF59" i="4" s="1"/>
  <c r="AA17" i="4" s="1"/>
  <c r="F16" i="3" s="1"/>
  <c r="AE73" i="4"/>
  <c r="AF64" i="4"/>
  <c r="AF73" i="4" s="1"/>
  <c r="AA18" i="4" s="1"/>
  <c r="F17" i="3" s="1"/>
  <c r="W59" i="4"/>
  <c r="W73" i="4"/>
  <c r="S38" i="4"/>
  <c r="X73" i="4"/>
  <c r="S18" i="4" s="1"/>
  <c r="E17" i="3" s="1"/>
  <c r="S98" i="4"/>
  <c r="S19" i="4" s="1"/>
  <c r="E18" i="3" s="1"/>
  <c r="X47" i="4"/>
  <c r="X59" i="4" s="1"/>
  <c r="S17" i="4" s="1"/>
  <c r="E16" i="3" s="1"/>
  <c r="R13" i="3" l="1"/>
  <c r="DS38" i="4"/>
  <c r="DS37" i="4"/>
  <c r="DS21" i="4"/>
  <c r="DS29" i="4" s="1"/>
  <c r="DS30" i="4" s="1"/>
  <c r="R16" i="3"/>
  <c r="DP59" i="4"/>
  <c r="DK17" i="4" s="1"/>
  <c r="BG37" i="4"/>
  <c r="CM21" i="4"/>
  <c r="BO21" i="4"/>
  <c r="AQ21" i="4"/>
  <c r="S21" i="4"/>
  <c r="AA21" i="4"/>
  <c r="DC21" i="4"/>
  <c r="P20" i="3" s="1"/>
  <c r="CU21" i="4"/>
  <c r="O20" i="3" s="1"/>
  <c r="BW21" i="4"/>
  <c r="L20" i="3" s="1"/>
  <c r="BG21" i="4"/>
  <c r="J20" i="3" s="1"/>
  <c r="C15" i="3"/>
  <c r="T15" i="3" s="1"/>
  <c r="C19" i="3"/>
  <c r="T19" i="3" s="1"/>
  <c r="C25" i="3"/>
  <c r="T25" i="3" s="1"/>
  <c r="E73" i="4"/>
  <c r="F71" i="4"/>
  <c r="G71" i="4" s="1"/>
  <c r="H71" i="4" s="1"/>
  <c r="F70" i="4"/>
  <c r="G70" i="4" s="1"/>
  <c r="H70" i="4" s="1"/>
  <c r="F69" i="4"/>
  <c r="G69" i="4" s="1"/>
  <c r="H69" i="4" s="1"/>
  <c r="F68" i="4"/>
  <c r="G68" i="4" s="1"/>
  <c r="H68" i="4" s="1"/>
  <c r="F67" i="4"/>
  <c r="G67" i="4" s="1"/>
  <c r="H67" i="4" s="1"/>
  <c r="F66" i="4"/>
  <c r="G66" i="4" s="1"/>
  <c r="H66" i="4" s="1"/>
  <c r="F65" i="4"/>
  <c r="G65" i="4" s="1"/>
  <c r="F64" i="4"/>
  <c r="G64" i="4" s="1"/>
  <c r="H64" i="4" s="1"/>
  <c r="Q16" i="3" l="1"/>
  <c r="DK21" i="4"/>
  <c r="DS23" i="4"/>
  <c r="R20" i="3"/>
  <c r="S29" i="4"/>
  <c r="S30" i="4" s="1"/>
  <c r="E20" i="3"/>
  <c r="AA29" i="4"/>
  <c r="AA30" i="4" s="1"/>
  <c r="F20" i="3"/>
  <c r="AA23" i="4"/>
  <c r="AQ23" i="4"/>
  <c r="H20" i="3"/>
  <c r="BO29" i="4"/>
  <c r="BO30" i="4" s="1"/>
  <c r="K20" i="3"/>
  <c r="CM29" i="4"/>
  <c r="CM30" i="4" s="1"/>
  <c r="N20" i="3"/>
  <c r="CM23" i="4"/>
  <c r="BO23" i="4"/>
  <c r="S23" i="4"/>
  <c r="AQ29" i="4"/>
  <c r="AQ30" i="4" s="1"/>
  <c r="DC29" i="4"/>
  <c r="DC30" i="4" s="1"/>
  <c r="DC23" i="4"/>
  <c r="CU23" i="4"/>
  <c r="CU29" i="4"/>
  <c r="CU30" i="4" s="1"/>
  <c r="BW29" i="4"/>
  <c r="BW30" i="4" s="1"/>
  <c r="BW23" i="4"/>
  <c r="BG29" i="4"/>
  <c r="BG30" i="4" s="1"/>
  <c r="BG23" i="4"/>
  <c r="G73" i="4"/>
  <c r="H65" i="4"/>
  <c r="H73" i="4" s="1"/>
  <c r="C18" i="4" s="1"/>
  <c r="C17" i="3" s="1"/>
  <c r="T17" i="3" s="1"/>
  <c r="DS24" i="4" l="1"/>
  <c r="R23" i="3" s="1"/>
  <c r="R22" i="3"/>
  <c r="Q20" i="3"/>
  <c r="DK23" i="4"/>
  <c r="DK29" i="4"/>
  <c r="DK30" i="4" s="1"/>
  <c r="CU24" i="4"/>
  <c r="O23" i="3" s="1"/>
  <c r="O22" i="3"/>
  <c r="S24" i="4"/>
  <c r="E23" i="3" s="1"/>
  <c r="E22" i="3"/>
  <c r="AA24" i="4"/>
  <c r="F23" i="3" s="1"/>
  <c r="F22" i="3"/>
  <c r="AQ24" i="4"/>
  <c r="H23" i="3" s="1"/>
  <c r="H22" i="3"/>
  <c r="BG24" i="4"/>
  <c r="J23" i="3" s="1"/>
  <c r="J22" i="3"/>
  <c r="BO24" i="4"/>
  <c r="K23" i="3" s="1"/>
  <c r="K22" i="3"/>
  <c r="BW24" i="4"/>
  <c r="L23" i="3" s="1"/>
  <c r="L22" i="3"/>
  <c r="CM24" i="4"/>
  <c r="N23" i="3" s="1"/>
  <c r="N22" i="3"/>
  <c r="DC24" i="4"/>
  <c r="P23" i="3" s="1"/>
  <c r="P22" i="3"/>
  <c r="Q22" i="3" l="1"/>
  <c r="DK24" i="4"/>
  <c r="Q23" i="3" s="1"/>
  <c r="C39" i="4"/>
  <c r="C27" i="4"/>
  <c r="C26" i="3" s="1"/>
  <c r="T26" i="3" s="1"/>
  <c r="T32" i="3" s="1"/>
  <c r="C13" i="4"/>
  <c r="C14" i="4" l="1"/>
  <c r="C12" i="3"/>
  <c r="C38" i="4" l="1"/>
  <c r="C13" i="3"/>
  <c r="T13" i="3" s="1"/>
  <c r="F14" i="5" l="1"/>
  <c r="C5" i="2"/>
  <c r="DC6" i="4"/>
  <c r="DC5" i="4"/>
  <c r="DC4" i="4"/>
  <c r="DC3" i="4"/>
  <c r="CU6" i="4"/>
  <c r="CU5" i="4"/>
  <c r="CU4" i="4"/>
  <c r="CU3" i="4"/>
  <c r="CM6" i="4"/>
  <c r="CM5" i="4"/>
  <c r="CM4" i="4"/>
  <c r="CM3" i="4"/>
  <c r="BW6" i="4"/>
  <c r="BW5" i="4"/>
  <c r="BW4" i="4"/>
  <c r="BW3" i="4"/>
  <c r="BO6" i="4"/>
  <c r="BO5" i="4"/>
  <c r="BO4" i="4"/>
  <c r="BO3" i="4"/>
  <c r="BG6" i="4"/>
  <c r="BG5" i="4"/>
  <c r="BG4" i="4"/>
  <c r="BG3" i="4"/>
  <c r="AQ6" i="4"/>
  <c r="AQ5" i="4"/>
  <c r="AQ4" i="4"/>
  <c r="AQ3" i="4"/>
  <c r="AA6" i="4"/>
  <c r="AA5" i="4"/>
  <c r="AA4" i="4"/>
  <c r="AA3" i="4"/>
  <c r="S6" i="4"/>
  <c r="S5" i="4"/>
  <c r="S4" i="4"/>
  <c r="S3" i="4"/>
  <c r="F48" i="4"/>
  <c r="G48" i="4" s="1"/>
  <c r="H48" i="4" s="1"/>
  <c r="F49" i="4"/>
  <c r="G49" i="4" s="1"/>
  <c r="H49" i="4" s="1"/>
  <c r="F50" i="4"/>
  <c r="G50" i="4" s="1"/>
  <c r="H50" i="4" s="1"/>
  <c r="F51" i="4"/>
  <c r="G51" i="4" s="1"/>
  <c r="H51" i="4" s="1"/>
  <c r="F52" i="4"/>
  <c r="G52" i="4" s="1"/>
  <c r="H52" i="4" s="1"/>
  <c r="F53" i="4"/>
  <c r="G53" i="4" s="1"/>
  <c r="H53" i="4" s="1"/>
  <c r="F54" i="4"/>
  <c r="G54" i="4" s="1"/>
  <c r="H54" i="4" s="1"/>
  <c r="F55" i="4"/>
  <c r="G55" i="4" s="1"/>
  <c r="H55" i="4" s="1"/>
  <c r="F56" i="4"/>
  <c r="G56" i="4" s="1"/>
  <c r="H56" i="4" s="1"/>
  <c r="F57" i="4"/>
  <c r="G57" i="4" s="1"/>
  <c r="H57" i="4" s="1"/>
  <c r="F47" i="4"/>
  <c r="G47" i="4" s="1"/>
  <c r="H47" i="4" s="1"/>
  <c r="C3" i="2"/>
  <c r="C6" i="3"/>
  <c r="P10" i="3"/>
  <c r="O10" i="3"/>
  <c r="N10" i="3"/>
  <c r="L10" i="3"/>
  <c r="K10" i="3"/>
  <c r="J10" i="3"/>
  <c r="H10" i="3"/>
  <c r="F10" i="3"/>
  <c r="E10" i="3"/>
  <c r="C10" i="3"/>
  <c r="H59" i="4" l="1"/>
  <c r="C17" i="4" s="1"/>
  <c r="G59" i="4"/>
  <c r="C16" i="3" l="1"/>
  <c r="T16" i="3" s="1"/>
  <c r="J27" i="6"/>
  <c r="L27" i="6" s="1"/>
  <c r="F27" i="6"/>
  <c r="H27" i="6" s="1"/>
  <c r="J26" i="6"/>
  <c r="L26" i="6" s="1"/>
  <c r="F26" i="6"/>
  <c r="H26" i="6" s="1"/>
  <c r="J25" i="6"/>
  <c r="L25" i="6" s="1"/>
  <c r="F25" i="6"/>
  <c r="H25" i="6" s="1"/>
  <c r="J24" i="6"/>
  <c r="L24" i="6" s="1"/>
  <c r="F24" i="6"/>
  <c r="H24" i="6" s="1"/>
  <c r="K15" i="6"/>
  <c r="K14" i="6"/>
  <c r="K13" i="6"/>
  <c r="K12" i="6"/>
  <c r="J15" i="6"/>
  <c r="L15" i="6" s="1"/>
  <c r="J14" i="6"/>
  <c r="L14" i="6" s="1"/>
  <c r="J13" i="6"/>
  <c r="L13" i="6" s="1"/>
  <c r="J12" i="6"/>
  <c r="L12" i="6" s="1"/>
  <c r="G15" i="6"/>
  <c r="G14" i="6"/>
  <c r="G13" i="6"/>
  <c r="G12" i="6"/>
  <c r="F15" i="6"/>
  <c r="H15" i="6" s="1"/>
  <c r="F14" i="6"/>
  <c r="H14" i="6" s="1"/>
  <c r="F13" i="6"/>
  <c r="H13" i="6" s="1"/>
  <c r="F12" i="6"/>
  <c r="H12" i="6" s="1"/>
  <c r="H17" i="6" l="1"/>
  <c r="G17" i="6"/>
  <c r="L17" i="6"/>
  <c r="K17" i="6"/>
  <c r="G29" i="6"/>
  <c r="K29" i="6"/>
  <c r="H29" i="6"/>
  <c r="L29" i="6"/>
  <c r="G34" i="6" l="1"/>
  <c r="H37" i="6" s="1"/>
  <c r="H34" i="6"/>
  <c r="I37" i="6" s="1"/>
  <c r="T29" i="3" s="1"/>
  <c r="D17" i="6" l="1"/>
  <c r="D6" i="6"/>
  <c r="D5" i="6"/>
  <c r="D4" i="6"/>
  <c r="D3" i="6"/>
  <c r="F44" i="5"/>
  <c r="J44" i="5" s="1"/>
  <c r="F43" i="5"/>
  <c r="J43" i="5" s="1"/>
  <c r="F42" i="5"/>
  <c r="J42" i="5" s="1"/>
  <c r="F41" i="5"/>
  <c r="J41" i="5" s="1"/>
  <c r="F39" i="5"/>
  <c r="J39" i="5" s="1"/>
  <c r="F38" i="5"/>
  <c r="J38" i="5" s="1"/>
  <c r="F35" i="5"/>
  <c r="J35" i="5" s="1"/>
  <c r="F34" i="5"/>
  <c r="J34" i="5" s="1"/>
  <c r="F33" i="5"/>
  <c r="J33" i="5" s="1"/>
  <c r="F32" i="5"/>
  <c r="J32" i="5" s="1"/>
  <c r="F28" i="5"/>
  <c r="J28" i="5" s="1"/>
  <c r="F27" i="5"/>
  <c r="J27" i="5" s="1"/>
  <c r="F26" i="5"/>
  <c r="J26" i="5" s="1"/>
  <c r="I23" i="5"/>
  <c r="F23" i="5"/>
  <c r="J23" i="5" s="1"/>
  <c r="I22" i="5"/>
  <c r="F22" i="5"/>
  <c r="J22" i="5" s="1"/>
  <c r="I19" i="5"/>
  <c r="F19" i="5"/>
  <c r="J19" i="5" s="1"/>
  <c r="I18" i="5"/>
  <c r="F18" i="5"/>
  <c r="J18" i="5" s="1"/>
  <c r="I17" i="5"/>
  <c r="I55" i="5" s="1"/>
  <c r="J17" i="5"/>
  <c r="I14" i="5"/>
  <c r="J14" i="5"/>
  <c r="I13" i="5"/>
  <c r="J13" i="5"/>
  <c r="H94" i="4"/>
  <c r="C94" i="4" s="1"/>
  <c r="C96" i="4" s="1"/>
  <c r="D6" i="5"/>
  <c r="J55" i="5" l="1"/>
  <c r="T28" i="3"/>
  <c r="T30" i="3" l="1"/>
  <c r="D5" i="5"/>
  <c r="D4" i="5"/>
  <c r="D3" i="5"/>
  <c r="H84" i="4"/>
  <c r="C82" i="4" s="1"/>
  <c r="C84" i="4" s="1"/>
  <c r="C37" i="4" s="1"/>
  <c r="C5" i="4"/>
  <c r="C5" i="3"/>
  <c r="C6" i="4"/>
  <c r="C4" i="4"/>
  <c r="C3" i="4"/>
  <c r="C4" i="3"/>
  <c r="C3" i="3"/>
  <c r="C4" i="2"/>
  <c r="C98" i="4" l="1"/>
  <c r="C19" i="4" l="1"/>
  <c r="C18" i="3" l="1"/>
  <c r="T18" i="3" s="1"/>
  <c r="C21" i="4"/>
  <c r="C20" i="3" s="1"/>
  <c r="T20" i="3" s="1"/>
  <c r="C23" i="4" l="1"/>
  <c r="C29" i="4"/>
  <c r="C30" i="4" s="1"/>
  <c r="C24" i="4" l="1"/>
  <c r="C23" i="3" s="1"/>
  <c r="C22" i="3"/>
  <c r="T2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<sst xmlns="http://schemas.openxmlformats.org/spreadsheetml/2006/main" count="1443" uniqueCount="190">
  <si>
    <t>Naam opdrachtgever</t>
  </si>
  <si>
    <t>ROC van Amsterdam - Flevoland</t>
  </si>
  <si>
    <t>Versienummer</t>
  </si>
  <si>
    <t>V1.0</t>
  </si>
  <si>
    <t>Prijspeil</t>
  </si>
  <si>
    <t>INSTRUCTIES VOOR HET INVULLEN VAN HET PRIJZENBLAD</t>
  </si>
  <si>
    <t>Algemeen</t>
  </si>
  <si>
    <t xml:space="preserve">- Inschrijver vult de tarieven in het Prijzenblad (zoals dat door opdrachtgever is opgesteld) in en levert dit aan bij het indienen van de Inschrijving.
- Het Prijzenblad dient u (rechtsgeldig ondertekend) in als pdf-document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januari 2025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200 werkbare dagen tenzij anders is aangegeven.
- Indien uurtarieven/ personeelskosten worden opgenomen in een van de tabbladen dan zijn de uurtarieven gebaseerd op de van toepassing zijnde cao (of zoals weergegeven in het programma van eisen)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etc. zijn opgenomen. </t>
  </si>
  <si>
    <t>1. Ondertekening</t>
  </si>
  <si>
    <t>Inschrijver vult dit tabblad in en ondertekent het rechtsgeldig.</t>
  </si>
  <si>
    <t>2. Totaal</t>
  </si>
  <si>
    <t>Deze totaalbegroting wordt automatisch gegenereerd op basis van de andere tabbladen in dit Prijzenblad.</t>
  </si>
  <si>
    <t>3. Vaste Verreken Prijzen</t>
  </si>
  <si>
    <t>4. Integraal uurtarief banqueting</t>
  </si>
  <si>
    <t xml:space="preserve">- Inschrijver vult de uurtarieven exclusief BTW voor de verschillende functies in. De uurtarieven worden automatisch berekend door het uurtarief exclusief BTW te vermenigvuldigen met 21% BTW.
- De uurtarieven zijn gebaseerd op de van toepassing zijnde cao (of zoals weergegeven in het programma van eisen) en zijn all-in tarieven.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is niet wijzigbaar door Inschrijver. </t>
  </si>
  <si>
    <t>5. Begrotingen</t>
  </si>
  <si>
    <t>Leverancier</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</si>
  <si>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</si>
  <si>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</si>
  <si>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</si>
  <si>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</si>
  <si>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</si>
  <si>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</si>
  <si>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</si>
  <si>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</si>
  <si>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</si>
  <si>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Restaurant</t>
  </si>
  <si>
    <t>Totale omzet</t>
  </si>
  <si>
    <t>Inkoop ingrediënten</t>
  </si>
  <si>
    <t>Directe loonkosten</t>
  </si>
  <si>
    <t>Overnamekosten</t>
  </si>
  <si>
    <t>Algemene kosten</t>
  </si>
  <si>
    <t>Managementfee</t>
  </si>
  <si>
    <t>Totaal directe kosten</t>
  </si>
  <si>
    <t>Operationeel resultaat</t>
  </si>
  <si>
    <t>Als % van de totale omzet</t>
  </si>
  <si>
    <t>Bijdrage van opdrachtgever</t>
  </si>
  <si>
    <t>Totaal commerciële afspraken (aanneemsom)</t>
  </si>
  <si>
    <t>Prognose kosten vaste verrekenprijzen</t>
  </si>
  <si>
    <t>Gewogen integraal uurtarief banqueting</t>
  </si>
  <si>
    <t>Totale variabele kosten voor opdrachtgever</t>
  </si>
  <si>
    <t>TOTALE INSCHRIJFPRIJS</t>
  </si>
  <si>
    <t>VASTE VERREKEN PRIJZEN</t>
  </si>
  <si>
    <t>Vaste Verrekenprijzen</t>
  </si>
  <si>
    <t>VVP exclusief BTW</t>
  </si>
  <si>
    <t>BTW</t>
  </si>
  <si>
    <t>VVP inclusief BTW</t>
  </si>
  <si>
    <t>Maximum prijzen</t>
  </si>
  <si>
    <t>Aantallen</t>
  </si>
  <si>
    <t>Gewogen Vaste Verrekenprijs exclusief BTW</t>
  </si>
  <si>
    <t>Gewogen Vaste Verrekenprijs inclusief BTW</t>
  </si>
  <si>
    <t>Vergaderarrangementen</t>
  </si>
  <si>
    <t>Vergaderarrangement basis per persoon (koffie, thee water)</t>
  </si>
  <si>
    <t>Luncharrangementen</t>
  </si>
  <si>
    <t>Drankenarrangementen</t>
  </si>
  <si>
    <t>Losse producten (optioneel)</t>
  </si>
  <si>
    <t>Prognose kosten vergaderservice en banqueting</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</si>
  <si>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</si>
  <si>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</si>
  <si>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</si>
  <si>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</si>
  <si>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</si>
  <si>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</si>
  <si>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</si>
  <si>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</si>
  <si>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</si>
  <si>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</si>
  <si>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</si>
  <si>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</si>
  <si>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</si>
  <si>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 xml:space="preserve"> </t>
  </si>
  <si>
    <t>Totaal gewogen gemiddelde aandeel</t>
  </si>
  <si>
    <t>Zaterdaguren</t>
  </si>
  <si>
    <t>Zondaguren</t>
  </si>
  <si>
    <t>Excl. BTW</t>
  </si>
  <si>
    <t>Incl. BTW</t>
  </si>
  <si>
    <t>Gemiddeld gewogen integraal personeelstarief</t>
  </si>
  <si>
    <t>Aantal</t>
  </si>
  <si>
    <t>Gewogen integraal personeelstarief voor totale inschrijfprijs</t>
  </si>
  <si>
    <t>Almere Poort</t>
  </si>
  <si>
    <t>Hilversum</t>
  </si>
  <si>
    <t>Zuid-oost</t>
  </si>
  <si>
    <t>Amstelland</t>
  </si>
  <si>
    <t>Airport Diamantlaan</t>
  </si>
  <si>
    <t>West</t>
  </si>
  <si>
    <t>Westpoort Tempelhofstraat</t>
  </si>
  <si>
    <t>Westpoort Kabelweg</t>
  </si>
  <si>
    <t>Noord</t>
  </si>
  <si>
    <t>Lelystad</t>
  </si>
  <si>
    <t>Slotervaart</t>
  </si>
  <si>
    <t>Deelbegroting excl. BTW</t>
  </si>
  <si>
    <t>Totaal commerciële afspraken</t>
  </si>
  <si>
    <t>Brutomarge</t>
  </si>
  <si>
    <t>Als % van de omzet</t>
  </si>
  <si>
    <t>Kengetallen</t>
  </si>
  <si>
    <t>Aantal dagelijkse pandbewoners</t>
  </si>
  <si>
    <t>Dagelijks aantal aanwezige pandbewoners</t>
  </si>
  <si>
    <t>Variabele algemene kosten in % van de omzet</t>
  </si>
  <si>
    <t>Foodcost</t>
  </si>
  <si>
    <t>Bezettingspercentage / conversie</t>
  </si>
  <si>
    <t>Aantal gasten per dag</t>
  </si>
  <si>
    <t>Gemiddelde besteding</t>
  </si>
  <si>
    <t>Aantal openingsdagen</t>
  </si>
  <si>
    <t>Personeelskosten</t>
  </si>
  <si>
    <t>Functie medewerker</t>
  </si>
  <si>
    <t>CAO-schaal</t>
  </si>
  <si>
    <t>Uurtarief</t>
  </si>
  <si>
    <t>Uren per dag</t>
  </si>
  <si>
    <t>Aantal dagen per jaar</t>
  </si>
  <si>
    <t>Aantal uren per jaar</t>
  </si>
  <si>
    <t>Kosten per jaar</t>
  </si>
  <si>
    <t>Totaal personeelsinzet</t>
  </si>
  <si>
    <t>Overnamekosten jaarlijks</t>
  </si>
  <si>
    <t>Totale overnamekosten</t>
  </si>
  <si>
    <t>Variabele algemene kosten</t>
  </si>
  <si>
    <t>Kosten</t>
  </si>
  <si>
    <t>Specificatie overige variabele algemene kosten (indien van toepassing)</t>
  </si>
  <si>
    <t>Disposables</t>
  </si>
  <si>
    <t>Diverse hulpmaterialen</t>
  </si>
  <si>
    <t>Schoonmaakmiddelen</t>
  </si>
  <si>
    <t>Wasserijkosten</t>
  </si>
  <si>
    <t>Bankkosten / transactiekosten</t>
  </si>
  <si>
    <t>Overige variabele algemene kosten</t>
  </si>
  <si>
    <t>Totaal variabele algemene kosten</t>
  </si>
  <si>
    <t>Vaste algemene kosten</t>
  </si>
  <si>
    <t>Specificatie overige vaste algemene kosten (indien van toepassing)</t>
  </si>
  <si>
    <t>Kantoormiddelen</t>
  </si>
  <si>
    <t>Verzekeringskosten</t>
  </si>
  <si>
    <t>Bacteriologisch / hygiëneonderzoek</t>
  </si>
  <si>
    <t>Presentatiemiddelen en signing</t>
  </si>
  <si>
    <t>Kledingkosten</t>
  </si>
  <si>
    <t>Kosten voor kassa en randapparatuur</t>
  </si>
  <si>
    <t>Onderhoud / reparatie eigen apparatuur</t>
  </si>
  <si>
    <t>Overige vaste algemene kosten</t>
  </si>
  <si>
    <t>Totaal vaste algemene kosten</t>
  </si>
  <si>
    <t>Totale algemene kosten</t>
  </si>
  <si>
    <t>Vergaderarrangement luxe per persoon (koffie, thee, water, koekje)</t>
  </si>
  <si>
    <t>Kaas en worst basis  (per persoon)</t>
  </si>
  <si>
    <t>Groentesticks met dips  (per persoon)</t>
  </si>
  <si>
    <t>Fruitspiesjes  (per stuk)</t>
  </si>
  <si>
    <t>Wraprolletjes (per stuk)</t>
  </si>
  <si>
    <t>Kaasstengels (per stuk)</t>
  </si>
  <si>
    <t>Losse kaassoufle (per stuk)</t>
  </si>
  <si>
    <t>Losse kroket (per stuk)</t>
  </si>
  <si>
    <t>Melk / Karnemelk (200ml)</t>
  </si>
  <si>
    <t>Fruitsalade (250 gram)</t>
  </si>
  <si>
    <t>Soep van de dag (200ml)</t>
  </si>
  <si>
    <t>- De Vaste Verreken Prijzen voor de arrangementen zoals aangegeven worden door Inschrijver ingevuld.
- Tabblad Vaste Verrekenprijzen is een fictieve begroting. Voor de te leveren hoeveelheden zijn door opdrachtgever aantallen opgegeven. Deze aantallen zijn fictieve aantallen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vult zelf de VVP exclusief BTW en het juiste BTW percentage in. Wanneer er verschillende btw tarieven gelden binnen één arrangement dan wordt het BTW tarief berekent dat geldt voor het hoofdbestanddeel van het arrangement.
- Daar waar een maximumprijs staat genoemd in kolom G dient de Vaste Verreken Prijs inclusief BTW (in kolom F) onder dit bedrag te blijven. Indien de cel van de VVP inclusief BTW rood kleurt is maximumprijs overschreden en zal de inschrijving terzijde worden gelegd.
- de gele cellen zijn enkel ter informatie en zullen niet worden beoordeeld.</t>
  </si>
  <si>
    <t xml:space="preserve">Almere Atlas </t>
  </si>
  <si>
    <t xml:space="preserve">Almere Globe </t>
  </si>
  <si>
    <t>Lunch 1 (PvE eis #)</t>
  </si>
  <si>
    <t>Lunch 2 (PvE eis #)</t>
  </si>
  <si>
    <t>Lunch 3 (PvE eis #)</t>
  </si>
  <si>
    <t>Drankenassortiment 1 (PvE eis #)</t>
  </si>
  <si>
    <t>Drankenassortiment 2 (incl. warme borrelhapjes) (PvE eis #)</t>
  </si>
  <si>
    <t>Sauzijcenbroodje (per stuk)</t>
  </si>
  <si>
    <t>Borrelproducten</t>
  </si>
  <si>
    <t>Borrelmix nootjes (per persoon)</t>
  </si>
  <si>
    <r>
      <t xml:space="preserve">- De invulinstructie geldt voor alle locaties. 
- Bij iedere locatie is de maximale aanneemsom voor deze locatie weergegeven. Deze aanneemsom mag </t>
    </r>
    <r>
      <rPr>
        <u/>
        <sz val="10"/>
        <rFont val="Georgia"/>
        <family val="1"/>
      </rPr>
      <t>niet</t>
    </r>
    <r>
      <rPr>
        <sz val="10"/>
        <rFont val="Georgia"/>
        <family val="1"/>
      </rPr>
      <t xml:space="preserve"> worden overschreden. 
- Inschrijver vult het aantal te verwachten gasten per dag en de gemiddelde besteding per gast in. Dit genereert automatisch de omzet. 
- De inkoop ingrediënten bestaan uit alle kosten van de ingekochte goederen die worden verwerkt in de verstrekkingen en zijn inclusief alle kortingen maar zonder winstmarges.
- De managementfee wordt door Inschrijver ingevuld en omvat alle kosten (waaronder in ieder geval (maar niet limitatief) inbegrepen: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Achter de functiebenaming wordt aangegeven in welk deel (A of B) van de CAO de medewerkers zitten.
- Het uurtarief is een all-in tarief en bevat de onderdelen zoals bij Algemeen beschreven. In de uurtarieven worden geen opslagen en winsten opgenomen.
- Bij de overnamekosten wordt gespecificeerd per medewerker, gebaseerd op bijlage overname personeel, aangegeven welke kosten van toepassing zijn. Na definitieve gunning wordt met de gecontracteerde dienstverlener de definitieve kosten vastgesteld op basis van de werkelijke overname personeel. Indien gedurende de contractperiode de medewerkers waarvoor overnamekosten in rekening worden gebracht uit dienst gaan of naar een andere locatie (buiten ROC van Amsterdam-Flevoland) worden overgeplaatst zal dit bedrag naar beneden worden aangepast. 
- Bij algemene kosten vult Inschrijver de vaste en de variabele algemene kosten in. Indien een post niet is opgenomen in de vaste opsomming, dan kan deze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Bij de bijdrage van opdrachtgever vult de inschrijver het bedrag in dat hij nodig heeft om een gezonde brutomarge te realiseren en dat in de vorm van een aanneemsom bij de opdrachtgever in rekening wordt gebracht.
- De brutomarge is het resultaat dat de inschrijver overhoud om een gezonde overeenkomst te realiseeren. </t>
    </r>
  </si>
  <si>
    <t>Hilversum koffiebar</t>
  </si>
  <si>
    <t>Zuid-oost koffiebar</t>
  </si>
  <si>
    <t>Totaal aanneemsom voor de locatie Globe en Atlas is maximaal € 50.000. Dit maximum mag niet overschreden worden</t>
  </si>
  <si>
    <t>Totaal aanneemsom voor de locatie Almere Poort is maximaal € 10.000. Dit maximum mag niet overschreden worden</t>
  </si>
  <si>
    <t>Totaal aanneemsom voor de locatie Hilversum en Hilversum koffiebar is maximaal €44.000. Dit maximum mag niet overschreden worden</t>
  </si>
  <si>
    <t>Totaal aanneemsom voor de locatie Zuidoost en Zuidoost koffiebar is maximaal €48.500. Dit maximum mag niet overschreden worden</t>
  </si>
  <si>
    <t>Totaal aanneemsom voor de locatie Amstelland is maximaal € 21.750. Dit maximum mag niet overschreden worden</t>
  </si>
  <si>
    <t>Totaal aanneemsom voor de locatie Airport Diamantlaan is maximaal € 20.100. Dit maximum mag niet overschreden worden</t>
  </si>
  <si>
    <t>Airport Opaallaan gebouw A</t>
  </si>
  <si>
    <t>Airport Opaallaan gebouw B</t>
  </si>
  <si>
    <t>Totaal aanneemsom voor de locaties Airport Opaallaan gebouw A en gebouw B is maximaal € 31.500. Dit maximum mag niet overschreden worden</t>
  </si>
  <si>
    <t>Totaal aanneemsom voor de locatie West is maximaal € 16.500. Dit maximum mag niet overschreden worden</t>
  </si>
  <si>
    <t>Totaal aanneemsom voor de locaties Westpoort Tempelhostraat en Westpoort Kabelweg is maximaal € 25.750. Dit maximum mag niet overschreden worden</t>
  </si>
  <si>
    <t>Totaal aanneemsom voor de locatie Noord is maximaal € 14.850. Dit maximum mag niet overschreden worden</t>
  </si>
  <si>
    <t>Totaal aanneemsom voor de locatie Lelystad is maximaal € 16.250. Dit maximum mag niet overschreden worden</t>
  </si>
  <si>
    <t>Totaal aanneemsom voor de locatie Slotervaart is maximaal € 26.800. Dit maximum mag niet overschreden worden</t>
  </si>
  <si>
    <t>Maximum aanneemsom welke niet overschreden mag worden</t>
  </si>
  <si>
    <t>Vega bitterbal (per stuk)</t>
  </si>
  <si>
    <t xml:space="preserve">Vega mini quiche  (per stuk) </t>
  </si>
  <si>
    <t>Salade van de dag (250 gram)</t>
  </si>
  <si>
    <t xml:space="preserve">Warme hapjes (bitterballen/kaassouffles/loempia's/nuggets  etc. (prijs per stuk) </t>
  </si>
  <si>
    <t>Vega mini saucijzenbroodje (per stuk)</t>
  </si>
  <si>
    <t>Baquette brie</t>
  </si>
  <si>
    <t>Baquette Carpaccio</t>
  </si>
  <si>
    <t>Baquette filet americain</t>
  </si>
  <si>
    <t>Baquette tonijnsalade</t>
  </si>
  <si>
    <t>Baquette gezond met luxe kaas</t>
  </si>
  <si>
    <t>Frisdrank 1,5 liter fles (Cola, Fanta, Sprite, Cassis)</t>
  </si>
  <si>
    <t>Frisdrank per blik (Cola, Fanta, Sprite, Cassis)</t>
  </si>
  <si>
    <t>Sap (jus d'orange, appelsap) per liter</t>
  </si>
  <si>
    <t>Taart (per 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</si>
</sst>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_ [$€-2]\ * #,##0.00_ ;_ [$€-2]\ * \-#,##0.00_ ;_ [$€-2]\ * &quot;-&quot;??_ ;_ @_ "/>
    <numFmt numFmtId="166" formatCode="_ [$€-413]\ * #,##0.00_ ;_ [$€-413]\ * \-#,##0.00_ ;_ [$€-413]\ * &quot;-&quot;??_ ;_ @_ "/>
    <numFmt numFmtId="167" formatCode="#,##0_ ;\-#,##0\ "/>
  </numFmts>
  <fonts count="26">
    <font>
      <sz val="11"/>
      <color theme="1"/>
      <name val="Aptos Narrow"/>
      <family val="2"/>
      <scheme val="minor"/>
    </font>
    <font>
      <sz val="11"/>
      <color theme="1"/>
      <name val="Aptos Narrow"/>
      <family val="2"/>
      <scheme val="minor"/>
    </font>
    <font>
      <b/>
      <sz val="11"/>
      <color theme="1"/>
      <name val="Aptos Narrow"/>
      <family val="2"/>
      <scheme val="minor"/>
    </font>
    <font>
      <sz val="10"/>
      <name val="Arial Black"/>
      <family val="2"/>
    </font>
    <font>
      <sz val="14"/>
      <color theme="0"/>
      <name val="Arial Black"/>
      <family val="2"/>
    </font>
    <font>
      <sz val="12"/>
      <name val="System"/>
      <family val="2"/>
    </font>
    <font>
      <sz val="10"/>
      <name val="Georgia"/>
      <family val="1"/>
    </font>
    <font>
      <sz val="11"/>
      <color theme="1"/>
      <name val="Georgia"/>
      <family val="1"/>
    </font>
    <font>
      <sz val="10"/>
      <color theme="1"/>
      <name val="Georgia"/>
      <family val="1"/>
    </font>
    <font>
      <sz val="9"/>
      <color theme="1"/>
      <name val="Georgia"/>
      <family val="1"/>
    </font>
    <font>
      <sz val="10"/>
      <name val="Arial"/>
      <family val="2"/>
    </font>
    <font>
      <b/>
      <sz val="11"/>
      <color rgb="FFFFFFFF"/>
      <name val="Arial Black"/>
      <family val="2"/>
    </font>
    <font>
      <b/>
      <sz val="11"/>
      <color theme="0"/>
      <name val="Arial Black"/>
      <family val="2"/>
    </font>
    <font>
      <b/>
      <sz val="10"/>
      <color theme="1"/>
      <name val="Georgia"/>
      <family val="1"/>
    </font>
    <font>
      <i/>
      <sz val="10"/>
      <color theme="1"/>
      <name val="Georgia"/>
      <family val="1"/>
    </font>
    <font>
      <b/>
      <sz val="10"/>
      <color rgb="FFFF0000"/>
      <name val="Georgia"/>
      <family val="1"/>
    </font>
    <font>
      <b/>
      <sz val="10"/>
      <color rgb="FFFFFFFF"/>
      <name val="Georgia"/>
      <family val="1"/>
    </font>
    <font>
      <b/>
      <sz val="10"/>
      <name val="Georgia"/>
      <family val="1"/>
    </font>
    <font>
      <sz val="10"/>
      <color theme="1"/>
      <name val="Aptos Narrow"/>
      <family val="2"/>
      <scheme val="minor"/>
    </font>
    <font>
      <b/>
      <sz val="10"/>
      <color theme="0"/>
      <name val="Georgia"/>
      <family val="1"/>
    </font>
    <font>
      <b/>
      <sz val="11"/>
      <name val="Arial Black"/>
      <family val="2"/>
    </font>
    <font>
      <u/>
      <sz val="10"/>
      <name val="Georgia"/>
      <family val="1"/>
    </font>
    <font>
      <b/>
      <sz val="11"/>
      <color rgb="FFFFFFFF"/>
      <name val="Georgia"/>
      <family val="1"/>
    </font>
    <font>
      <b/>
      <sz val="11"/>
      <color theme="1"/>
      <name val="Georgia"/>
      <family val="1"/>
    </font>
    <font>
      <b/>
      <sz val="11"/>
      <color theme="0"/>
      <name val="Georgia"/>
      <family val="1"/>
    </font>
    <font>
      <b/>
      <sz val="11"/>
      <color rgb="FFC00000"/>
      <name val="Georgia"/>
      <family val="1"/>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rgb="FF000000"/>
      </patternFill>
    </fill>
    <fill>
      <patternFill patternType="solid">
        <fgColor rgb="FFC00000"/>
        <bgColor rgb="FF000000"/>
      </patternFill>
    </fill>
    <fill>
      <patternFill patternType="solid">
        <fgColor rgb="FFC00000"/>
        <bgColor indexed="64"/>
      </patternFill>
    </fill>
    <fill>
      <patternFill patternType="solid">
        <fgColor rgb="FFFFFC7B"/>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rgb="FFC00000"/>
      </right>
      <top/>
      <bottom/>
      <diagonal/>
    </border>
    <border>
      <left style="medium">
        <color rgb="FFC00000"/>
      </left>
      <right/>
      <top/>
      <bottom/>
      <diagonal/>
    </border>
    <border>
      <left/>
      <right/>
      <top style="medium">
        <color rgb="FFC00000"/>
      </top>
      <bottom/>
      <diagonal/>
    </border>
    <border>
      <left/>
      <right/>
      <top/>
      <bottom style="medium">
        <color rgb="FFC00000"/>
      </bottom>
      <diagonal/>
    </border>
    <border>
      <left/>
      <right style="medium">
        <color rgb="FFC00000"/>
      </right>
      <top/>
      <bottom/>
      <diagonal/>
    </border>
    <border>
      <left/>
      <right style="medium">
        <color rgb="FFC00000"/>
      </right>
      <top/>
      <bottom style="medium">
        <color rgb="FFC00000"/>
      </bottom>
      <diagonal/>
    </border>
    <border>
      <left/>
      <right style="medium">
        <color rgb="FFC00000"/>
      </right>
      <top style="medium">
        <color rgb="FFC00000"/>
      </top>
      <bottom/>
      <diagonal/>
    </border>
    <border>
      <left style="medium">
        <color rgb="FFC00000"/>
      </left>
      <right/>
      <top style="medium">
        <color rgb="FFC00000"/>
      </top>
      <bottom/>
      <diagonal/>
    </border>
    <border>
      <left style="medium">
        <color rgb="FFC00000"/>
      </left>
      <right/>
      <top/>
      <bottom style="medium">
        <color rgb="FFC00000"/>
      </bottom>
      <diagonal/>
    </border>
  </borders>
  <cellStyleXfs count="6">
    <xf numFmtId="0" fontId="0" fillId="0" borderId="0"/>
    <xf numFmtId="9" fontId="1" fillId="0" borderId="0" applyFont="0" applyFill="0" applyBorder="0" applyAlignment="0" applyProtection="0"/>
    <xf numFmtId="0" fontId="5" fillId="0" borderId="0"/>
    <xf numFmtId="0" fontId="1" fillId="0" borderId="0"/>
    <xf numFmtId="0" fontId="10" fillId="0" borderId="0" applyFill="0"/>
    <xf numFmtId="164" fontId="1" fillId="0" borderId="0" applyFont="0" applyFill="0" applyBorder="0" applyAlignment="0" applyProtection="0"/>
  </cellStyleXfs>
  <cellXfs count="231">
    <xf numFmtId="0" fontId="0" fillId="0" borderId="0" xfId="0"/>
    <xf numFmtId="0" fontId="6" fillId="3" borderId="1" xfId="2" quotePrefix="1" applyFont="1" applyFill="1" applyBorder="1" applyAlignment="1">
      <alignment horizontal="left" vertical="top" wrapText="1"/>
    </xf>
    <xf numFmtId="0" fontId="6" fillId="3" borderId="1" xfId="2" applyFont="1" applyFill="1" applyBorder="1" applyAlignment="1">
      <alignment horizontal="left" vertical="top" wrapText="1"/>
    </xf>
    <xf numFmtId="0" fontId="6" fillId="3" borderId="1" xfId="0" quotePrefix="1" applyFont="1" applyFill="1" applyBorder="1" applyAlignment="1">
      <alignment horizontal="left" vertical="top" wrapText="1"/>
    </xf>
    <xf numFmtId="0" fontId="3" fillId="0" borderId="6" xfId="0" applyFont="1" applyBorder="1"/>
    <xf numFmtId="0" fontId="3" fillId="0" borderId="8" xfId="0" applyFont="1" applyBorder="1"/>
    <xf numFmtId="0" fontId="8" fillId="0" borderId="0" xfId="0" applyFont="1"/>
    <xf numFmtId="165" fontId="0" fillId="0" borderId="0" xfId="0" applyNumberFormat="1"/>
    <xf numFmtId="0" fontId="8" fillId="0" borderId="4" xfId="0" applyFont="1" applyBorder="1"/>
    <xf numFmtId="0" fontId="8" fillId="0" borderId="6" xfId="0" applyFont="1" applyBorder="1"/>
    <xf numFmtId="0" fontId="8" fillId="0" borderId="2" xfId="0" applyFont="1" applyBorder="1"/>
    <xf numFmtId="0" fontId="13" fillId="0" borderId="0" xfId="0" applyFont="1"/>
    <xf numFmtId="0" fontId="13" fillId="0" borderId="8" xfId="0" applyFont="1" applyBorder="1"/>
    <xf numFmtId="0" fontId="13" fillId="0" borderId="1" xfId="0" applyFont="1" applyBorder="1"/>
    <xf numFmtId="0" fontId="8" fillId="0" borderId="8" xfId="0" applyFont="1" applyBorder="1"/>
    <xf numFmtId="0" fontId="8" fillId="0" borderId="1" xfId="0" applyFont="1" applyBorder="1"/>
    <xf numFmtId="0" fontId="7" fillId="5" borderId="1" xfId="0" applyFont="1" applyFill="1" applyBorder="1" applyAlignment="1">
      <alignment horizontal="left"/>
    </xf>
    <xf numFmtId="14" fontId="7" fillId="5" borderId="10" xfId="0" applyNumberFormat="1" applyFont="1" applyFill="1" applyBorder="1" applyAlignment="1">
      <alignment horizontal="left"/>
    </xf>
    <xf numFmtId="0" fontId="0" fillId="0" borderId="4" xfId="0" applyBorder="1"/>
    <xf numFmtId="0" fontId="13" fillId="0" borderId="0" xfId="0" applyFont="1" applyAlignment="1">
      <alignment horizontal="left"/>
    </xf>
    <xf numFmtId="0" fontId="13" fillId="0" borderId="6" xfId="0" applyFont="1" applyBorder="1"/>
    <xf numFmtId="0" fontId="13" fillId="0" borderId="4" xfId="0" applyFont="1" applyBorder="1"/>
    <xf numFmtId="0" fontId="7" fillId="0" borderId="0" xfId="0" applyFont="1"/>
    <xf numFmtId="0" fontId="8" fillId="0" borderId="1" xfId="0" applyFont="1" applyBorder="1" applyAlignment="1">
      <alignment vertical="top"/>
    </xf>
    <xf numFmtId="166" fontId="8" fillId="0" borderId="1" xfId="0" applyNumberFormat="1" applyFont="1" applyBorder="1" applyAlignment="1">
      <alignment horizontal="left" vertical="top"/>
    </xf>
    <xf numFmtId="166" fontId="8" fillId="0" borderId="1" xfId="0" applyNumberFormat="1" applyFont="1" applyBorder="1"/>
    <xf numFmtId="166" fontId="0" fillId="0" borderId="1" xfId="0" applyNumberFormat="1" applyBorder="1"/>
    <xf numFmtId="0" fontId="0" fillId="0" borderId="5" xfId="0" applyBorder="1"/>
    <xf numFmtId="166" fontId="13" fillId="0" borderId="0" xfId="0" applyNumberFormat="1" applyFont="1" applyAlignment="1">
      <alignment horizontal="left" vertical="top"/>
    </xf>
    <xf numFmtId="166" fontId="8" fillId="0" borderId="0" xfId="0" applyNumberFormat="1" applyFont="1" applyAlignment="1">
      <alignment horizontal="left" vertical="top"/>
    </xf>
    <xf numFmtId="166" fontId="13" fillId="0" borderId="15" xfId="0" applyNumberFormat="1" applyFont="1" applyBorder="1" applyAlignment="1">
      <alignment horizontal="left" vertical="top"/>
    </xf>
    <xf numFmtId="166" fontId="8" fillId="0" borderId="15" xfId="0" applyNumberFormat="1" applyFont="1" applyBorder="1" applyAlignment="1">
      <alignment horizontal="left" vertical="top"/>
    </xf>
    <xf numFmtId="0" fontId="8" fillId="0" borderId="15" xfId="0" applyFont="1" applyBorder="1"/>
    <xf numFmtId="166" fontId="13" fillId="0" borderId="15"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0" fontId="8" fillId="0" borderId="0" xfId="0" applyFont="1" applyAlignment="1">
      <alignment horizontal="center"/>
    </xf>
    <xf numFmtId="0" fontId="11" fillId="6" borderId="0" xfId="0" applyFont="1" applyFill="1" applyAlignment="1">
      <alignment vertical="center"/>
    </xf>
    <xf numFmtId="165" fontId="2" fillId="3" borderId="0" xfId="0" applyNumberFormat="1" applyFont="1" applyFill="1"/>
    <xf numFmtId="165" fontId="0" fillId="3" borderId="0" xfId="0" applyNumberFormat="1" applyFill="1"/>
    <xf numFmtId="0" fontId="17" fillId="0" borderId="6" xfId="0" applyFont="1" applyBorder="1"/>
    <xf numFmtId="0" fontId="17" fillId="0" borderId="4" xfId="0" applyFont="1" applyBorder="1"/>
    <xf numFmtId="0" fontId="8" fillId="0" borderId="1" xfId="0" applyFont="1" applyBorder="1" applyAlignment="1">
      <alignment horizontal="center"/>
    </xf>
    <xf numFmtId="0" fontId="8" fillId="0" borderId="13" xfId="0" applyFont="1" applyBorder="1" applyAlignment="1">
      <alignment horizontal="center"/>
    </xf>
    <xf numFmtId="164" fontId="8" fillId="3" borderId="0" xfId="5" applyFont="1" applyFill="1" applyBorder="1" applyAlignment="1"/>
    <xf numFmtId="0" fontId="13" fillId="0" borderId="12" xfId="0" applyFont="1" applyBorder="1"/>
    <xf numFmtId="0" fontId="13" fillId="0" borderId="7" xfId="0" applyFont="1" applyBorder="1"/>
    <xf numFmtId="164" fontId="8" fillId="0" borderId="1" xfId="5" applyFont="1" applyBorder="1" applyAlignment="1"/>
    <xf numFmtId="0" fontId="12" fillId="6" borderId="0" xfId="0" applyFont="1" applyFill="1" applyAlignment="1">
      <alignment vertical="center"/>
    </xf>
    <xf numFmtId="0" fontId="8" fillId="3" borderId="14" xfId="0" applyFont="1" applyFill="1" applyBorder="1" applyAlignment="1">
      <alignment horizontal="center"/>
    </xf>
    <xf numFmtId="0" fontId="8" fillId="3" borderId="0" xfId="0" applyFont="1" applyFill="1" applyAlignment="1">
      <alignment horizontal="center"/>
    </xf>
    <xf numFmtId="0" fontId="8" fillId="3" borderId="14" xfId="0" applyFont="1" applyFill="1" applyBorder="1"/>
    <xf numFmtId="0" fontId="8" fillId="3" borderId="10" xfId="0" applyFont="1" applyFill="1" applyBorder="1"/>
    <xf numFmtId="0" fontId="8" fillId="3" borderId="10" xfId="0" applyFont="1" applyFill="1" applyBorder="1" applyAlignment="1">
      <alignment horizontal="center"/>
    </xf>
    <xf numFmtId="0" fontId="16" fillId="6" borderId="0" xfId="0" applyFont="1" applyFill="1" applyAlignment="1">
      <alignment vertical="top" wrapText="1"/>
    </xf>
    <xf numFmtId="0" fontId="16" fillId="6" borderId="4" xfId="0" applyFont="1" applyFill="1" applyBorder="1" applyAlignment="1">
      <alignment vertical="top" wrapText="1"/>
    </xf>
    <xf numFmtId="0" fontId="16" fillId="6" borderId="15" xfId="0" applyFont="1" applyFill="1" applyBorder="1" applyAlignment="1">
      <alignment vertical="top" wrapText="1"/>
    </xf>
    <xf numFmtId="166" fontId="15" fillId="0" borderId="1" xfId="0" applyNumberFormat="1" applyFont="1" applyBorder="1"/>
    <xf numFmtId="9" fontId="8" fillId="0" borderId="15" xfId="1" applyFont="1" applyBorder="1" applyAlignment="1">
      <alignment horizontal="right" vertical="top"/>
    </xf>
    <xf numFmtId="0" fontId="16" fillId="6" borderId="2" xfId="0" applyFont="1" applyFill="1" applyBorder="1" applyAlignment="1">
      <alignment vertical="top" wrapText="1"/>
    </xf>
    <xf numFmtId="0" fontId="4" fillId="2" borderId="0" xfId="0" applyFont="1" applyFill="1"/>
    <xf numFmtId="9" fontId="8" fillId="0" borderId="1" xfId="1" applyFont="1" applyBorder="1" applyAlignment="1">
      <alignment horizontal="center" vertical="center"/>
    </xf>
    <xf numFmtId="3" fontId="7" fillId="5" borderId="1" xfId="0" applyNumberFormat="1" applyFont="1" applyFill="1" applyBorder="1" applyAlignment="1">
      <alignment horizontal="center"/>
    </xf>
    <xf numFmtId="165" fontId="13" fillId="0" borderId="15" xfId="0" applyNumberFormat="1" applyFont="1" applyBorder="1"/>
    <xf numFmtId="165" fontId="8" fillId="0" borderId="15" xfId="0" applyNumberFormat="1" applyFont="1" applyBorder="1"/>
    <xf numFmtId="9" fontId="8" fillId="0" borderId="15" xfId="1" applyFont="1" applyBorder="1" applyAlignment="1"/>
    <xf numFmtId="165" fontId="13" fillId="0" borderId="10" xfId="0" applyNumberFormat="1" applyFont="1" applyBorder="1"/>
    <xf numFmtId="3" fontId="8" fillId="5" borderId="15" xfId="0" applyNumberFormat="1" applyFont="1" applyFill="1" applyBorder="1" applyAlignment="1">
      <alignment horizontal="center"/>
    </xf>
    <xf numFmtId="9" fontId="8" fillId="0" borderId="15" xfId="1" applyFont="1" applyBorder="1" applyAlignment="1">
      <alignment horizontal="center"/>
    </xf>
    <xf numFmtId="0" fontId="8" fillId="5" borderId="10" xfId="0" applyFont="1" applyFill="1" applyBorder="1" applyAlignment="1">
      <alignment horizontal="center"/>
    </xf>
    <xf numFmtId="0" fontId="8" fillId="0" borderId="15" xfId="0" applyFont="1" applyBorder="1" applyAlignment="1">
      <alignment horizontal="center"/>
    </xf>
    <xf numFmtId="0" fontId="13" fillId="0" borderId="8" xfId="0" applyFont="1" applyBorder="1" applyAlignment="1">
      <alignment horizontal="center" vertical="top"/>
    </xf>
    <xf numFmtId="0" fontId="13" fillId="0" borderId="9" xfId="0" applyFont="1" applyBorder="1" applyAlignment="1">
      <alignment horizontal="center"/>
    </xf>
    <xf numFmtId="166" fontId="13" fillId="0" borderId="1" xfId="0" applyNumberFormat="1" applyFont="1" applyBorder="1"/>
    <xf numFmtId="166" fontId="8" fillId="0" borderId="15" xfId="0" applyNumberFormat="1" applyFont="1" applyBorder="1"/>
    <xf numFmtId="166" fontId="13" fillId="0" borderId="10" xfId="0" applyNumberFormat="1" applyFont="1" applyBorder="1"/>
    <xf numFmtId="166" fontId="13" fillId="0" borderId="0" xfId="0" applyNumberFormat="1" applyFont="1" applyAlignment="1">
      <alignment horizontal="left"/>
    </xf>
    <xf numFmtId="166" fontId="8" fillId="3" borderId="0" xfId="0" applyNumberFormat="1" applyFont="1" applyFill="1"/>
    <xf numFmtId="166" fontId="13" fillId="3" borderId="0" xfId="0" applyNumberFormat="1" applyFont="1" applyFill="1"/>
    <xf numFmtId="165" fontId="13" fillId="3" borderId="0" xfId="0" applyNumberFormat="1" applyFont="1" applyFill="1"/>
    <xf numFmtId="165" fontId="8" fillId="3" borderId="0" xfId="0" applyNumberFormat="1" applyFont="1" applyFill="1"/>
    <xf numFmtId="0" fontId="19" fillId="6" borderId="0" xfId="0" applyFont="1" applyFill="1" applyAlignment="1">
      <alignment vertical="center"/>
    </xf>
    <xf numFmtId="0" fontId="16" fillId="6" borderId="0" xfId="0" applyFont="1" applyFill="1" applyAlignment="1">
      <alignment vertical="center"/>
    </xf>
    <xf numFmtId="0" fontId="7" fillId="5" borderId="1" xfId="0" applyFont="1" applyFill="1" applyBorder="1"/>
    <xf numFmtId="0" fontId="0" fillId="0" borderId="0" xfId="0" applyAlignment="1">
      <alignment horizontal="center"/>
    </xf>
    <xf numFmtId="0" fontId="8" fillId="5" borderId="1" xfId="0" applyFont="1" applyFill="1" applyBorder="1"/>
    <xf numFmtId="166" fontId="15" fillId="5" borderId="1" xfId="0" applyNumberFormat="1" applyFont="1" applyFill="1" applyBorder="1" applyAlignment="1">
      <alignment horizontal="left" vertical="top"/>
    </xf>
    <xf numFmtId="3" fontId="8" fillId="5" borderId="1" xfId="0" applyNumberFormat="1" applyFont="1" applyFill="1" applyBorder="1" applyAlignment="1">
      <alignment horizontal="center" vertical="top"/>
    </xf>
    <xf numFmtId="166" fontId="13" fillId="0" borderId="1" xfId="0" applyNumberFormat="1" applyFont="1" applyBorder="1" applyAlignment="1">
      <alignment horizontal="left" vertical="top"/>
    </xf>
    <xf numFmtId="166" fontId="8" fillId="4" borderId="1" xfId="0" applyNumberFormat="1" applyFont="1" applyFill="1" applyBorder="1" applyAlignment="1" applyProtection="1">
      <alignment horizontal="left" vertical="top"/>
      <protection locked="0"/>
    </xf>
    <xf numFmtId="9" fontId="8" fillId="4" borderId="1" xfId="1" applyFont="1" applyFill="1" applyBorder="1" applyAlignment="1" applyProtection="1">
      <alignment horizontal="center" vertical="top"/>
      <protection locked="0"/>
    </xf>
    <xf numFmtId="166" fontId="8" fillId="4" borderId="1" xfId="0" applyNumberFormat="1" applyFont="1" applyFill="1" applyBorder="1" applyProtection="1">
      <protection locked="0"/>
    </xf>
    <xf numFmtId="166" fontId="8" fillId="4" borderId="15" xfId="0" applyNumberFormat="1" applyFont="1" applyFill="1" applyBorder="1" applyProtection="1">
      <protection locked="0"/>
    </xf>
    <xf numFmtId="165" fontId="8" fillId="4" borderId="15" xfId="0" applyNumberFormat="1" applyFont="1" applyFill="1" applyBorder="1" applyProtection="1">
      <protection locked="0"/>
    </xf>
    <xf numFmtId="167" fontId="8" fillId="4" borderId="15" xfId="0" applyNumberFormat="1" applyFont="1" applyFill="1" applyBorder="1" applyAlignment="1" applyProtection="1">
      <alignment horizontal="center"/>
      <protection locked="0"/>
    </xf>
    <xf numFmtId="0" fontId="8" fillId="4" borderId="15" xfId="0" applyFont="1" applyFill="1" applyBorder="1" applyProtection="1">
      <protection locked="0"/>
    </xf>
    <xf numFmtId="0" fontId="8" fillId="4" borderId="0" xfId="0" applyFont="1" applyFill="1" applyAlignment="1" applyProtection="1">
      <alignment horizontal="center"/>
      <protection locked="0"/>
    </xf>
    <xf numFmtId="166" fontId="8" fillId="4" borderId="15" xfId="0" applyNumberFormat="1" applyFont="1" applyFill="1" applyBorder="1" applyAlignment="1" applyProtection="1">
      <alignment horizontal="left"/>
      <protection locked="0"/>
    </xf>
    <xf numFmtId="164" fontId="8" fillId="4" borderId="14" xfId="5" applyFont="1" applyFill="1" applyBorder="1" applyAlignment="1" applyProtection="1">
      <protection locked="0"/>
    </xf>
    <xf numFmtId="164" fontId="8" fillId="4" borderId="15" xfId="5" applyFont="1" applyFill="1" applyBorder="1" applyAlignment="1" applyProtection="1">
      <protection locked="0"/>
    </xf>
    <xf numFmtId="166" fontId="8" fillId="4" borderId="14" xfId="0" applyNumberFormat="1" applyFont="1" applyFill="1" applyBorder="1" applyProtection="1">
      <protection locked="0"/>
    </xf>
    <xf numFmtId="0" fontId="15" fillId="0" borderId="13" xfId="0" applyFont="1" applyBorder="1" applyAlignment="1">
      <alignment horizontal="left"/>
    </xf>
    <xf numFmtId="166" fontId="8" fillId="0" borderId="4" xfId="0" applyNumberFormat="1" applyFont="1" applyBorder="1" applyAlignment="1">
      <alignment horizontal="left" vertical="top"/>
    </xf>
    <xf numFmtId="166" fontId="13" fillId="0" borderId="4" xfId="0" applyNumberFormat="1" applyFont="1" applyBorder="1" applyAlignment="1">
      <alignment horizontal="left" vertical="top"/>
    </xf>
    <xf numFmtId="9" fontId="8" fillId="0" borderId="4" xfId="1" applyFont="1" applyBorder="1" applyAlignment="1">
      <alignment horizontal="right" vertical="top"/>
    </xf>
    <xf numFmtId="0" fontId="16" fillId="6" borderId="11" xfId="0" applyFont="1" applyFill="1" applyBorder="1" applyAlignment="1">
      <alignment vertical="top" wrapText="1"/>
    </xf>
    <xf numFmtId="0" fontId="16" fillId="6" borderId="14" xfId="0" applyFont="1" applyFill="1" applyBorder="1" applyAlignment="1">
      <alignment vertical="top" wrapText="1"/>
    </xf>
    <xf numFmtId="0" fontId="8" fillId="0" borderId="10" xfId="0" applyFont="1" applyBorder="1"/>
    <xf numFmtId="0" fontId="7" fillId="0" borderId="0" xfId="0" applyFont="1" applyAlignment="1">
      <alignment horizontal="left"/>
    </xf>
    <xf numFmtId="14" fontId="7" fillId="0" borderId="0" xfId="0" applyNumberFormat="1" applyFont="1" applyAlignment="1">
      <alignment horizontal="left"/>
    </xf>
    <xf numFmtId="166" fontId="13" fillId="0" borderId="0" xfId="0" applyNumberFormat="1" applyFont="1"/>
    <xf numFmtId="0" fontId="8" fillId="0" borderId="0" xfId="0" applyFont="1" applyAlignment="1">
      <alignment vertical="top"/>
    </xf>
    <xf numFmtId="166" fontId="8" fillId="3" borderId="0" xfId="0" applyNumberFormat="1" applyFont="1" applyFill="1" applyProtection="1">
      <protection locked="0"/>
    </xf>
    <xf numFmtId="0" fontId="18" fillId="3" borderId="0" xfId="0" applyFont="1" applyFill="1"/>
    <xf numFmtId="166" fontId="15" fillId="3" borderId="1" xfId="0" applyNumberFormat="1" applyFont="1" applyFill="1" applyBorder="1" applyAlignment="1">
      <alignment horizontal="left" vertical="top"/>
    </xf>
    <xf numFmtId="9" fontId="8" fillId="0" borderId="0" xfId="1" applyFont="1" applyBorder="1" applyAlignment="1">
      <alignment horizontal="right" vertical="top"/>
    </xf>
    <xf numFmtId="0" fontId="15" fillId="0" borderId="12" xfId="0" applyFont="1" applyBorder="1" applyAlignment="1">
      <alignment horizontal="left"/>
    </xf>
    <xf numFmtId="166" fontId="8" fillId="3" borderId="1" xfId="0" applyNumberFormat="1" applyFont="1" applyFill="1" applyBorder="1" applyAlignment="1">
      <alignment horizontal="left" vertical="top"/>
    </xf>
    <xf numFmtId="0" fontId="13" fillId="0" borderId="13" xfId="0" applyFont="1" applyBorder="1"/>
    <xf numFmtId="0" fontId="13" fillId="0" borderId="9" xfId="0" applyFont="1" applyBorder="1"/>
    <xf numFmtId="1" fontId="2" fillId="3" borderId="0" xfId="0" applyNumberFormat="1" applyFont="1" applyFill="1"/>
    <xf numFmtId="1" fontId="20" fillId="6" borderId="0" xfId="0" applyNumberFormat="1" applyFont="1" applyFill="1" applyAlignment="1">
      <alignment vertical="center"/>
    </xf>
    <xf numFmtId="0" fontId="11" fillId="7" borderId="1" xfId="0" applyFont="1" applyFill="1" applyBorder="1" applyAlignment="1">
      <alignment vertical="center" wrapText="1"/>
    </xf>
    <xf numFmtId="0" fontId="11" fillId="7" borderId="1" xfId="0" applyFont="1" applyFill="1" applyBorder="1" applyAlignment="1">
      <alignment horizontal="center" vertical="center" wrapText="1"/>
    </xf>
    <xf numFmtId="0" fontId="11" fillId="7" borderId="1" xfId="0" applyFont="1" applyFill="1" applyBorder="1" applyAlignment="1">
      <alignment horizontal="center" vertical="center"/>
    </xf>
    <xf numFmtId="0" fontId="11" fillId="7" borderId="1" xfId="0" applyFont="1" applyFill="1" applyBorder="1" applyAlignment="1">
      <alignment horizontal="left" vertical="top"/>
    </xf>
    <xf numFmtId="0" fontId="16" fillId="7" borderId="1"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6" fillId="7" borderId="1" xfId="0" applyFont="1" applyFill="1" applyBorder="1" applyAlignment="1">
      <alignment vertical="center" wrapText="1"/>
    </xf>
    <xf numFmtId="0" fontId="16" fillId="7" borderId="0" xfId="0" applyFont="1" applyFill="1" applyAlignment="1">
      <alignment vertical="top" wrapText="1"/>
    </xf>
    <xf numFmtId="0" fontId="16" fillId="7" borderId="15" xfId="0" applyFont="1" applyFill="1" applyBorder="1" applyAlignment="1">
      <alignment vertical="top" wrapText="1"/>
    </xf>
    <xf numFmtId="9" fontId="8" fillId="0" borderId="5" xfId="1" applyFont="1" applyBorder="1" applyAlignment="1">
      <alignment horizontal="right" vertical="top"/>
    </xf>
    <xf numFmtId="166" fontId="8" fillId="0" borderId="5" xfId="0" applyNumberFormat="1" applyFont="1" applyBorder="1" applyAlignment="1">
      <alignment horizontal="left" vertical="top"/>
    </xf>
    <xf numFmtId="166" fontId="13" fillId="0" borderId="5" xfId="0" applyNumberFormat="1" applyFont="1" applyBorder="1" applyAlignment="1">
      <alignment horizontal="left" vertical="top"/>
    </xf>
    <xf numFmtId="0" fontId="22" fillId="6" borderId="0" xfId="0" applyFont="1" applyFill="1" applyAlignment="1">
      <alignment vertical="center"/>
    </xf>
    <xf numFmtId="0" fontId="8" fillId="3" borderId="0" xfId="0" applyFont="1" applyFill="1"/>
    <xf numFmtId="165" fontId="7" fillId="3" borderId="0" xfId="0" applyNumberFormat="1" applyFont="1" applyFill="1"/>
    <xf numFmtId="165" fontId="23" fillId="3" borderId="0" xfId="0" applyNumberFormat="1" applyFont="1" applyFill="1"/>
    <xf numFmtId="0" fontId="24" fillId="6" borderId="0" xfId="0" applyFont="1" applyFill="1" applyAlignment="1">
      <alignment vertical="center"/>
    </xf>
    <xf numFmtId="165" fontId="0" fillId="3" borderId="16" xfId="0" applyNumberFormat="1" applyFill="1" applyBorder="1"/>
    <xf numFmtId="0" fontId="7" fillId="0" borderId="17" xfId="0" applyFont="1" applyBorder="1"/>
    <xf numFmtId="165" fontId="0" fillId="3" borderId="4" xfId="0" applyNumberFormat="1" applyFill="1" applyBorder="1"/>
    <xf numFmtId="0" fontId="24" fillId="6" borderId="17" xfId="0" applyFont="1" applyFill="1" applyBorder="1" applyAlignment="1">
      <alignment vertical="center"/>
    </xf>
    <xf numFmtId="0" fontId="24" fillId="6" borderId="18" xfId="0" applyFont="1" applyFill="1" applyBorder="1" applyAlignment="1">
      <alignment vertical="center"/>
    </xf>
    <xf numFmtId="165" fontId="2" fillId="3" borderId="5" xfId="0" applyNumberFormat="1" applyFont="1" applyFill="1" applyBorder="1"/>
    <xf numFmtId="0" fontId="12" fillId="6" borderId="5" xfId="0" applyFont="1" applyFill="1" applyBorder="1" applyAlignment="1">
      <alignment vertical="center"/>
    </xf>
    <xf numFmtId="165" fontId="25" fillId="3" borderId="23" xfId="0" applyNumberFormat="1" applyFont="1" applyFill="1" applyBorder="1"/>
    <xf numFmtId="0" fontId="12" fillId="6" borderId="18" xfId="0" applyFont="1" applyFill="1" applyBorder="1" applyAlignment="1">
      <alignment vertical="center"/>
    </xf>
    <xf numFmtId="0" fontId="24" fillId="6" borderId="24" xfId="0" applyFont="1" applyFill="1" applyBorder="1" applyAlignment="1">
      <alignment vertical="center"/>
    </xf>
    <xf numFmtId="0" fontId="11" fillId="7" borderId="8" xfId="0" applyFont="1" applyFill="1" applyBorder="1" applyAlignment="1">
      <alignment vertical="center"/>
    </xf>
    <xf numFmtId="0" fontId="11" fillId="7" borderId="9" xfId="0" applyFont="1" applyFill="1" applyBorder="1" applyAlignment="1">
      <alignment vertical="center"/>
    </xf>
    <xf numFmtId="0" fontId="12" fillId="7" borderId="8" xfId="0" applyFont="1" applyFill="1" applyBorder="1" applyAlignment="1">
      <alignment vertical="center"/>
    </xf>
    <xf numFmtId="0" fontId="12" fillId="7" borderId="9" xfId="0" applyFont="1" applyFill="1" applyBorder="1" applyAlignment="1">
      <alignment vertical="center"/>
    </xf>
    <xf numFmtId="0" fontId="12" fillId="7" borderId="8" xfId="0" applyFont="1" applyFill="1" applyBorder="1" applyAlignment="1">
      <alignment horizontal="left" vertical="center"/>
    </xf>
    <xf numFmtId="0" fontId="12" fillId="7" borderId="13" xfId="0" applyFont="1" applyFill="1" applyBorder="1" applyAlignment="1">
      <alignment horizontal="left" vertical="center"/>
    </xf>
    <xf numFmtId="0" fontId="12" fillId="7" borderId="9" xfId="0" applyFont="1" applyFill="1" applyBorder="1" applyAlignment="1">
      <alignment horizontal="left" vertical="center"/>
    </xf>
    <xf numFmtId="0" fontId="12" fillId="7" borderId="13" xfId="0" applyFont="1" applyFill="1" applyBorder="1" applyAlignment="1">
      <alignment vertical="center"/>
    </xf>
    <xf numFmtId="166" fontId="19" fillId="8" borderId="1" xfId="0" applyNumberFormat="1" applyFont="1" applyFill="1" applyBorder="1" applyAlignment="1">
      <alignment horizontal="left" vertical="top"/>
    </xf>
    <xf numFmtId="0" fontId="19" fillId="8" borderId="1" xfId="0" applyFont="1" applyFill="1" applyBorder="1" applyAlignment="1">
      <alignment vertical="top" wrapText="1"/>
    </xf>
    <xf numFmtId="166" fontId="8" fillId="9" borderId="1" xfId="0" applyNumberFormat="1" applyFont="1" applyFill="1" applyBorder="1" applyAlignment="1">
      <alignment horizontal="left" vertical="top"/>
    </xf>
    <xf numFmtId="0" fontId="4" fillId="2" borderId="0" xfId="0" applyFont="1" applyFill="1" applyAlignment="1">
      <alignment horizontal="center"/>
    </xf>
    <xf numFmtId="0" fontId="8" fillId="4" borderId="4" xfId="0" applyFont="1" applyFill="1" applyBorder="1" applyAlignment="1" applyProtection="1">
      <alignment horizontal="left"/>
      <protection locked="0"/>
    </xf>
    <xf numFmtId="0" fontId="8" fillId="4" borderId="0" xfId="0" applyFont="1" applyFill="1" applyAlignment="1" applyProtection="1">
      <alignment horizontal="left"/>
      <protection locked="0"/>
    </xf>
    <xf numFmtId="0" fontId="8" fillId="4" borderId="5" xfId="0" applyFont="1" applyFill="1" applyBorder="1" applyAlignment="1" applyProtection="1">
      <alignment horizontal="left"/>
      <protection locked="0"/>
    </xf>
    <xf numFmtId="0" fontId="8" fillId="4" borderId="6" xfId="0" applyFont="1" applyFill="1" applyBorder="1" applyAlignment="1" applyProtection="1">
      <alignment horizontal="left"/>
      <protection locked="0"/>
    </xf>
    <xf numFmtId="0" fontId="8" fillId="4" borderId="12" xfId="0" applyFont="1" applyFill="1" applyBorder="1" applyAlignment="1" applyProtection="1">
      <alignment horizontal="left"/>
      <protection locked="0"/>
    </xf>
    <xf numFmtId="0" fontId="8" fillId="4" borderId="7" xfId="0" applyFont="1" applyFill="1" applyBorder="1" applyAlignment="1" applyProtection="1">
      <alignment horizontal="left"/>
      <protection locked="0"/>
    </xf>
    <xf numFmtId="0" fontId="6" fillId="3" borderId="0" xfId="4" applyFont="1" applyFill="1" applyAlignment="1">
      <alignment horizontal="left" vertical="top" wrapText="1"/>
    </xf>
    <xf numFmtId="0" fontId="7" fillId="5" borderId="1" xfId="0" applyFont="1" applyFill="1" applyBorder="1" applyAlignment="1">
      <alignment horizontal="left"/>
    </xf>
    <xf numFmtId="14" fontId="7" fillId="5" borderId="1" xfId="0" applyNumberFormat="1" applyFont="1" applyFill="1" applyBorder="1" applyAlignment="1">
      <alignment horizontal="left"/>
    </xf>
    <xf numFmtId="0" fontId="7" fillId="4" borderId="1" xfId="0" applyFont="1" applyFill="1" applyBorder="1" applyAlignment="1" applyProtection="1">
      <alignment horizontal="left"/>
      <protection locked="0"/>
    </xf>
    <xf numFmtId="0" fontId="4" fillId="2" borderId="8" xfId="0" applyFont="1" applyFill="1" applyBorder="1" applyAlignment="1">
      <alignment horizontal="center"/>
    </xf>
    <xf numFmtId="0" fontId="4" fillId="2" borderId="13" xfId="0" applyFont="1" applyFill="1" applyBorder="1" applyAlignment="1">
      <alignment horizontal="center"/>
    </xf>
    <xf numFmtId="0" fontId="4" fillId="2" borderId="9" xfId="0" applyFont="1" applyFill="1" applyBorder="1" applyAlignment="1">
      <alignment horizontal="center"/>
    </xf>
    <xf numFmtId="0" fontId="11" fillId="7" borderId="2" xfId="0" applyFont="1" applyFill="1" applyBorder="1" applyAlignment="1">
      <alignment horizontal="left" vertical="center"/>
    </xf>
    <xf numFmtId="0" fontId="11" fillId="7" borderId="11" xfId="0" applyFont="1" applyFill="1" applyBorder="1" applyAlignment="1">
      <alignment horizontal="left" vertical="center"/>
    </xf>
    <xf numFmtId="0" fontId="11" fillId="7" borderId="3" xfId="0" applyFont="1" applyFill="1" applyBorder="1" applyAlignment="1">
      <alignment horizontal="left" vertical="center"/>
    </xf>
    <xf numFmtId="0" fontId="11" fillId="7" borderId="4" xfId="0" applyFont="1" applyFill="1" applyBorder="1" applyAlignment="1">
      <alignment horizontal="left" vertical="center"/>
    </xf>
    <xf numFmtId="0" fontId="11" fillId="7" borderId="0" xfId="0" applyFont="1" applyFill="1" applyAlignment="1">
      <alignment horizontal="left" vertical="center"/>
    </xf>
    <xf numFmtId="0" fontId="11" fillId="7" borderId="5" xfId="0" applyFont="1" applyFill="1" applyBorder="1" applyAlignment="1">
      <alignment horizontal="left" vertical="center"/>
    </xf>
    <xf numFmtId="166" fontId="19" fillId="8" borderId="8" xfId="0" applyNumberFormat="1" applyFont="1" applyFill="1" applyBorder="1" applyAlignment="1">
      <alignment horizontal="center" vertical="top"/>
    </xf>
    <xf numFmtId="166" fontId="19" fillId="8" borderId="9" xfId="0" applyNumberFormat="1" applyFont="1" applyFill="1" applyBorder="1" applyAlignment="1">
      <alignment horizontal="center" vertical="top"/>
    </xf>
    <xf numFmtId="0" fontId="15" fillId="0" borderId="1" xfId="0" applyFont="1" applyBorder="1" applyAlignment="1">
      <alignment horizontal="left"/>
    </xf>
    <xf numFmtId="0" fontId="15" fillId="0" borderId="10" xfId="0" applyFont="1" applyBorder="1" applyAlignment="1">
      <alignment horizontal="left"/>
    </xf>
    <xf numFmtId="0" fontId="15" fillId="0" borderId="8" xfId="0" applyFont="1" applyBorder="1" applyAlignment="1">
      <alignment horizontal="left"/>
    </xf>
    <xf numFmtId="0" fontId="7" fillId="0" borderId="1" xfId="0" applyFont="1" applyBorder="1" applyAlignment="1">
      <alignment horizontal="left" vertical="top"/>
    </xf>
    <xf numFmtId="0" fontId="9" fillId="0" borderId="1" xfId="0" applyFont="1" applyBorder="1" applyAlignment="1">
      <alignment horizontal="left" vertical="center"/>
    </xf>
    <xf numFmtId="14" fontId="7" fillId="0" borderId="1" xfId="0" applyNumberFormat="1" applyFont="1" applyBorder="1" applyAlignment="1">
      <alignment horizontal="left" vertical="top"/>
    </xf>
    <xf numFmtId="0" fontId="7" fillId="5" borderId="8" xfId="0" applyFont="1" applyFill="1" applyBorder="1" applyAlignment="1">
      <alignment horizontal="left"/>
    </xf>
    <xf numFmtId="0" fontId="7" fillId="5" borderId="13" xfId="0" applyFont="1" applyFill="1" applyBorder="1" applyAlignment="1">
      <alignment horizontal="left"/>
    </xf>
    <xf numFmtId="0" fontId="7" fillId="5" borderId="9" xfId="0" applyFont="1" applyFill="1" applyBorder="1" applyAlignment="1">
      <alignment horizontal="left"/>
    </xf>
    <xf numFmtId="0" fontId="7" fillId="0" borderId="8" xfId="0" applyFont="1" applyBorder="1" applyAlignment="1">
      <alignment horizontal="left"/>
    </xf>
    <xf numFmtId="0" fontId="7" fillId="0" borderId="13" xfId="0" applyFont="1" applyBorder="1" applyAlignment="1">
      <alignment horizontal="left"/>
    </xf>
    <xf numFmtId="0" fontId="7" fillId="0" borderId="9" xfId="0" applyFont="1" applyBorder="1" applyAlignment="1">
      <alignment horizontal="left"/>
    </xf>
    <xf numFmtId="14" fontId="7" fillId="0" borderId="8" xfId="0" applyNumberFormat="1" applyFont="1" applyBorder="1" applyAlignment="1">
      <alignment horizontal="left"/>
    </xf>
    <xf numFmtId="14" fontId="7" fillId="0" borderId="13" xfId="0" applyNumberFormat="1" applyFont="1" applyBorder="1" applyAlignment="1">
      <alignment horizontal="left"/>
    </xf>
    <xf numFmtId="14" fontId="7" fillId="0" borderId="9" xfId="0" applyNumberFormat="1" applyFont="1" applyBorder="1" applyAlignment="1">
      <alignment horizontal="left"/>
    </xf>
    <xf numFmtId="0" fontId="11" fillId="7" borderId="1" xfId="0" applyFont="1" applyFill="1" applyBorder="1" applyAlignment="1">
      <alignment horizontal="left" vertical="top"/>
    </xf>
    <xf numFmtId="0" fontId="11" fillId="7" borderId="8" xfId="0" applyFont="1" applyFill="1" applyBorder="1" applyAlignment="1">
      <alignment horizontal="left" vertical="top"/>
    </xf>
    <xf numFmtId="0" fontId="11" fillId="7" borderId="1" xfId="0" applyFont="1" applyFill="1" applyBorder="1" applyAlignment="1">
      <alignment horizontal="center" vertical="top" wrapText="1"/>
    </xf>
    <xf numFmtId="0" fontId="13" fillId="0" borderId="8" xfId="0" applyFont="1" applyBorder="1" applyAlignment="1">
      <alignment horizontal="left"/>
    </xf>
    <xf numFmtId="0" fontId="13" fillId="0" borderId="9" xfId="0" applyFont="1" applyBorder="1" applyAlignment="1">
      <alignment horizontal="left"/>
    </xf>
    <xf numFmtId="9" fontId="0" fillId="5" borderId="8" xfId="1" applyFont="1" applyFill="1" applyBorder="1" applyAlignment="1">
      <alignment horizontal="center"/>
    </xf>
    <xf numFmtId="9" fontId="0" fillId="5" borderId="13" xfId="1" applyFont="1" applyFill="1" applyBorder="1" applyAlignment="1">
      <alignment horizontal="center"/>
    </xf>
    <xf numFmtId="9" fontId="0" fillId="5" borderId="9" xfId="1" applyFont="1" applyFill="1" applyBorder="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0" fontId="7" fillId="0" borderId="1" xfId="0" applyFont="1" applyBorder="1" applyAlignment="1">
      <alignment horizontal="left"/>
    </xf>
    <xf numFmtId="14" fontId="7" fillId="0" borderId="1" xfId="0" applyNumberFormat="1" applyFont="1" applyBorder="1" applyAlignment="1">
      <alignment horizontal="left"/>
    </xf>
    <xf numFmtId="0" fontId="8" fillId="0" borderId="4" xfId="0" applyFont="1"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14" fillId="0" borderId="8" xfId="0" applyFont="1" applyBorder="1" applyAlignment="1">
      <alignment horizontal="left"/>
    </xf>
    <xf numFmtId="0" fontId="14" fillId="0" borderId="13" xfId="0" applyFont="1" applyBorder="1" applyAlignment="1">
      <alignment horizontal="left"/>
    </xf>
    <xf numFmtId="0" fontId="14" fillId="0" borderId="9" xfId="0" applyFont="1" applyBorder="1" applyAlignment="1">
      <alignment horizontal="left"/>
    </xf>
    <xf numFmtId="0" fontId="8" fillId="4" borderId="2" xfId="0" applyFont="1" applyFill="1" applyBorder="1" applyAlignment="1" applyProtection="1">
      <alignment horizontal="left"/>
      <protection locked="0"/>
    </xf>
    <xf numFmtId="0" fontId="8" fillId="4" borderId="11" xfId="0" applyFont="1" applyFill="1" applyBorder="1" applyAlignment="1" applyProtection="1">
      <alignment horizontal="left"/>
      <protection locked="0"/>
    </xf>
    <xf numFmtId="0" fontId="8" fillId="4" borderId="3" xfId="0" applyFont="1" applyFill="1" applyBorder="1" applyAlignment="1" applyProtection="1">
      <alignment horizontal="left"/>
      <protection locked="0"/>
    </xf>
    <xf numFmtId="165" fontId="25" fillId="3" borderId="18" xfId="0" applyNumberFormat="1" applyFont="1" applyFill="1" applyBorder="1" applyAlignment="1">
      <alignment horizontal="left" vertical="top" wrapText="1"/>
    </xf>
    <xf numFmtId="165" fontId="25" fillId="3" borderId="22" xfId="0" applyNumberFormat="1" applyFont="1" applyFill="1" applyBorder="1" applyAlignment="1">
      <alignment horizontal="left" vertical="top" wrapText="1"/>
    </xf>
    <xf numFmtId="165" fontId="25" fillId="3" borderId="0" xfId="0" applyNumberFormat="1" applyFont="1" applyFill="1" applyAlignment="1">
      <alignment horizontal="left" vertical="top" wrapText="1"/>
    </xf>
    <xf numFmtId="165" fontId="25" fillId="3" borderId="20" xfId="0" applyNumberFormat="1" applyFont="1" applyFill="1" applyBorder="1" applyAlignment="1">
      <alignment horizontal="left" vertical="top" wrapText="1"/>
    </xf>
    <xf numFmtId="165" fontId="25" fillId="3" borderId="19" xfId="0" applyNumberFormat="1" applyFont="1" applyFill="1" applyBorder="1" applyAlignment="1">
      <alignment horizontal="left" vertical="top" wrapText="1"/>
    </xf>
    <xf numFmtId="165" fontId="25" fillId="3" borderId="21" xfId="0" applyNumberFormat="1" applyFont="1" applyFill="1" applyBorder="1" applyAlignment="1">
      <alignment horizontal="left" vertical="top" wrapText="1"/>
    </xf>
    <xf numFmtId="0" fontId="8" fillId="3" borderId="0" xfId="0" applyFont="1" applyFill="1" applyAlignment="1">
      <alignment horizontal="left"/>
    </xf>
    <xf numFmtId="0" fontId="8" fillId="3" borderId="0" xfId="0" applyFont="1" applyFill="1" applyAlignment="1" applyProtection="1">
      <alignment horizontal="left"/>
      <protection locked="0"/>
    </xf>
    <xf numFmtId="0" fontId="13" fillId="3" borderId="0" xfId="0" applyFont="1" applyFill="1" applyAlignment="1">
      <alignment horizontal="left"/>
    </xf>
    <xf numFmtId="0" fontId="4" fillId="2" borderId="0" xfId="0" applyFont="1" applyFill="1" applyAlignment="1">
      <alignment horizontal="left"/>
    </xf>
  </cellXfs>
  <cellStyles count="6">
    <cellStyle name="Procent" xfId="1" builtinId="5"/>
    <cellStyle name="Standaard" xfId="0" builtinId="0"/>
    <cellStyle name="Standaard_Gemeente Nijmegen-begrotingsmodel" xfId="4" xr:uid="{41300179-CED0-40DE-9AB6-8CCB7EC2F2E4}"/>
    <cellStyle name="Standard 2" xfId="3" xr:uid="{37091E84-ED15-491C-9AA5-176EA066A7D3}"/>
    <cellStyle name="Standard_Ecklohn Baden Württemberg 2" xfId="2" xr:uid="{332D7D2A-7B7C-4A67-81D4-D3FBE4D47653}"/>
    <cellStyle name="Valuta" xfId="5" builtinId="4"/>
  </cellStyles>
  <dxfs count="7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C7B"/>
      <color rgb="FFFF9F8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56B7-6E48-4AE8-97DE-8FC205621FA6}">
  <dimension ref="B3:D14"/>
  <sheetViews>
    <sheetView showGridLines="0" tabSelected="1" topLeftCell="B1" zoomScale="115" zoomScaleNormal="115" workbookViewId="0">
      <selection activeCell="B7" sqref="B7:C7"/>
    </sheetView>
  </sheetViews>
  <sheetFormatPr baseColWidth="10" defaultColWidth="8.83203125" defaultRowHeight="15"/>
  <cols>
    <col min="2" max="2" width="39" customWidth="1"/>
    <col min="3" max="3" width="184.83203125" customWidth="1"/>
  </cols>
  <sheetData>
    <row r="3" spans="2:4" ht="16">
      <c r="B3" s="5" t="s">
        <v>0</v>
      </c>
      <c r="C3" s="16" t="s">
        <v>1</v>
      </c>
      <c r="D3" s="22"/>
    </row>
    <row r="4" spans="2:4" ht="16">
      <c r="B4" s="5" t="s">
        <v>2</v>
      </c>
      <c r="C4" s="83" t="s">
        <v>3</v>
      </c>
    </row>
    <row r="5" spans="2:4" ht="16">
      <c r="B5" s="4" t="s">
        <v>4</v>
      </c>
      <c r="C5" s="17">
        <v>45658</v>
      </c>
      <c r="D5" s="22"/>
    </row>
    <row r="7" spans="2:4" ht="21">
      <c r="B7" s="161" t="s">
        <v>5</v>
      </c>
      <c r="C7" s="161"/>
    </row>
    <row r="9" spans="2:4" ht="208.25" customHeight="1">
      <c r="B9" s="125" t="s">
        <v>6</v>
      </c>
      <c r="C9" s="1" t="s">
        <v>7</v>
      </c>
    </row>
    <row r="10" spans="2:4" ht="17">
      <c r="B10" s="125" t="s">
        <v>8</v>
      </c>
      <c r="C10" s="2" t="s">
        <v>9</v>
      </c>
    </row>
    <row r="11" spans="2:4" ht="17">
      <c r="B11" s="125" t="s">
        <v>10</v>
      </c>
      <c r="C11" s="3" t="s">
        <v>11</v>
      </c>
    </row>
    <row r="12" spans="2:4" ht="127.5" customHeight="1">
      <c r="B12" s="125" t="s">
        <v>12</v>
      </c>
      <c r="C12" s="3" t="s">
        <v>147</v>
      </c>
    </row>
    <row r="13" spans="2:4" ht="114" customHeight="1">
      <c r="B13" s="125" t="s">
        <v>13</v>
      </c>
      <c r="C13" s="3" t="s">
        <v>14</v>
      </c>
    </row>
    <row r="14" spans="2:4" ht="288" customHeight="1">
      <c r="B14" s="125" t="s">
        <v>15</v>
      </c>
      <c r="C14" s="3" t="s">
        <v>158</v>
      </c>
    </row>
  </sheetData>
  <mergeCells count="1">
    <mergeCell ref="B7:C7"/>
  </mergeCells>
  <conditionalFormatting sqref="C3:C5">
    <cfRule type="notContainsBlanks" dxfId="69" priority="1">
      <formula>LEN(TRIM(C3))&gt;0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08D2-CAAF-404A-9354-8798625C8C02}">
  <dimension ref="B3:D28"/>
  <sheetViews>
    <sheetView showGridLines="0" zoomScale="139" zoomScaleNormal="85" workbookViewId="0">
      <selection activeCell="B22" sqref="B22:D22"/>
    </sheetView>
  </sheetViews>
  <sheetFormatPr baseColWidth="10" defaultColWidth="8.83203125" defaultRowHeight="15"/>
  <cols>
    <col min="2" max="2" width="29.33203125" customWidth="1"/>
    <col min="3" max="3" width="26.5" customWidth="1"/>
    <col min="4" max="4" width="101.6640625" customWidth="1"/>
  </cols>
  <sheetData>
    <row r="3" spans="2:4" ht="16">
      <c r="B3" s="5" t="s">
        <v>0</v>
      </c>
      <c r="C3" s="169" t="str">
        <f>'0. Invulinstructie inschrijver'!C3</f>
        <v>ROC van Amsterdam - Flevoland</v>
      </c>
      <c r="D3" s="169"/>
    </row>
    <row r="4" spans="2:4" ht="16">
      <c r="B4" s="5" t="s">
        <v>2</v>
      </c>
      <c r="C4" s="169" t="str">
        <f>'0. Invulinstructie inschrijver'!C4</f>
        <v>V1.0</v>
      </c>
      <c r="D4" s="169"/>
    </row>
    <row r="5" spans="2:4" ht="16">
      <c r="B5" s="4" t="s">
        <v>4</v>
      </c>
      <c r="C5" s="170">
        <f>'0. Invulinstructie inschrijver'!C5</f>
        <v>45658</v>
      </c>
      <c r="D5" s="169"/>
    </row>
    <row r="6" spans="2:4" ht="16">
      <c r="B6" s="4" t="s">
        <v>16</v>
      </c>
      <c r="C6" s="171"/>
      <c r="D6" s="171"/>
    </row>
    <row r="8" spans="2:4" ht="21">
      <c r="B8" s="172" t="s">
        <v>17</v>
      </c>
      <c r="C8" s="173"/>
      <c r="D8" s="174"/>
    </row>
    <row r="10" spans="2:4" ht="17">
      <c r="B10" s="175" t="s">
        <v>18</v>
      </c>
      <c r="C10" s="176"/>
      <c r="D10" s="177"/>
    </row>
    <row r="11" spans="2:4">
      <c r="B11" s="162"/>
      <c r="C11" s="163"/>
      <c r="D11" s="164"/>
    </row>
    <row r="12" spans="2:4">
      <c r="B12" s="18"/>
      <c r="D12" s="27"/>
    </row>
    <row r="13" spans="2:4" ht="17">
      <c r="B13" s="178" t="s">
        <v>19</v>
      </c>
      <c r="C13" s="179"/>
      <c r="D13" s="180"/>
    </row>
    <row r="14" spans="2:4">
      <c r="B14" s="162"/>
      <c r="C14" s="163"/>
      <c r="D14" s="164"/>
    </row>
    <row r="15" spans="2:4">
      <c r="B15" s="18"/>
      <c r="D15" s="27"/>
    </row>
    <row r="16" spans="2:4" ht="17">
      <c r="B16" s="178" t="s">
        <v>20</v>
      </c>
      <c r="C16" s="179"/>
      <c r="D16" s="180"/>
    </row>
    <row r="17" spans="2:4">
      <c r="B17" s="162"/>
      <c r="C17" s="163"/>
      <c r="D17" s="164"/>
    </row>
    <row r="18" spans="2:4">
      <c r="B18" s="18"/>
      <c r="D18" s="27"/>
    </row>
    <row r="19" spans="2:4" ht="17">
      <c r="B19" s="178" t="s">
        <v>19</v>
      </c>
      <c r="C19" s="179"/>
      <c r="D19" s="180"/>
    </row>
    <row r="20" spans="2:4">
      <c r="B20" s="162"/>
      <c r="C20" s="163"/>
      <c r="D20" s="164"/>
    </row>
    <row r="21" spans="2:4">
      <c r="B21" s="18"/>
      <c r="D21" s="27"/>
    </row>
    <row r="22" spans="2:4" ht="17">
      <c r="B22" s="178" t="s">
        <v>21</v>
      </c>
      <c r="C22" s="179"/>
      <c r="D22" s="180"/>
    </row>
    <row r="23" spans="2:4">
      <c r="B23" s="162"/>
      <c r="C23" s="163"/>
      <c r="D23" s="164"/>
    </row>
    <row r="24" spans="2:4">
      <c r="B24" s="162"/>
      <c r="C24" s="163"/>
      <c r="D24" s="164"/>
    </row>
    <row r="25" spans="2:4">
      <c r="B25" s="162"/>
      <c r="C25" s="163"/>
      <c r="D25" s="164"/>
    </row>
    <row r="26" spans="2:4">
      <c r="B26" s="165"/>
      <c r="C26" s="166"/>
      <c r="D26" s="167"/>
    </row>
    <row r="28" spans="2:4" ht="112.5" customHeight="1">
      <c r="B28" s="168" t="s">
        <v>22</v>
      </c>
      <c r="C28" s="168"/>
      <c r="D28" s="168"/>
    </row>
  </sheetData>
  <mergeCells count="16">
    <mergeCell ref="B20:D20"/>
    <mergeCell ref="B23:D26"/>
    <mergeCell ref="B28:D28"/>
    <mergeCell ref="C3:D3"/>
    <mergeCell ref="C4:D4"/>
    <mergeCell ref="C5:D5"/>
    <mergeCell ref="C6:D6"/>
    <mergeCell ref="B8:D8"/>
    <mergeCell ref="B10:D10"/>
    <mergeCell ref="B16:D16"/>
    <mergeCell ref="B19:D19"/>
    <mergeCell ref="B22:D22"/>
    <mergeCell ref="B17:D17"/>
    <mergeCell ref="B13:D13"/>
    <mergeCell ref="B11:D11"/>
    <mergeCell ref="B14:D14"/>
  </mergeCells>
  <conditionalFormatting sqref="C3:D5">
    <cfRule type="notContainsBlanks" dxfId="68" priority="1">
      <formula>LEN(TRIM(C3))&gt;0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C551-616F-446A-97DF-489C95806256}">
  <dimension ref="B3:AN34"/>
  <sheetViews>
    <sheetView showGridLines="0" topLeftCell="A4" zoomScale="125" zoomScaleNormal="90" workbookViewId="0">
      <selection activeCell="B40" sqref="B40"/>
    </sheetView>
  </sheetViews>
  <sheetFormatPr baseColWidth="10" defaultColWidth="8.83203125" defaultRowHeight="15"/>
  <cols>
    <col min="2" max="2" width="59.6640625" bestFit="1" customWidth="1"/>
    <col min="3" max="3" width="18.33203125" customWidth="1"/>
    <col min="4" max="4" width="18.6640625" bestFit="1" customWidth="1"/>
    <col min="5" max="14" width="18.33203125" customWidth="1"/>
    <col min="15" max="15" width="19.33203125" customWidth="1"/>
    <col min="16" max="20" width="18.33203125" customWidth="1"/>
  </cols>
  <sheetData>
    <row r="3" spans="2:40" ht="16">
      <c r="B3" s="5" t="s">
        <v>0</v>
      </c>
      <c r="C3" s="186" t="str">
        <f>'0. Invulinstructie inschrijver'!C3</f>
        <v>ROC van Amsterdam - Flevoland</v>
      </c>
      <c r="D3" s="186"/>
      <c r="E3" s="186"/>
      <c r="F3" s="186"/>
      <c r="G3" s="186"/>
      <c r="H3" s="186"/>
      <c r="I3" s="186"/>
      <c r="J3" s="186"/>
      <c r="K3" s="186"/>
      <c r="L3" s="186"/>
      <c r="M3" s="186"/>
      <c r="N3" s="186"/>
      <c r="O3" s="186"/>
      <c r="P3" s="186"/>
      <c r="Q3" s="186"/>
      <c r="R3" s="186"/>
      <c r="S3" s="186"/>
      <c r="T3" s="186"/>
    </row>
    <row r="4" spans="2:40" ht="16">
      <c r="B4" s="5" t="s">
        <v>2</v>
      </c>
      <c r="C4" s="186" t="str">
        <f>'0. Invulinstructie inschrijver'!C4</f>
        <v>V1.0</v>
      </c>
      <c r="D4" s="186"/>
      <c r="E4" s="186"/>
      <c r="F4" s="186"/>
      <c r="G4" s="186"/>
      <c r="H4" s="186"/>
      <c r="I4" s="186"/>
      <c r="J4" s="186"/>
      <c r="K4" s="186"/>
      <c r="L4" s="186"/>
      <c r="M4" s="186"/>
      <c r="N4" s="186"/>
      <c r="O4" s="186"/>
      <c r="P4" s="186"/>
      <c r="Q4" s="186"/>
      <c r="R4" s="186"/>
      <c r="S4" s="186"/>
      <c r="T4" s="186"/>
    </row>
    <row r="5" spans="2:40" ht="16">
      <c r="B5" s="4" t="s">
        <v>4</v>
      </c>
      <c r="C5" s="188">
        <f>'0. Invulinstructie inschrijver'!C5</f>
        <v>45658</v>
      </c>
      <c r="D5" s="188"/>
      <c r="E5" s="188"/>
      <c r="F5" s="188"/>
      <c r="G5" s="188"/>
      <c r="H5" s="188"/>
      <c r="I5" s="188"/>
      <c r="J5" s="188"/>
      <c r="K5" s="188"/>
      <c r="L5" s="188"/>
      <c r="M5" s="188"/>
      <c r="N5" s="188"/>
      <c r="O5" s="188"/>
      <c r="P5" s="188"/>
      <c r="Q5" s="188"/>
      <c r="R5" s="188"/>
      <c r="S5" s="188"/>
      <c r="T5" s="188"/>
    </row>
    <row r="6" spans="2:40" ht="16">
      <c r="B6" s="4" t="s">
        <v>16</v>
      </c>
      <c r="C6" s="187">
        <f>'1. Ondertekening'!C6</f>
        <v>0</v>
      </c>
      <c r="D6" s="187"/>
      <c r="E6" s="187"/>
      <c r="F6" s="187"/>
      <c r="G6" s="187"/>
      <c r="H6" s="187"/>
      <c r="I6" s="187"/>
      <c r="J6" s="187"/>
      <c r="K6" s="187"/>
      <c r="L6" s="187"/>
      <c r="M6" s="187"/>
      <c r="N6" s="187"/>
      <c r="O6" s="187"/>
      <c r="P6" s="187"/>
      <c r="Q6" s="187"/>
      <c r="R6" s="187"/>
      <c r="S6" s="187"/>
      <c r="T6" s="187"/>
    </row>
    <row r="8" spans="2:40" ht="21">
      <c r="B8" s="161" t="s">
        <v>23</v>
      </c>
      <c r="C8" s="161"/>
      <c r="D8" s="161"/>
      <c r="E8" s="161"/>
      <c r="F8" s="161"/>
      <c r="G8" s="161"/>
      <c r="H8" s="161"/>
      <c r="I8" s="161"/>
      <c r="J8" s="161"/>
      <c r="K8" s="161"/>
      <c r="L8" s="161"/>
      <c r="M8" s="161"/>
      <c r="N8" s="161"/>
      <c r="O8" s="161"/>
      <c r="P8" s="161"/>
      <c r="Q8" s="161"/>
      <c r="R8" s="161"/>
      <c r="S8" s="161"/>
      <c r="T8" s="161"/>
    </row>
    <row r="10" spans="2:40" ht="42" customHeight="1">
      <c r="B10" s="129" t="s">
        <v>24</v>
      </c>
      <c r="C10" s="126" t="str">
        <f>'5. Begrotingen'!B9</f>
        <v xml:space="preserve">Almere Atlas </v>
      </c>
      <c r="D10" s="126" t="str">
        <f>'5. Begrotingen'!J9</f>
        <v xml:space="preserve">Almere Globe </v>
      </c>
      <c r="E10" s="126" t="str">
        <f>'5. Begrotingen'!R9</f>
        <v>Almere Poort</v>
      </c>
      <c r="F10" s="126" t="str">
        <f>'5. Begrotingen'!Z9</f>
        <v>Hilversum</v>
      </c>
      <c r="G10" s="127" t="str">
        <f>'5. Begrotingen'!AH9</f>
        <v>Hilversum koffiebar</v>
      </c>
      <c r="H10" s="126" t="str">
        <f>'5. Begrotingen'!AP9</f>
        <v>Zuid-oost</v>
      </c>
      <c r="I10" s="128" t="str">
        <f>'5. Begrotingen'!AX9</f>
        <v>Zuid-oost koffiebar</v>
      </c>
      <c r="J10" s="126" t="str">
        <f>'5. Begrotingen'!BF9</f>
        <v>Amstelland</v>
      </c>
      <c r="K10" s="126" t="str">
        <f>'5. Begrotingen'!BN9</f>
        <v>Airport Diamantlaan</v>
      </c>
      <c r="L10" s="127" t="str">
        <f>'5. Begrotingen'!BV9</f>
        <v>Airport Opaallaan gebouw A</v>
      </c>
      <c r="M10" s="126" t="str">
        <f>'5. Begrotingen'!CD9</f>
        <v>Airport Opaallaan gebouw B</v>
      </c>
      <c r="N10" s="128" t="str">
        <f>'5. Begrotingen'!CL9</f>
        <v>West</v>
      </c>
      <c r="O10" s="127" t="str">
        <f>'5. Begrotingen'!CT9</f>
        <v>Westpoort Tempelhofstraat</v>
      </c>
      <c r="P10" s="126" t="str">
        <f>'5. Begrotingen'!DB9</f>
        <v>Westpoort Kabelweg</v>
      </c>
      <c r="Q10" s="126" t="str">
        <f>'5. Begrotingen'!DJ9</f>
        <v>Noord</v>
      </c>
      <c r="R10" s="128" t="str">
        <f>'5. Begrotingen'!DR9</f>
        <v>Lelystad</v>
      </c>
      <c r="S10" s="128" t="str">
        <f>'5. Begrotingen'!DZ9</f>
        <v>Slotervaart</v>
      </c>
      <c r="T10" s="126" t="s">
        <v>25</v>
      </c>
      <c r="U10" s="6"/>
      <c r="V10" s="6"/>
      <c r="W10" s="6"/>
      <c r="X10" s="6"/>
      <c r="Y10" s="6"/>
      <c r="Z10" s="6"/>
      <c r="AA10" s="6"/>
      <c r="AB10" s="6"/>
      <c r="AC10" s="6"/>
      <c r="AD10" s="6"/>
      <c r="AE10" s="6"/>
      <c r="AF10" s="6"/>
      <c r="AG10" s="6"/>
      <c r="AH10" s="6"/>
      <c r="AI10" s="6"/>
      <c r="AJ10" s="6"/>
      <c r="AK10" s="6"/>
      <c r="AL10" s="6"/>
      <c r="AM10" s="6"/>
      <c r="AN10" s="6"/>
    </row>
    <row r="11" spans="2:40">
      <c r="B11" s="55"/>
      <c r="C11" s="56"/>
      <c r="D11" s="56"/>
      <c r="E11" s="54"/>
      <c r="F11" s="59"/>
      <c r="G11" s="59"/>
      <c r="H11" s="106"/>
      <c r="I11" s="105"/>
      <c r="J11" s="59"/>
      <c r="K11" s="59"/>
      <c r="L11" s="59"/>
      <c r="M11" s="106"/>
      <c r="N11" s="105"/>
      <c r="O11" s="59"/>
      <c r="P11" s="106"/>
      <c r="Q11" s="106"/>
      <c r="R11" s="105"/>
      <c r="S11" s="106"/>
      <c r="T11" s="59"/>
      <c r="U11" s="8"/>
      <c r="V11" s="6"/>
      <c r="W11" s="6"/>
      <c r="X11" s="6"/>
      <c r="Y11" s="6"/>
      <c r="Z11" s="6"/>
      <c r="AA11" s="6"/>
      <c r="AB11" s="6"/>
      <c r="AC11" s="6"/>
      <c r="AD11" s="6"/>
      <c r="AE11" s="6"/>
      <c r="AF11" s="6"/>
      <c r="AG11" s="6"/>
      <c r="AH11" s="6"/>
      <c r="AI11" s="6"/>
      <c r="AJ11" s="6"/>
      <c r="AK11" s="6"/>
      <c r="AL11" s="6"/>
      <c r="AM11" s="6"/>
      <c r="AN11" s="6"/>
    </row>
    <row r="12" spans="2:40">
      <c r="B12" s="8" t="s">
        <v>26</v>
      </c>
      <c r="C12" s="31">
        <f>'5. Begrotingen'!C13</f>
        <v>0</v>
      </c>
      <c r="D12" s="31">
        <f>'5. Begrotingen'!K13</f>
        <v>0</v>
      </c>
      <c r="E12" s="29">
        <f>'5. Begrotingen'!S13</f>
        <v>0</v>
      </c>
      <c r="F12" s="31">
        <f>'5. Begrotingen'!AA13</f>
        <v>0</v>
      </c>
      <c r="G12" s="29">
        <f>'5. Begrotingen'!AI13</f>
        <v>0</v>
      </c>
      <c r="H12" s="31">
        <f>'5. Begrotingen'!AQ13</f>
        <v>0</v>
      </c>
      <c r="I12" s="29">
        <f>'5. Begrotingen'!AY13</f>
        <v>0</v>
      </c>
      <c r="J12" s="31">
        <f>'5. Begrotingen'!BG13</f>
        <v>0</v>
      </c>
      <c r="K12" s="29">
        <f>'5. Begrotingen'!BO13</f>
        <v>0</v>
      </c>
      <c r="L12" s="102">
        <f>'5. Begrotingen'!BW13</f>
        <v>0</v>
      </c>
      <c r="M12" s="31">
        <f>'5. Begrotingen'!CE13</f>
        <v>0</v>
      </c>
      <c r="N12" s="29">
        <f>'5. Begrotingen'!CM13</f>
        <v>0</v>
      </c>
      <c r="O12" s="102">
        <f>'5. Begrotingen'!CU13</f>
        <v>0</v>
      </c>
      <c r="P12" s="31">
        <f>'5. Begrotingen'!DC13</f>
        <v>0</v>
      </c>
      <c r="Q12" s="31">
        <f>'5. Begrotingen'!DK13</f>
        <v>0</v>
      </c>
      <c r="R12" s="29">
        <f>'5. Begrotingen'!DS13</f>
        <v>0</v>
      </c>
      <c r="S12" s="31">
        <f>'5. Begrotingen'!EA13</f>
        <v>0</v>
      </c>
      <c r="T12" s="31">
        <f>SUM(C12:S12)</f>
        <v>0</v>
      </c>
      <c r="U12" s="6"/>
      <c r="V12" s="6"/>
      <c r="W12" s="6"/>
      <c r="X12" s="6"/>
      <c r="Y12" s="6"/>
      <c r="Z12" s="6"/>
      <c r="AA12" s="6"/>
      <c r="AB12" s="6"/>
      <c r="AC12" s="6"/>
      <c r="AD12" s="6"/>
      <c r="AE12" s="6"/>
      <c r="AF12" s="6"/>
      <c r="AG12" s="6"/>
      <c r="AH12" s="6"/>
      <c r="AI12" s="6"/>
      <c r="AJ12" s="6"/>
      <c r="AK12" s="6"/>
      <c r="AL12" s="6"/>
      <c r="AM12" s="6"/>
      <c r="AN12" s="6"/>
    </row>
    <row r="13" spans="2:40">
      <c r="B13" s="21" t="s">
        <v>27</v>
      </c>
      <c r="C13" s="30">
        <f>'5. Begrotingen'!C14</f>
        <v>0</v>
      </c>
      <c r="D13" s="31">
        <f>'5. Begrotingen'!K14</f>
        <v>0</v>
      </c>
      <c r="E13" s="28">
        <f>'5. Begrotingen'!S14</f>
        <v>0</v>
      </c>
      <c r="F13" s="30">
        <f>'5. Begrotingen'!AA14</f>
        <v>0</v>
      </c>
      <c r="G13" s="28">
        <f>'5. Begrotingen'!AI14</f>
        <v>0</v>
      </c>
      <c r="H13" s="30">
        <f>'5. Begrotingen'!AQ14</f>
        <v>0</v>
      </c>
      <c r="I13" s="28">
        <f>'5. Begrotingen'!AY14</f>
        <v>0</v>
      </c>
      <c r="J13" s="30">
        <f>'5. Begrotingen'!BG14</f>
        <v>0</v>
      </c>
      <c r="K13" s="28">
        <f>'5. Begrotingen'!BO14</f>
        <v>0</v>
      </c>
      <c r="L13" s="103">
        <f>'5. Begrotingen'!BW14</f>
        <v>0</v>
      </c>
      <c r="M13" s="30">
        <f>'5. Begrotingen'!CE14</f>
        <v>0</v>
      </c>
      <c r="N13" s="28">
        <f>'5. Begrotingen'!CM14</f>
        <v>0</v>
      </c>
      <c r="O13" s="103">
        <f>'5. Begrotingen'!CU14</f>
        <v>0</v>
      </c>
      <c r="P13" s="30">
        <f>'5. Begrotingen'!DC14</f>
        <v>0</v>
      </c>
      <c r="Q13" s="30">
        <f>'5. Begrotingen'!DK14</f>
        <v>0</v>
      </c>
      <c r="R13" s="28">
        <f>'5. Begrotingen'!DS14</f>
        <v>0</v>
      </c>
      <c r="S13" s="30">
        <f>'5. Begrotingen'!EA14</f>
        <v>0</v>
      </c>
      <c r="T13" s="31">
        <f>SUM(C13:S13)</f>
        <v>0</v>
      </c>
      <c r="U13" s="6"/>
      <c r="V13" s="6"/>
      <c r="W13" s="6"/>
      <c r="X13" s="6"/>
      <c r="Y13" s="6"/>
      <c r="Z13" s="6"/>
      <c r="AA13" s="6"/>
      <c r="AB13" s="6"/>
      <c r="AC13" s="6"/>
      <c r="AD13" s="6"/>
      <c r="AE13" s="6"/>
      <c r="AF13" s="6"/>
      <c r="AG13" s="6"/>
      <c r="AH13" s="6"/>
      <c r="AI13" s="6"/>
      <c r="AJ13" s="6"/>
      <c r="AK13" s="6"/>
      <c r="AL13" s="6"/>
      <c r="AM13" s="6"/>
      <c r="AN13" s="6"/>
    </row>
    <row r="14" spans="2:40">
      <c r="B14" s="8"/>
      <c r="C14" s="30"/>
      <c r="D14" s="56"/>
      <c r="E14" s="56"/>
      <c r="F14" s="31"/>
      <c r="G14" s="29"/>
      <c r="H14" s="31"/>
      <c r="I14" s="29"/>
      <c r="J14" s="31"/>
      <c r="K14" s="29"/>
      <c r="L14" s="102"/>
      <c r="M14" s="31"/>
      <c r="N14" s="29"/>
      <c r="O14" s="102"/>
      <c r="P14" s="31"/>
      <c r="Q14" s="31"/>
      <c r="R14" s="29"/>
      <c r="S14" s="31"/>
      <c r="T14" s="31"/>
      <c r="U14" s="6"/>
      <c r="V14" s="6"/>
      <c r="W14" s="6"/>
      <c r="X14" s="6"/>
      <c r="Y14" s="6"/>
      <c r="Z14" s="6"/>
      <c r="AA14" s="6"/>
      <c r="AB14" s="6"/>
      <c r="AC14" s="6"/>
      <c r="AD14" s="6"/>
      <c r="AE14" s="6"/>
      <c r="AF14" s="6"/>
      <c r="AG14" s="6"/>
      <c r="AH14" s="6"/>
      <c r="AI14" s="6"/>
      <c r="AJ14" s="6"/>
      <c r="AK14" s="6"/>
      <c r="AL14" s="6"/>
      <c r="AM14" s="6"/>
      <c r="AN14" s="6"/>
    </row>
    <row r="15" spans="2:40">
      <c r="B15" s="8" t="s">
        <v>28</v>
      </c>
      <c r="C15" s="31">
        <f>'5. Begrotingen'!C16</f>
        <v>0</v>
      </c>
      <c r="D15" s="31">
        <f>'5. Begrotingen'!K16</f>
        <v>0</v>
      </c>
      <c r="E15" s="29">
        <f>'5. Begrotingen'!S16</f>
        <v>0</v>
      </c>
      <c r="F15" s="31">
        <f>'5. Begrotingen'!AA16</f>
        <v>0</v>
      </c>
      <c r="G15" s="29">
        <f>'5. Begrotingen'!AI16</f>
        <v>0</v>
      </c>
      <c r="H15" s="31">
        <f>'5. Begrotingen'!AQ16</f>
        <v>0</v>
      </c>
      <c r="I15" s="29">
        <f>'5. Begrotingen'!AY16</f>
        <v>0</v>
      </c>
      <c r="J15" s="31">
        <f>'5. Begrotingen'!BG16</f>
        <v>0</v>
      </c>
      <c r="K15" s="29">
        <f>'5. Begrotingen'!BO16</f>
        <v>0</v>
      </c>
      <c r="L15" s="102">
        <f>'5. Begrotingen'!BW16</f>
        <v>0</v>
      </c>
      <c r="M15" s="31">
        <f>'5. Begrotingen'!CE16</f>
        <v>0</v>
      </c>
      <c r="N15" s="29">
        <f>'5. Begrotingen'!CM16</f>
        <v>0</v>
      </c>
      <c r="O15" s="102">
        <f>'5. Begrotingen'!CU16</f>
        <v>0</v>
      </c>
      <c r="P15" s="31">
        <f>'5. Begrotingen'!DC16</f>
        <v>0</v>
      </c>
      <c r="Q15" s="31">
        <f>'5. Begrotingen'!DK16</f>
        <v>0</v>
      </c>
      <c r="R15" s="29">
        <f>'5. Begrotingen'!DS16</f>
        <v>0</v>
      </c>
      <c r="S15" s="31">
        <f>'5. Begrotingen'!EA16</f>
        <v>0</v>
      </c>
      <c r="T15" s="31">
        <f>SUM(C15:S15)</f>
        <v>0</v>
      </c>
      <c r="U15" s="6"/>
      <c r="V15" s="6"/>
      <c r="W15" s="6"/>
      <c r="X15" s="6"/>
      <c r="Y15" s="6"/>
      <c r="Z15" s="6"/>
      <c r="AA15" s="6"/>
      <c r="AB15" s="6"/>
      <c r="AC15" s="6"/>
      <c r="AD15" s="6"/>
      <c r="AE15" s="6"/>
      <c r="AF15" s="6"/>
      <c r="AG15" s="6"/>
      <c r="AH15" s="6"/>
      <c r="AI15" s="6"/>
      <c r="AJ15" s="6"/>
      <c r="AK15" s="6"/>
      <c r="AL15" s="6"/>
      <c r="AM15" s="6"/>
      <c r="AN15" s="6"/>
    </row>
    <row r="16" spans="2:40">
      <c r="B16" s="8" t="s">
        <v>29</v>
      </c>
      <c r="C16" s="31">
        <f>'5. Begrotingen'!C17</f>
        <v>0</v>
      </c>
      <c r="D16" s="31">
        <f>'5. Begrotingen'!K17</f>
        <v>0</v>
      </c>
      <c r="E16" s="29">
        <f>'5. Begrotingen'!S17</f>
        <v>0</v>
      </c>
      <c r="F16" s="31">
        <f>'5. Begrotingen'!AA17</f>
        <v>0</v>
      </c>
      <c r="G16" s="29">
        <f>'5. Begrotingen'!AI17</f>
        <v>0</v>
      </c>
      <c r="H16" s="31">
        <f>'5. Begrotingen'!AQ17</f>
        <v>0</v>
      </c>
      <c r="I16" s="29">
        <f>'5. Begrotingen'!AY17</f>
        <v>0</v>
      </c>
      <c r="J16" s="31">
        <f>'5. Begrotingen'!BG17</f>
        <v>0</v>
      </c>
      <c r="K16" s="29">
        <f>'5. Begrotingen'!BO17</f>
        <v>0</v>
      </c>
      <c r="L16" s="102">
        <f>'5. Begrotingen'!BW17</f>
        <v>0</v>
      </c>
      <c r="M16" s="31">
        <f>'5. Begrotingen'!CE17</f>
        <v>0</v>
      </c>
      <c r="N16" s="29">
        <f>'5. Begrotingen'!CM17</f>
        <v>0</v>
      </c>
      <c r="O16" s="102">
        <f>'5. Begrotingen'!CU17</f>
        <v>0</v>
      </c>
      <c r="P16" s="31">
        <f>'5. Begrotingen'!DC17</f>
        <v>0</v>
      </c>
      <c r="Q16" s="31">
        <f>'5. Begrotingen'!DK17</f>
        <v>0</v>
      </c>
      <c r="R16" s="29">
        <f>'5. Begrotingen'!DS17</f>
        <v>0</v>
      </c>
      <c r="S16" s="31">
        <f>'5. Begrotingen'!EA17</f>
        <v>0</v>
      </c>
      <c r="T16" s="31">
        <f t="shared" ref="T16:T18" si="0">SUM(C16:S16)</f>
        <v>0</v>
      </c>
      <c r="U16" s="6"/>
      <c r="V16" s="6"/>
      <c r="W16" s="6"/>
      <c r="X16" s="6"/>
      <c r="Y16" s="6"/>
      <c r="Z16" s="6"/>
      <c r="AA16" s="6"/>
      <c r="AB16" s="6"/>
      <c r="AC16" s="6"/>
      <c r="AD16" s="6"/>
      <c r="AE16" s="6"/>
      <c r="AF16" s="6"/>
      <c r="AG16" s="6"/>
      <c r="AH16" s="6"/>
      <c r="AI16" s="6"/>
      <c r="AJ16" s="6"/>
      <c r="AK16" s="6"/>
      <c r="AL16" s="6"/>
      <c r="AM16" s="6"/>
      <c r="AN16" s="6"/>
    </row>
    <row r="17" spans="2:40">
      <c r="B17" s="8" t="s">
        <v>30</v>
      </c>
      <c r="C17" s="31">
        <f>'5. Begrotingen'!C18</f>
        <v>0</v>
      </c>
      <c r="D17" s="31">
        <f>'5. Begrotingen'!K18</f>
        <v>0</v>
      </c>
      <c r="E17" s="29">
        <f>'5. Begrotingen'!S18</f>
        <v>0</v>
      </c>
      <c r="F17" s="31">
        <f>'5. Begrotingen'!AA18</f>
        <v>0</v>
      </c>
      <c r="G17" s="29">
        <f>'5. Begrotingen'!AI18</f>
        <v>0</v>
      </c>
      <c r="H17" s="31">
        <f>'5. Begrotingen'!AQ18</f>
        <v>0</v>
      </c>
      <c r="I17" s="29">
        <f>'5. Begrotingen'!AY18</f>
        <v>0</v>
      </c>
      <c r="J17" s="31">
        <f>'5. Begrotingen'!BG18</f>
        <v>0</v>
      </c>
      <c r="K17" s="29">
        <f>'5. Begrotingen'!BO18</f>
        <v>0</v>
      </c>
      <c r="L17" s="102">
        <f>'5. Begrotingen'!BW18</f>
        <v>0</v>
      </c>
      <c r="M17" s="31">
        <f>'5. Begrotingen'!CE18</f>
        <v>0</v>
      </c>
      <c r="N17" s="29">
        <f>'5. Begrotingen'!CM18</f>
        <v>0</v>
      </c>
      <c r="O17" s="102">
        <f>'5. Begrotingen'!CU18</f>
        <v>0</v>
      </c>
      <c r="P17" s="31">
        <f>'5. Begrotingen'!DC18</f>
        <v>0</v>
      </c>
      <c r="Q17" s="31">
        <f>'5. Begrotingen'!DK18</f>
        <v>0</v>
      </c>
      <c r="R17" s="29">
        <f>'5. Begrotingen'!DS18</f>
        <v>0</v>
      </c>
      <c r="S17" s="31">
        <f>'5. Begrotingen'!EA18</f>
        <v>0</v>
      </c>
      <c r="T17" s="31">
        <f t="shared" si="0"/>
        <v>0</v>
      </c>
      <c r="U17" s="6"/>
      <c r="V17" s="6"/>
      <c r="W17" s="6"/>
      <c r="X17" s="6"/>
      <c r="Y17" s="6"/>
      <c r="Z17" s="6"/>
      <c r="AA17" s="6"/>
      <c r="AB17" s="6"/>
      <c r="AC17" s="6"/>
      <c r="AD17" s="6"/>
      <c r="AE17" s="6"/>
      <c r="AF17" s="6"/>
      <c r="AG17" s="6"/>
      <c r="AH17" s="6"/>
      <c r="AI17" s="6"/>
      <c r="AJ17" s="6"/>
      <c r="AK17" s="6"/>
      <c r="AL17" s="6"/>
      <c r="AM17" s="6"/>
      <c r="AN17" s="6"/>
    </row>
    <row r="18" spans="2:40">
      <c r="B18" s="8" t="s">
        <v>31</v>
      </c>
      <c r="C18" s="31">
        <f>'5. Begrotingen'!C19</f>
        <v>0</v>
      </c>
      <c r="D18" s="31">
        <f>'5. Begrotingen'!K19</f>
        <v>0</v>
      </c>
      <c r="E18" s="29">
        <f>'5. Begrotingen'!S19</f>
        <v>0</v>
      </c>
      <c r="F18" s="31">
        <f>'5. Begrotingen'!AA19</f>
        <v>0</v>
      </c>
      <c r="G18" s="29">
        <f>'5. Begrotingen'!AI19</f>
        <v>0</v>
      </c>
      <c r="H18" s="31">
        <f>'5. Begrotingen'!AQ19</f>
        <v>0</v>
      </c>
      <c r="I18" s="29">
        <f>'5. Begrotingen'!AY19</f>
        <v>0</v>
      </c>
      <c r="J18" s="31">
        <f>'5. Begrotingen'!BG19</f>
        <v>0</v>
      </c>
      <c r="K18" s="29">
        <f>'5. Begrotingen'!BO19</f>
        <v>0</v>
      </c>
      <c r="L18" s="102">
        <f>'5. Begrotingen'!BW19</f>
        <v>0</v>
      </c>
      <c r="M18" s="31">
        <f>'5. Begrotingen'!CE19</f>
        <v>0</v>
      </c>
      <c r="N18" s="29">
        <f>'5. Begrotingen'!CM19</f>
        <v>0</v>
      </c>
      <c r="O18" s="102">
        <f>'5. Begrotingen'!CU19</f>
        <v>0</v>
      </c>
      <c r="P18" s="31">
        <f>'5. Begrotingen'!DC19</f>
        <v>0</v>
      </c>
      <c r="Q18" s="31">
        <f>'5. Begrotingen'!DK19</f>
        <v>0</v>
      </c>
      <c r="R18" s="29">
        <f>'5. Begrotingen'!DS19</f>
        <v>0</v>
      </c>
      <c r="S18" s="31">
        <f>'5. Begrotingen'!EA19</f>
        <v>0</v>
      </c>
      <c r="T18" s="31">
        <f t="shared" si="0"/>
        <v>0</v>
      </c>
      <c r="U18" s="6"/>
      <c r="V18" s="6"/>
      <c r="W18" s="6"/>
      <c r="X18" s="6"/>
      <c r="Y18" s="6"/>
      <c r="Z18" s="6"/>
      <c r="AA18" s="6"/>
      <c r="AB18" s="6"/>
      <c r="AC18" s="6"/>
      <c r="AD18" s="6"/>
      <c r="AE18" s="6"/>
      <c r="AF18" s="6"/>
      <c r="AG18" s="6"/>
      <c r="AH18" s="6"/>
      <c r="AI18" s="6"/>
      <c r="AJ18" s="6"/>
      <c r="AK18" s="6"/>
      <c r="AL18" s="6"/>
      <c r="AM18" s="6"/>
      <c r="AN18" s="6"/>
    </row>
    <row r="19" spans="2:40">
      <c r="B19" s="8" t="s">
        <v>32</v>
      </c>
      <c r="C19" s="31">
        <f>'5. Begrotingen'!C20</f>
        <v>0</v>
      </c>
      <c r="D19" s="31">
        <f>'5. Begrotingen'!K20</f>
        <v>0</v>
      </c>
      <c r="E19" s="29">
        <f>'5. Begrotingen'!S20</f>
        <v>0</v>
      </c>
      <c r="F19" s="31">
        <f>'5. Begrotingen'!AA20</f>
        <v>0</v>
      </c>
      <c r="G19" s="29">
        <f>'5. Begrotingen'!AI20</f>
        <v>0</v>
      </c>
      <c r="H19" s="31">
        <f>'5. Begrotingen'!AQ20</f>
        <v>0</v>
      </c>
      <c r="I19" s="29">
        <f>'5. Begrotingen'!AY20</f>
        <v>0</v>
      </c>
      <c r="J19" s="31">
        <f>'5. Begrotingen'!BG20</f>
        <v>0</v>
      </c>
      <c r="K19" s="29">
        <f>'5. Begrotingen'!BO20</f>
        <v>0</v>
      </c>
      <c r="L19" s="102">
        <f>'5. Begrotingen'!BW20</f>
        <v>0</v>
      </c>
      <c r="M19" s="31">
        <f>'5. Begrotingen'!CE20</f>
        <v>0</v>
      </c>
      <c r="N19" s="29">
        <f>'5. Begrotingen'!CM20</f>
        <v>0</v>
      </c>
      <c r="O19" s="102">
        <f>'5. Begrotingen'!CU20</f>
        <v>0</v>
      </c>
      <c r="P19" s="31">
        <f>'5. Begrotingen'!DC20</f>
        <v>0</v>
      </c>
      <c r="Q19" s="31">
        <f>'5. Begrotingen'!DK20</f>
        <v>0</v>
      </c>
      <c r="R19" s="29">
        <f>'5. Begrotingen'!DS20</f>
        <v>0</v>
      </c>
      <c r="S19" s="31">
        <f>'5. Begrotingen'!EA20</f>
        <v>0</v>
      </c>
      <c r="T19" s="31">
        <f>SUM(C19:S19)</f>
        <v>0</v>
      </c>
      <c r="U19" s="6"/>
      <c r="V19" s="6"/>
      <c r="W19" s="6"/>
      <c r="X19" s="6"/>
      <c r="Y19" s="6"/>
      <c r="Z19" s="6"/>
      <c r="AA19" s="6"/>
      <c r="AB19" s="6"/>
      <c r="AC19" s="6"/>
      <c r="AD19" s="6"/>
      <c r="AE19" s="6"/>
      <c r="AF19" s="6"/>
      <c r="AG19" s="6"/>
      <c r="AH19" s="6"/>
      <c r="AI19" s="6"/>
      <c r="AJ19" s="6"/>
      <c r="AK19" s="6"/>
      <c r="AL19" s="6"/>
      <c r="AM19" s="6"/>
      <c r="AN19" s="6"/>
    </row>
    <row r="20" spans="2:40">
      <c r="B20" s="41" t="s">
        <v>33</v>
      </c>
      <c r="C20" s="30">
        <f>'5. Begrotingen'!C21</f>
        <v>0</v>
      </c>
      <c r="D20" s="30">
        <f>'5. Begrotingen'!K21</f>
        <v>0</v>
      </c>
      <c r="E20" s="28">
        <f>'5. Begrotingen'!S21</f>
        <v>0</v>
      </c>
      <c r="F20" s="30">
        <f>'5. Begrotingen'!AA21</f>
        <v>0</v>
      </c>
      <c r="G20" s="28">
        <f>'5. Begrotingen'!AI21</f>
        <v>0</v>
      </c>
      <c r="H20" s="30">
        <f>'5. Begrotingen'!AQ21</f>
        <v>0</v>
      </c>
      <c r="I20" s="28">
        <f>'5. Begrotingen'!AY21</f>
        <v>0</v>
      </c>
      <c r="J20" s="30">
        <f>'5. Begrotingen'!BG21</f>
        <v>0</v>
      </c>
      <c r="K20" s="28">
        <f>'5. Begrotingen'!BO21</f>
        <v>0</v>
      </c>
      <c r="L20" s="103">
        <f>'5. Begrotingen'!BW21</f>
        <v>0</v>
      </c>
      <c r="M20" s="30">
        <f>'5. Begrotingen'!CE21</f>
        <v>0</v>
      </c>
      <c r="N20" s="28">
        <f>'5. Begrotingen'!CM21</f>
        <v>0</v>
      </c>
      <c r="O20" s="103">
        <f>'5. Begrotingen'!CU21</f>
        <v>0</v>
      </c>
      <c r="P20" s="30">
        <f>'5. Begrotingen'!DC21</f>
        <v>0</v>
      </c>
      <c r="Q20" s="30">
        <f>'5. Begrotingen'!DK21</f>
        <v>0</v>
      </c>
      <c r="R20" s="28">
        <f>'5. Begrotingen'!DS21</f>
        <v>0</v>
      </c>
      <c r="S20" s="30">
        <f>'5. Begrotingen'!EA21</f>
        <v>0</v>
      </c>
      <c r="T20" s="30">
        <f>SUM(C20:S20)</f>
        <v>0</v>
      </c>
      <c r="U20" s="6"/>
      <c r="V20" s="6"/>
      <c r="W20" s="6"/>
      <c r="X20" s="6"/>
      <c r="Y20" s="6"/>
      <c r="Z20" s="6"/>
      <c r="AA20" s="6"/>
      <c r="AB20" s="6"/>
      <c r="AC20" s="6"/>
      <c r="AD20" s="6"/>
      <c r="AE20" s="6"/>
      <c r="AF20" s="6"/>
      <c r="AG20" s="6"/>
      <c r="AH20" s="6"/>
      <c r="AI20" s="6"/>
      <c r="AJ20" s="6"/>
      <c r="AK20" s="6"/>
      <c r="AL20" s="6"/>
      <c r="AM20" s="6"/>
      <c r="AN20" s="6"/>
    </row>
    <row r="21" spans="2:40">
      <c r="B21" s="8"/>
      <c r="C21" s="30"/>
      <c r="D21" s="56"/>
      <c r="E21" s="56"/>
      <c r="F21" s="31"/>
      <c r="G21" s="29"/>
      <c r="H21" s="31"/>
      <c r="I21" s="29"/>
      <c r="J21" s="31"/>
      <c r="K21" s="29"/>
      <c r="L21" s="102"/>
      <c r="M21" s="31"/>
      <c r="N21" s="29"/>
      <c r="O21" s="102"/>
      <c r="P21" s="31"/>
      <c r="Q21" s="31"/>
      <c r="R21" s="29"/>
      <c r="S21" s="31"/>
      <c r="T21" s="31"/>
      <c r="U21" s="6"/>
      <c r="V21" s="6"/>
      <c r="W21" s="6"/>
      <c r="X21" s="6"/>
      <c r="Y21" s="6"/>
      <c r="Z21" s="6"/>
      <c r="AA21" s="6"/>
      <c r="AB21" s="6"/>
      <c r="AC21" s="6"/>
      <c r="AD21" s="6"/>
      <c r="AE21" s="6"/>
      <c r="AF21" s="6"/>
      <c r="AG21" s="6"/>
      <c r="AH21" s="6"/>
      <c r="AI21" s="6"/>
      <c r="AJ21" s="6"/>
      <c r="AK21" s="6"/>
      <c r="AL21" s="6"/>
      <c r="AM21" s="6"/>
      <c r="AN21" s="6"/>
    </row>
    <row r="22" spans="2:40">
      <c r="B22" s="8" t="s">
        <v>34</v>
      </c>
      <c r="C22" s="31">
        <f>'5. Begrotingen'!C23</f>
        <v>0</v>
      </c>
      <c r="D22" s="31">
        <f>'5. Begrotingen'!K23</f>
        <v>0</v>
      </c>
      <c r="E22" s="29">
        <f>'5. Begrotingen'!S23</f>
        <v>0</v>
      </c>
      <c r="F22" s="31">
        <f>'5. Begrotingen'!AA23</f>
        <v>0</v>
      </c>
      <c r="G22" s="29">
        <f>'5. Begrotingen'!AI23</f>
        <v>0</v>
      </c>
      <c r="H22" s="31">
        <f>'5. Begrotingen'!AQ23</f>
        <v>0</v>
      </c>
      <c r="I22" s="29">
        <f>'5. Begrotingen'!AY23</f>
        <v>0</v>
      </c>
      <c r="J22" s="31">
        <f>'5. Begrotingen'!BG23</f>
        <v>0</v>
      </c>
      <c r="K22" s="29">
        <f>'5. Begrotingen'!BO23</f>
        <v>0</v>
      </c>
      <c r="L22" s="102">
        <f>'5. Begrotingen'!BW23</f>
        <v>0</v>
      </c>
      <c r="M22" s="31">
        <f>'5. Begrotingen'!CE23</f>
        <v>0</v>
      </c>
      <c r="N22" s="29">
        <f>'5. Begrotingen'!CM23</f>
        <v>0</v>
      </c>
      <c r="O22" s="102">
        <f>'5. Begrotingen'!CU23</f>
        <v>0</v>
      </c>
      <c r="P22" s="31">
        <f>'5. Begrotingen'!DC23</f>
        <v>0</v>
      </c>
      <c r="Q22" s="31">
        <f>'5. Begrotingen'!DK23</f>
        <v>0</v>
      </c>
      <c r="R22" s="29">
        <f>'5. Begrotingen'!DS23</f>
        <v>0</v>
      </c>
      <c r="S22" s="31">
        <f>'5. Begrotingen'!EA23</f>
        <v>0</v>
      </c>
      <c r="T22" s="31">
        <f>SUM(C22:S22)</f>
        <v>0</v>
      </c>
      <c r="U22" s="6"/>
      <c r="V22" s="6"/>
      <c r="W22" s="6"/>
      <c r="X22" s="6"/>
      <c r="Y22" s="6"/>
      <c r="Z22" s="6"/>
      <c r="AA22" s="6"/>
      <c r="AB22" s="6"/>
      <c r="AC22" s="6"/>
      <c r="AD22" s="6"/>
      <c r="AE22" s="6"/>
      <c r="AF22" s="6"/>
      <c r="AG22" s="6"/>
      <c r="AH22" s="6"/>
      <c r="AI22" s="6"/>
      <c r="AJ22" s="6"/>
      <c r="AK22" s="6"/>
      <c r="AL22" s="6"/>
      <c r="AM22" s="6"/>
      <c r="AN22" s="6"/>
    </row>
    <row r="23" spans="2:40">
      <c r="B23" s="8" t="s">
        <v>35</v>
      </c>
      <c r="C23" s="58" t="e">
        <f>'5. Begrotingen'!C24</f>
        <v>#DIV/0!</v>
      </c>
      <c r="D23" s="58" t="e">
        <f>'5. Begrotingen'!K24</f>
        <v>#DIV/0!</v>
      </c>
      <c r="E23" s="58" t="e">
        <f>'5. Begrotingen'!S24</f>
        <v>#DIV/0!</v>
      </c>
      <c r="F23" s="58" t="e">
        <f>'5. Begrotingen'!AA24</f>
        <v>#DIV/0!</v>
      </c>
      <c r="G23" s="29" t="e">
        <f>'5. Begrotingen'!AI24</f>
        <v>#DIV/0!</v>
      </c>
      <c r="H23" s="58" t="e">
        <f>'5. Begrotingen'!AQ24</f>
        <v>#DIV/0!</v>
      </c>
      <c r="I23" s="29" t="e">
        <f>'5. Begrotingen'!AY24</f>
        <v>#DIV/0!</v>
      </c>
      <c r="J23" s="58" t="e">
        <f>'5. Begrotingen'!BG24</f>
        <v>#DIV/0!</v>
      </c>
      <c r="K23" s="58" t="e">
        <f>'5. Begrotingen'!BO24</f>
        <v>#DIV/0!</v>
      </c>
      <c r="L23" s="104" t="e">
        <f>'5. Begrotingen'!BW24</f>
        <v>#DIV/0!</v>
      </c>
      <c r="M23" s="31" t="e">
        <f>'5. Begrotingen'!CE24</f>
        <v>#DIV/0!</v>
      </c>
      <c r="N23" s="132" t="e">
        <f>'5. Begrotingen'!CM24</f>
        <v>#DIV/0!</v>
      </c>
      <c r="O23" s="104" t="e">
        <f>'5. Begrotingen'!CU24</f>
        <v>#DIV/0!</v>
      </c>
      <c r="P23" s="58" t="e">
        <f>'5. Begrotingen'!DC24</f>
        <v>#DIV/0!</v>
      </c>
      <c r="Q23" s="58" t="e">
        <f>'5. Begrotingen'!DK24</f>
        <v>#DIV/0!</v>
      </c>
      <c r="R23" s="115" t="e">
        <f>'5. Begrotingen'!DS24</f>
        <v>#DIV/0!</v>
      </c>
      <c r="S23" s="58" t="e">
        <f>'5. Begrotingen'!EA24</f>
        <v>#DIV/0!</v>
      </c>
      <c r="T23" s="31"/>
      <c r="U23" s="6"/>
      <c r="V23" s="6"/>
      <c r="W23" s="6"/>
      <c r="X23" s="6"/>
      <c r="Y23" s="6"/>
      <c r="Z23" s="6"/>
      <c r="AA23" s="6"/>
      <c r="AB23" s="6"/>
      <c r="AC23" s="6"/>
      <c r="AD23" s="6"/>
      <c r="AE23" s="6"/>
      <c r="AF23" s="6"/>
      <c r="AG23" s="6"/>
      <c r="AH23" s="6"/>
      <c r="AI23" s="6"/>
      <c r="AJ23" s="6"/>
      <c r="AK23" s="6"/>
      <c r="AL23" s="6"/>
      <c r="AM23" s="6"/>
      <c r="AN23" s="6"/>
    </row>
    <row r="24" spans="2:40">
      <c r="B24" s="8"/>
      <c r="C24" s="30"/>
      <c r="D24" s="30"/>
      <c r="E24" s="58"/>
      <c r="F24" s="58"/>
      <c r="G24" s="29"/>
      <c r="H24" s="58"/>
      <c r="I24" s="29"/>
      <c r="J24" s="58"/>
      <c r="K24" s="58"/>
      <c r="L24" s="104"/>
      <c r="M24" s="31"/>
      <c r="N24" s="132"/>
      <c r="O24" s="104"/>
      <c r="P24" s="58"/>
      <c r="Q24" s="58"/>
      <c r="R24" s="115"/>
      <c r="S24" s="58"/>
      <c r="T24" s="31"/>
      <c r="U24" s="6"/>
      <c r="V24" s="6"/>
      <c r="W24" s="6"/>
      <c r="X24" s="6"/>
      <c r="Y24" s="6"/>
      <c r="Z24" s="6"/>
      <c r="AA24" s="6"/>
      <c r="AB24" s="6"/>
      <c r="AC24" s="6"/>
      <c r="AD24" s="6"/>
      <c r="AE24" s="6"/>
      <c r="AF24" s="6"/>
      <c r="AG24" s="6"/>
      <c r="AH24" s="6"/>
      <c r="AI24" s="6"/>
      <c r="AJ24" s="6"/>
      <c r="AK24" s="6"/>
      <c r="AL24" s="6"/>
      <c r="AM24" s="6"/>
      <c r="AN24" s="6"/>
    </row>
    <row r="25" spans="2:40">
      <c r="B25" s="8" t="s">
        <v>36</v>
      </c>
      <c r="C25" s="31">
        <f>'5. Begrotingen'!C26</f>
        <v>0</v>
      </c>
      <c r="D25" s="31">
        <f>'5. Begrotingen'!K26</f>
        <v>0</v>
      </c>
      <c r="E25" s="31">
        <f>'5. Begrotingen'!S26</f>
        <v>0</v>
      </c>
      <c r="F25" s="31">
        <f>'5. Begrotingen'!AA26</f>
        <v>0</v>
      </c>
      <c r="G25" s="29">
        <f>'5. Begrotingen'!AI26</f>
        <v>0</v>
      </c>
      <c r="H25" s="31">
        <f>'5. Begrotingen'!AQ26</f>
        <v>0</v>
      </c>
      <c r="I25" s="29">
        <f>'5. Begrotingen'!AY26</f>
        <v>0</v>
      </c>
      <c r="J25" s="31">
        <f>'5. Begrotingen'!BG26</f>
        <v>0</v>
      </c>
      <c r="K25" s="31">
        <f>'5. Begrotingen'!BO26</f>
        <v>0</v>
      </c>
      <c r="L25" s="102">
        <f>'5. Begrotingen'!BW26</f>
        <v>0</v>
      </c>
      <c r="M25" s="31">
        <f>'5. Begrotingen'!CE26</f>
        <v>0</v>
      </c>
      <c r="N25" s="133">
        <f>'5. Begrotingen'!CM26</f>
        <v>0</v>
      </c>
      <c r="O25" s="102">
        <f>'5. Begrotingen'!CU26</f>
        <v>0</v>
      </c>
      <c r="P25" s="31">
        <f>'5. Begrotingen'!DC26</f>
        <v>0</v>
      </c>
      <c r="Q25" s="31">
        <f>'5. Begrotingen'!DK26</f>
        <v>0</v>
      </c>
      <c r="R25" s="29">
        <f>'5. Begrotingen'!DS26</f>
        <v>0</v>
      </c>
      <c r="S25" s="31">
        <f>'5. Begrotingen'!EA26</f>
        <v>0</v>
      </c>
      <c r="T25" s="31">
        <f>SUM(C25:S25)</f>
        <v>0</v>
      </c>
      <c r="U25" s="6"/>
      <c r="V25" s="6"/>
      <c r="W25" s="6"/>
      <c r="X25" s="6"/>
      <c r="Y25" s="6"/>
      <c r="Z25" s="6"/>
      <c r="AA25" s="6"/>
      <c r="AB25" s="6"/>
      <c r="AC25" s="6"/>
      <c r="AD25" s="6"/>
      <c r="AE25" s="6"/>
      <c r="AF25" s="6"/>
      <c r="AG25" s="6"/>
      <c r="AH25" s="6"/>
      <c r="AI25" s="6"/>
      <c r="AJ25" s="6"/>
      <c r="AK25" s="6"/>
      <c r="AL25" s="6"/>
      <c r="AM25" s="6"/>
      <c r="AN25" s="6"/>
    </row>
    <row r="26" spans="2:40">
      <c r="B26" s="21" t="s">
        <v>37</v>
      </c>
      <c r="C26" s="30">
        <f>'5. Begrotingen'!C27</f>
        <v>0</v>
      </c>
      <c r="D26" s="30">
        <f>'5. Begrotingen'!K27</f>
        <v>0</v>
      </c>
      <c r="E26" s="30">
        <f>'5. Begrotingen'!S27</f>
        <v>0</v>
      </c>
      <c r="F26" s="30">
        <f>'5. Begrotingen'!AA27</f>
        <v>0</v>
      </c>
      <c r="G26" s="29">
        <f>'5. Begrotingen'!AI27</f>
        <v>0</v>
      </c>
      <c r="H26" s="30">
        <f>'5. Begrotingen'!AQ27</f>
        <v>0</v>
      </c>
      <c r="I26" s="28">
        <f>'5. Begrotingen'!AY27</f>
        <v>0</v>
      </c>
      <c r="J26" s="30">
        <f>'5. Begrotingen'!BG27</f>
        <v>0</v>
      </c>
      <c r="K26" s="30">
        <f>'5. Begrotingen'!BO27</f>
        <v>0</v>
      </c>
      <c r="L26" s="103">
        <f>'5. Begrotingen'!BW27</f>
        <v>0</v>
      </c>
      <c r="M26" s="30">
        <f>'5. Begrotingen'!CE27</f>
        <v>0</v>
      </c>
      <c r="N26" s="134">
        <f>'5. Begrotingen'!CM27</f>
        <v>0</v>
      </c>
      <c r="O26" s="103">
        <f>'5. Begrotingen'!CU27</f>
        <v>0</v>
      </c>
      <c r="P26" s="30">
        <f>'5. Begrotingen'!DC27</f>
        <v>0</v>
      </c>
      <c r="Q26" s="30">
        <f>'5. Begrotingen'!DK27</f>
        <v>0</v>
      </c>
      <c r="R26" s="28">
        <f>'5. Begrotingen'!DS27</f>
        <v>0</v>
      </c>
      <c r="S26" s="30">
        <f>'5. Begrotingen'!EA27</f>
        <v>0</v>
      </c>
      <c r="T26" s="30">
        <f>SUM(C26:S26)</f>
        <v>0</v>
      </c>
      <c r="U26" s="6"/>
      <c r="V26" s="6"/>
      <c r="W26" s="6"/>
      <c r="X26" s="6"/>
      <c r="Y26" s="6"/>
      <c r="Z26" s="6"/>
      <c r="AA26" s="6"/>
      <c r="AB26" s="6"/>
      <c r="AC26" s="6"/>
      <c r="AD26" s="6"/>
      <c r="AE26" s="6"/>
      <c r="AF26" s="6"/>
      <c r="AG26" s="6"/>
      <c r="AH26" s="6"/>
      <c r="AI26" s="6"/>
      <c r="AJ26" s="6"/>
      <c r="AK26" s="6"/>
      <c r="AL26" s="6"/>
      <c r="AM26" s="6"/>
      <c r="AN26" s="6"/>
    </row>
    <row r="27" spans="2:40">
      <c r="B27" s="8"/>
      <c r="C27" s="32"/>
      <c r="D27" s="56"/>
      <c r="E27" s="56"/>
      <c r="F27" s="32"/>
      <c r="G27" s="6"/>
      <c r="H27" s="32"/>
      <c r="I27" s="6"/>
      <c r="J27" s="32"/>
      <c r="K27" s="6"/>
      <c r="L27" s="8"/>
      <c r="M27" s="32"/>
      <c r="N27" s="6"/>
      <c r="O27" s="8"/>
      <c r="P27" s="32"/>
      <c r="Q27" s="32"/>
      <c r="R27" s="6"/>
      <c r="S27" s="32"/>
      <c r="T27" s="32"/>
      <c r="U27" s="6"/>
      <c r="V27" s="6"/>
      <c r="W27" s="6"/>
      <c r="X27" s="6"/>
      <c r="Y27" s="6"/>
      <c r="Z27" s="6"/>
      <c r="AA27" s="6"/>
      <c r="AB27" s="6"/>
      <c r="AC27" s="6"/>
      <c r="AD27" s="6"/>
      <c r="AE27" s="6"/>
      <c r="AF27" s="6"/>
      <c r="AG27" s="6"/>
      <c r="AH27" s="6"/>
      <c r="AI27" s="6"/>
      <c r="AJ27" s="6"/>
      <c r="AK27" s="6"/>
      <c r="AL27" s="6"/>
      <c r="AM27" s="6"/>
      <c r="AN27" s="6"/>
    </row>
    <row r="28" spans="2:40">
      <c r="B28" s="8" t="s">
        <v>38</v>
      </c>
      <c r="C28" s="130"/>
      <c r="D28" s="130"/>
      <c r="E28" s="130"/>
      <c r="F28" s="130"/>
      <c r="G28" s="130"/>
      <c r="H28" s="131"/>
      <c r="I28" s="130"/>
      <c r="J28" s="130"/>
      <c r="K28" s="130"/>
      <c r="L28" s="130"/>
      <c r="M28" s="131"/>
      <c r="N28" s="130"/>
      <c r="O28" s="130"/>
      <c r="P28" s="131"/>
      <c r="Q28" s="131"/>
      <c r="R28" s="130"/>
      <c r="S28" s="131"/>
      <c r="T28" s="31">
        <f>'3. Vaste Verreken Prijzen'!J55</f>
        <v>0</v>
      </c>
      <c r="U28" s="6"/>
      <c r="V28" s="6"/>
      <c r="W28" s="6"/>
      <c r="X28" s="6"/>
      <c r="Y28" s="6"/>
      <c r="Z28" s="6"/>
      <c r="AA28" s="6"/>
      <c r="AB28" s="6"/>
      <c r="AC28" s="6"/>
      <c r="AD28" s="6"/>
      <c r="AE28" s="6"/>
      <c r="AF28" s="6"/>
      <c r="AG28" s="6"/>
      <c r="AH28" s="6"/>
      <c r="AI28" s="6"/>
      <c r="AJ28" s="6"/>
      <c r="AK28" s="6"/>
      <c r="AL28" s="6"/>
      <c r="AM28" s="6"/>
      <c r="AN28" s="6"/>
    </row>
    <row r="29" spans="2:40">
      <c r="B29" s="8" t="s">
        <v>39</v>
      </c>
      <c r="C29" s="130"/>
      <c r="D29" s="130"/>
      <c r="E29" s="130"/>
      <c r="F29" s="130"/>
      <c r="G29" s="130"/>
      <c r="H29" s="131"/>
      <c r="I29" s="130"/>
      <c r="J29" s="130"/>
      <c r="K29" s="130"/>
      <c r="L29" s="130"/>
      <c r="M29" s="131"/>
      <c r="N29" s="130"/>
      <c r="O29" s="130"/>
      <c r="P29" s="131"/>
      <c r="Q29" s="131"/>
      <c r="R29" s="130"/>
      <c r="S29" s="131"/>
      <c r="T29" s="31">
        <f>'4. Integr. uurtarief banqueting'!I37</f>
        <v>0</v>
      </c>
      <c r="U29" s="6"/>
      <c r="V29" s="6"/>
      <c r="W29" s="6"/>
      <c r="X29" s="6"/>
      <c r="Y29" s="6"/>
      <c r="Z29" s="6"/>
      <c r="AA29" s="6"/>
      <c r="AB29" s="6"/>
      <c r="AC29" s="6"/>
      <c r="AD29" s="6"/>
      <c r="AE29" s="6"/>
      <c r="AF29" s="6"/>
      <c r="AG29" s="6"/>
      <c r="AH29" s="6"/>
      <c r="AI29" s="6"/>
      <c r="AJ29" s="6"/>
      <c r="AK29" s="6"/>
      <c r="AL29" s="6"/>
      <c r="AM29" s="6"/>
      <c r="AN29" s="6"/>
    </row>
    <row r="30" spans="2:40">
      <c r="B30" s="41" t="s">
        <v>40</v>
      </c>
      <c r="C30" s="30"/>
      <c r="D30" s="30"/>
      <c r="E30" s="30"/>
      <c r="F30" s="30"/>
      <c r="G30" s="103"/>
      <c r="H30" s="30"/>
      <c r="I30" s="134"/>
      <c r="J30" s="30"/>
      <c r="K30" s="30"/>
      <c r="L30" s="103"/>
      <c r="M30" s="30"/>
      <c r="N30" s="134"/>
      <c r="O30" s="103"/>
      <c r="P30" s="30"/>
      <c r="Q30" s="30"/>
      <c r="R30" s="28"/>
      <c r="S30" s="30"/>
      <c r="T30" s="33">
        <f>SUM(T28:T29)</f>
        <v>0</v>
      </c>
      <c r="U30" s="6"/>
      <c r="V30" s="6"/>
      <c r="W30" s="6"/>
      <c r="X30" s="6"/>
      <c r="Y30" s="6"/>
      <c r="Z30" s="6"/>
      <c r="AA30" s="6"/>
      <c r="AB30" s="6"/>
      <c r="AC30" s="6"/>
      <c r="AD30" s="6"/>
      <c r="AE30" s="6"/>
      <c r="AF30" s="6"/>
      <c r="AG30" s="6"/>
      <c r="AH30" s="6"/>
      <c r="AI30" s="6"/>
      <c r="AJ30" s="6"/>
      <c r="AK30" s="6"/>
      <c r="AL30" s="6"/>
      <c r="AM30" s="6"/>
      <c r="AN30" s="6"/>
    </row>
    <row r="31" spans="2:40">
      <c r="B31" s="8"/>
      <c r="C31" s="32"/>
      <c r="D31" s="56"/>
      <c r="E31" s="56"/>
      <c r="F31" s="32"/>
      <c r="G31" s="6"/>
      <c r="H31" s="107"/>
      <c r="I31" s="6"/>
      <c r="J31" s="32"/>
      <c r="K31" s="6"/>
      <c r="L31" s="8"/>
      <c r="M31" s="107"/>
      <c r="N31" s="6"/>
      <c r="O31" s="8"/>
      <c r="P31" s="107"/>
      <c r="Q31" s="107"/>
      <c r="R31" s="6"/>
      <c r="S31" s="107"/>
      <c r="T31" s="32"/>
      <c r="U31" s="6"/>
      <c r="V31" s="6"/>
      <c r="W31" s="6"/>
      <c r="X31" s="6"/>
      <c r="Y31" s="6"/>
      <c r="Z31" s="6"/>
      <c r="AA31" s="6"/>
      <c r="AB31" s="6"/>
      <c r="AC31" s="6"/>
      <c r="AD31" s="6"/>
      <c r="AE31" s="6"/>
      <c r="AF31" s="6"/>
      <c r="AG31" s="6"/>
      <c r="AH31" s="6"/>
      <c r="AI31" s="6"/>
      <c r="AJ31" s="6"/>
      <c r="AK31" s="6"/>
      <c r="AL31" s="6"/>
      <c r="AM31" s="6"/>
      <c r="AN31" s="6"/>
    </row>
    <row r="32" spans="2:40">
      <c r="B32" s="183" t="s">
        <v>41</v>
      </c>
      <c r="C32" s="183"/>
      <c r="D32" s="183"/>
      <c r="E32" s="183"/>
      <c r="F32" s="183"/>
      <c r="G32" s="183"/>
      <c r="H32" s="183"/>
      <c r="I32" s="183"/>
      <c r="J32" s="183"/>
      <c r="K32" s="183"/>
      <c r="L32" s="183"/>
      <c r="M32" s="184"/>
      <c r="N32" s="183"/>
      <c r="O32" s="183"/>
      <c r="P32" s="185"/>
      <c r="Q32" s="101"/>
      <c r="R32" s="101"/>
      <c r="S32" s="116"/>
      <c r="T32" s="57">
        <f>T26+T30</f>
        <v>0</v>
      </c>
      <c r="U32" s="6"/>
      <c r="V32" s="6"/>
      <c r="W32" s="6"/>
      <c r="X32" s="6"/>
      <c r="Y32" s="6"/>
      <c r="Z32" s="6"/>
      <c r="AA32" s="6"/>
      <c r="AB32" s="6"/>
      <c r="AC32" s="6"/>
      <c r="AD32" s="6"/>
      <c r="AE32" s="6"/>
      <c r="AF32" s="6"/>
      <c r="AG32" s="6"/>
      <c r="AH32" s="6"/>
      <c r="AI32" s="6"/>
      <c r="AJ32" s="6"/>
      <c r="AK32" s="6"/>
      <c r="AL32" s="6"/>
      <c r="AM32" s="6"/>
      <c r="AN32" s="6"/>
    </row>
    <row r="34" spans="2:20">
      <c r="B34" s="159" t="s">
        <v>175</v>
      </c>
      <c r="C34" s="181">
        <v>50000</v>
      </c>
      <c r="D34" s="182"/>
      <c r="E34" s="158">
        <v>10000</v>
      </c>
      <c r="F34" s="181">
        <v>44000</v>
      </c>
      <c r="G34" s="182"/>
      <c r="H34" s="181">
        <v>48500</v>
      </c>
      <c r="I34" s="182"/>
      <c r="J34" s="158">
        <v>21750</v>
      </c>
      <c r="K34" s="158">
        <v>20100</v>
      </c>
      <c r="L34" s="181">
        <v>31500</v>
      </c>
      <c r="M34" s="182"/>
      <c r="N34" s="158">
        <v>16500</v>
      </c>
      <c r="O34" s="181">
        <v>25750</v>
      </c>
      <c r="P34" s="182"/>
      <c r="Q34" s="158">
        <v>14850</v>
      </c>
      <c r="R34" s="158">
        <v>16250</v>
      </c>
      <c r="S34" s="158">
        <v>26800</v>
      </c>
      <c r="T34" s="158">
        <f>SUM(C34:S34)</f>
        <v>326000</v>
      </c>
    </row>
  </sheetData>
  <mergeCells count="11">
    <mergeCell ref="B32:P32"/>
    <mergeCell ref="C4:T4"/>
    <mergeCell ref="C3:T3"/>
    <mergeCell ref="B8:T8"/>
    <mergeCell ref="C6:T6"/>
    <mergeCell ref="C5:T5"/>
    <mergeCell ref="C34:D34"/>
    <mergeCell ref="F34:G34"/>
    <mergeCell ref="L34:M34"/>
    <mergeCell ref="O34:P34"/>
    <mergeCell ref="H34:I3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018-625E-4CF3-B05B-C8DCCC509D3C}">
  <dimension ref="C3:T55"/>
  <sheetViews>
    <sheetView showGridLines="0" zoomScale="87" zoomScaleNormal="85" workbookViewId="0">
      <selection activeCell="J55" sqref="J55"/>
    </sheetView>
  </sheetViews>
  <sheetFormatPr baseColWidth="10" defaultColWidth="8.83203125" defaultRowHeight="15"/>
  <cols>
    <col min="3" max="3" width="78.83203125" customWidth="1"/>
    <col min="4" max="4" width="25.1640625" customWidth="1"/>
    <col min="5" max="5" width="24.1640625" style="84" customWidth="1"/>
    <col min="6" max="6" width="24.5" customWidth="1"/>
    <col min="7" max="7" width="22" customWidth="1"/>
    <col min="8" max="8" width="19.6640625" customWidth="1"/>
    <col min="9" max="9" width="22.6640625" customWidth="1"/>
    <col min="10" max="10" width="24.1640625" customWidth="1"/>
  </cols>
  <sheetData>
    <row r="3" spans="3:20" ht="16">
      <c r="C3" s="5" t="s">
        <v>0</v>
      </c>
      <c r="D3" s="189" t="str">
        <f>'0. Invulinstructie inschrijver'!C3</f>
        <v>ROC van Amsterdam - Flevoland</v>
      </c>
      <c r="E3" s="190"/>
      <c r="F3" s="190"/>
      <c r="G3" s="190"/>
      <c r="H3" s="190"/>
      <c r="I3" s="190"/>
      <c r="J3" s="191"/>
      <c r="K3" s="22"/>
    </row>
    <row r="4" spans="3:20" ht="16">
      <c r="C4" s="5" t="s">
        <v>2</v>
      </c>
      <c r="D4" s="192" t="str">
        <f>'0. Invulinstructie inschrijver'!C4</f>
        <v>V1.0</v>
      </c>
      <c r="E4" s="193"/>
      <c r="F4" s="193"/>
      <c r="G4" s="193"/>
      <c r="H4" s="193"/>
      <c r="I4" s="193"/>
      <c r="J4" s="194"/>
    </row>
    <row r="5" spans="3:20" ht="16">
      <c r="C5" s="4" t="s">
        <v>4</v>
      </c>
      <c r="D5" s="195">
        <f>'0. Invulinstructie inschrijver'!C5</f>
        <v>45658</v>
      </c>
      <c r="E5" s="196"/>
      <c r="F5" s="196"/>
      <c r="G5" s="196"/>
      <c r="H5" s="196"/>
      <c r="I5" s="196"/>
      <c r="J5" s="197"/>
    </row>
    <row r="6" spans="3:20" ht="16">
      <c r="C6" s="4" t="s">
        <v>16</v>
      </c>
      <c r="D6" s="192">
        <f>'1. Ondertekening'!C6</f>
        <v>0</v>
      </c>
      <c r="E6" s="193"/>
      <c r="F6" s="193"/>
      <c r="G6" s="193"/>
      <c r="H6" s="193"/>
      <c r="I6" s="193"/>
      <c r="J6" s="194"/>
    </row>
    <row r="8" spans="3:20" ht="21">
      <c r="C8" s="161" t="s">
        <v>42</v>
      </c>
      <c r="D8" s="161"/>
      <c r="E8" s="161"/>
      <c r="F8" s="161"/>
      <c r="G8" s="161"/>
      <c r="H8" s="161"/>
      <c r="I8" s="161"/>
      <c r="J8" s="161"/>
    </row>
    <row r="9" spans="3:20">
      <c r="T9" s="29"/>
    </row>
    <row r="10" spans="3:20" ht="54">
      <c r="C10" s="122" t="s">
        <v>43</v>
      </c>
      <c r="D10" s="123" t="s">
        <v>44</v>
      </c>
      <c r="E10" s="123" t="s">
        <v>45</v>
      </c>
      <c r="F10" s="123" t="s">
        <v>46</v>
      </c>
      <c r="G10" s="123" t="s">
        <v>47</v>
      </c>
      <c r="H10" s="124" t="s">
        <v>48</v>
      </c>
      <c r="I10" s="123" t="s">
        <v>49</v>
      </c>
      <c r="J10" s="123" t="s">
        <v>50</v>
      </c>
      <c r="Q10" s="29"/>
    </row>
    <row r="11" spans="3:20">
      <c r="C11" s="18"/>
      <c r="J11" s="27"/>
    </row>
    <row r="12" spans="3:20">
      <c r="C12" s="21" t="s">
        <v>51</v>
      </c>
      <c r="J12" s="27"/>
    </row>
    <row r="13" spans="3:20">
      <c r="C13" s="85" t="s">
        <v>52</v>
      </c>
      <c r="D13" s="89"/>
      <c r="E13" s="90"/>
      <c r="F13" s="24">
        <f>D13+(D13*E13)</f>
        <v>0</v>
      </c>
      <c r="G13" s="114"/>
      <c r="H13" s="87">
        <v>7500</v>
      </c>
      <c r="I13" s="24">
        <f t="shared" ref="I13" si="0">D13*H13</f>
        <v>0</v>
      </c>
      <c r="J13" s="24">
        <f t="shared" ref="J13:J14" si="1">F13*H13</f>
        <v>0</v>
      </c>
    </row>
    <row r="14" spans="3:20">
      <c r="C14" s="85" t="s">
        <v>136</v>
      </c>
      <c r="D14" s="89"/>
      <c r="E14" s="90"/>
      <c r="F14" s="24">
        <f>D14+(D14*E14)</f>
        <v>0</v>
      </c>
      <c r="G14" s="114"/>
      <c r="H14" s="87">
        <v>500</v>
      </c>
      <c r="I14" s="24">
        <f>D14*H14</f>
        <v>0</v>
      </c>
      <c r="J14" s="24">
        <f t="shared" si="1"/>
        <v>0</v>
      </c>
    </row>
    <row r="15" spans="3:20">
      <c r="C15" s="18"/>
      <c r="D15" s="6"/>
      <c r="E15" s="36"/>
      <c r="F15" s="6"/>
      <c r="H15" s="6"/>
      <c r="J15" s="27"/>
    </row>
    <row r="16" spans="3:20">
      <c r="C16" s="21" t="s">
        <v>53</v>
      </c>
      <c r="D16" s="6"/>
      <c r="E16" s="36"/>
      <c r="F16" s="6"/>
      <c r="H16" s="6"/>
      <c r="J16" s="27"/>
    </row>
    <row r="17" spans="3:10">
      <c r="C17" s="85" t="s">
        <v>150</v>
      </c>
      <c r="D17" s="89"/>
      <c r="E17" s="90"/>
      <c r="F17" s="24">
        <f>D17+(D17*E17)</f>
        <v>0</v>
      </c>
      <c r="G17" s="86">
        <v>7.25</v>
      </c>
      <c r="H17" s="87">
        <v>10000</v>
      </c>
      <c r="I17" s="24">
        <f t="shared" ref="I17:I19" si="2">D17*H17</f>
        <v>0</v>
      </c>
      <c r="J17" s="24">
        <f t="shared" ref="J17:J19" si="3">F17*H17</f>
        <v>0</v>
      </c>
    </row>
    <row r="18" spans="3:10">
      <c r="C18" s="85" t="s">
        <v>151</v>
      </c>
      <c r="D18" s="89"/>
      <c r="E18" s="90"/>
      <c r="F18" s="24">
        <f t="shared" ref="F18:F19" si="4">D18+(D18*E18)</f>
        <v>0</v>
      </c>
      <c r="G18" s="86">
        <v>8.9499999999999993</v>
      </c>
      <c r="H18" s="87">
        <v>12500</v>
      </c>
      <c r="I18" s="24">
        <f t="shared" si="2"/>
        <v>0</v>
      </c>
      <c r="J18" s="24">
        <f t="shared" si="3"/>
        <v>0</v>
      </c>
    </row>
    <row r="19" spans="3:10">
      <c r="C19" s="85" t="s">
        <v>152</v>
      </c>
      <c r="D19" s="89"/>
      <c r="E19" s="90"/>
      <c r="F19" s="24">
        <f t="shared" si="4"/>
        <v>0</v>
      </c>
      <c r="G19" s="86">
        <v>10.5</v>
      </c>
      <c r="H19" s="87">
        <v>7500</v>
      </c>
      <c r="I19" s="24">
        <f t="shared" si="2"/>
        <v>0</v>
      </c>
      <c r="J19" s="24">
        <f t="shared" si="3"/>
        <v>0</v>
      </c>
    </row>
    <row r="20" spans="3:10">
      <c r="C20" s="18"/>
      <c r="D20" s="6"/>
      <c r="E20" s="36"/>
      <c r="F20" s="6"/>
      <c r="H20" s="6"/>
      <c r="J20" s="27"/>
    </row>
    <row r="21" spans="3:10">
      <c r="C21" s="21" t="s">
        <v>54</v>
      </c>
      <c r="D21" s="6"/>
      <c r="E21" s="36"/>
      <c r="F21" s="6"/>
      <c r="H21" s="6"/>
      <c r="J21" s="27"/>
    </row>
    <row r="22" spans="3:10">
      <c r="C22" s="85" t="s">
        <v>153</v>
      </c>
      <c r="D22" s="89"/>
      <c r="E22" s="90"/>
      <c r="F22" s="24">
        <f t="shared" ref="F22:F23" si="5">D22+(D22*E22)</f>
        <v>0</v>
      </c>
      <c r="G22" s="86">
        <v>6</v>
      </c>
      <c r="H22" s="87">
        <v>7500</v>
      </c>
      <c r="I22" s="24">
        <f t="shared" ref="I22:I23" si="6">D22*H22</f>
        <v>0</v>
      </c>
      <c r="J22" s="117">
        <f t="shared" ref="J22:J23" si="7">F22*H22</f>
        <v>0</v>
      </c>
    </row>
    <row r="23" spans="3:10">
      <c r="C23" s="85" t="s">
        <v>154</v>
      </c>
      <c r="D23" s="89"/>
      <c r="E23" s="90"/>
      <c r="F23" s="24">
        <f t="shared" si="5"/>
        <v>0</v>
      </c>
      <c r="G23" s="86">
        <v>8.9499999999999993</v>
      </c>
      <c r="H23" s="87">
        <v>7500</v>
      </c>
      <c r="I23" s="24">
        <f t="shared" si="6"/>
        <v>0</v>
      </c>
      <c r="J23" s="117">
        <f t="shared" si="7"/>
        <v>0</v>
      </c>
    </row>
    <row r="24" spans="3:10">
      <c r="C24" s="18"/>
      <c r="D24" s="6"/>
      <c r="E24" s="36"/>
      <c r="F24" s="6"/>
      <c r="H24" s="6"/>
      <c r="J24" s="27"/>
    </row>
    <row r="25" spans="3:10">
      <c r="C25" s="21" t="s">
        <v>156</v>
      </c>
      <c r="D25" s="6"/>
      <c r="E25" s="36"/>
      <c r="F25" s="6"/>
      <c r="H25" s="6"/>
      <c r="J25" s="27"/>
    </row>
    <row r="26" spans="3:10">
      <c r="C26" s="85" t="s">
        <v>157</v>
      </c>
      <c r="D26" s="89"/>
      <c r="E26" s="90"/>
      <c r="F26" s="24">
        <f t="shared" ref="F26:F35" si="8">D26+(D26*E26)</f>
        <v>0</v>
      </c>
      <c r="G26" s="114"/>
      <c r="H26" s="114"/>
      <c r="I26" s="160">
        <f t="shared" ref="I26:I35" si="9">D26</f>
        <v>0</v>
      </c>
      <c r="J26" s="160">
        <f t="shared" ref="J26:J35" si="10">F26</f>
        <v>0</v>
      </c>
    </row>
    <row r="27" spans="3:10">
      <c r="C27" s="85" t="s">
        <v>137</v>
      </c>
      <c r="D27" s="89"/>
      <c r="E27" s="90"/>
      <c r="F27" s="24">
        <f t="shared" si="8"/>
        <v>0</v>
      </c>
      <c r="G27" s="114"/>
      <c r="H27" s="114"/>
      <c r="I27" s="160">
        <f t="shared" si="9"/>
        <v>0</v>
      </c>
      <c r="J27" s="160">
        <f t="shared" si="10"/>
        <v>0</v>
      </c>
    </row>
    <row r="28" spans="3:10">
      <c r="C28" s="85" t="s">
        <v>179</v>
      </c>
      <c r="D28" s="89"/>
      <c r="E28" s="90"/>
      <c r="F28" s="24">
        <f t="shared" si="8"/>
        <v>0</v>
      </c>
      <c r="G28" s="114"/>
      <c r="H28" s="114"/>
      <c r="I28" s="160">
        <f t="shared" si="9"/>
        <v>0</v>
      </c>
      <c r="J28" s="160">
        <f t="shared" si="10"/>
        <v>0</v>
      </c>
    </row>
    <row r="29" spans="3:10">
      <c r="C29" s="85" t="s">
        <v>177</v>
      </c>
      <c r="D29" s="89"/>
      <c r="E29" s="90"/>
      <c r="F29" s="24">
        <f t="shared" si="8"/>
        <v>0</v>
      </c>
      <c r="G29" s="114"/>
      <c r="H29" s="114"/>
      <c r="I29" s="160">
        <f t="shared" si="9"/>
        <v>0</v>
      </c>
      <c r="J29" s="160">
        <f t="shared" si="10"/>
        <v>0</v>
      </c>
    </row>
    <row r="30" spans="3:10">
      <c r="C30" s="85" t="s">
        <v>176</v>
      </c>
      <c r="D30" s="89"/>
      <c r="E30" s="90"/>
      <c r="F30" s="24">
        <f t="shared" si="8"/>
        <v>0</v>
      </c>
      <c r="G30" s="114"/>
      <c r="H30" s="114"/>
      <c r="I30" s="160">
        <f t="shared" si="9"/>
        <v>0</v>
      </c>
      <c r="J30" s="160">
        <f t="shared" si="10"/>
        <v>0</v>
      </c>
    </row>
    <row r="31" spans="3:10">
      <c r="C31" s="85" t="s">
        <v>180</v>
      </c>
      <c r="D31" s="89"/>
      <c r="E31" s="90"/>
      <c r="F31" s="24">
        <f t="shared" si="8"/>
        <v>0</v>
      </c>
      <c r="G31" s="114"/>
      <c r="H31" s="114"/>
      <c r="I31" s="160">
        <f t="shared" si="9"/>
        <v>0</v>
      </c>
      <c r="J31" s="160">
        <f t="shared" si="10"/>
        <v>0</v>
      </c>
    </row>
    <row r="32" spans="3:10">
      <c r="C32" s="85" t="s">
        <v>138</v>
      </c>
      <c r="D32" s="89"/>
      <c r="E32" s="90"/>
      <c r="F32" s="24">
        <f t="shared" si="8"/>
        <v>0</v>
      </c>
      <c r="G32" s="114"/>
      <c r="H32" s="114"/>
      <c r="I32" s="160">
        <f t="shared" si="9"/>
        <v>0</v>
      </c>
      <c r="J32" s="160">
        <f t="shared" si="10"/>
        <v>0</v>
      </c>
    </row>
    <row r="33" spans="3:10">
      <c r="C33" s="85" t="s">
        <v>139</v>
      </c>
      <c r="D33" s="89"/>
      <c r="E33" s="90"/>
      <c r="F33" s="24">
        <f t="shared" si="8"/>
        <v>0</v>
      </c>
      <c r="G33" s="114"/>
      <c r="H33" s="114"/>
      <c r="I33" s="160">
        <f t="shared" si="9"/>
        <v>0</v>
      </c>
      <c r="J33" s="160">
        <f t="shared" si="10"/>
        <v>0</v>
      </c>
    </row>
    <row r="34" spans="3:10">
      <c r="C34" s="85" t="s">
        <v>140</v>
      </c>
      <c r="D34" s="89"/>
      <c r="E34" s="90"/>
      <c r="F34" s="24">
        <f t="shared" si="8"/>
        <v>0</v>
      </c>
      <c r="G34" s="114"/>
      <c r="H34" s="114"/>
      <c r="I34" s="160">
        <f t="shared" si="9"/>
        <v>0</v>
      </c>
      <c r="J34" s="160">
        <f t="shared" si="10"/>
        <v>0</v>
      </c>
    </row>
    <row r="35" spans="3:10">
      <c r="C35" s="85" t="s">
        <v>141</v>
      </c>
      <c r="D35" s="89"/>
      <c r="E35" s="90"/>
      <c r="F35" s="24">
        <f t="shared" si="8"/>
        <v>0</v>
      </c>
      <c r="G35" s="114"/>
      <c r="H35" s="114"/>
      <c r="I35" s="160">
        <f t="shared" si="9"/>
        <v>0</v>
      </c>
      <c r="J35" s="160">
        <f t="shared" si="10"/>
        <v>0</v>
      </c>
    </row>
    <row r="36" spans="3:10">
      <c r="C36" s="18"/>
      <c r="D36" s="6"/>
      <c r="E36" s="36"/>
      <c r="F36" s="6"/>
      <c r="H36" s="6"/>
      <c r="J36" s="27"/>
    </row>
    <row r="37" spans="3:10">
      <c r="C37" s="21" t="s">
        <v>55</v>
      </c>
      <c r="D37" s="6"/>
      <c r="E37" s="36"/>
      <c r="F37" s="6"/>
      <c r="H37" s="6"/>
      <c r="J37" s="27"/>
    </row>
    <row r="38" spans="3:10">
      <c r="C38" s="85" t="s">
        <v>146</v>
      </c>
      <c r="D38" s="89"/>
      <c r="E38" s="90"/>
      <c r="F38" s="24">
        <f t="shared" ref="F38:F44" si="11">D38+(D38*E38)</f>
        <v>0</v>
      </c>
      <c r="G38" s="114"/>
      <c r="H38" s="114"/>
      <c r="I38" s="160">
        <f t="shared" ref="I38:I44" si="12">D38</f>
        <v>0</v>
      </c>
      <c r="J38" s="160">
        <f t="shared" ref="J38:J44" si="13">F38</f>
        <v>0</v>
      </c>
    </row>
    <row r="39" spans="3:10">
      <c r="C39" s="85" t="s">
        <v>145</v>
      </c>
      <c r="D39" s="89"/>
      <c r="E39" s="90"/>
      <c r="F39" s="24">
        <f t="shared" si="11"/>
        <v>0</v>
      </c>
      <c r="G39" s="114"/>
      <c r="H39" s="114"/>
      <c r="I39" s="160">
        <f t="shared" si="12"/>
        <v>0</v>
      </c>
      <c r="J39" s="160">
        <f t="shared" si="13"/>
        <v>0</v>
      </c>
    </row>
    <row r="40" spans="3:10">
      <c r="C40" s="85" t="s">
        <v>178</v>
      </c>
      <c r="D40" s="89"/>
      <c r="E40" s="90"/>
      <c r="F40" s="24">
        <f t="shared" si="11"/>
        <v>0</v>
      </c>
      <c r="G40" s="114"/>
      <c r="H40" s="114"/>
      <c r="I40" s="160">
        <f t="shared" ref="I40" si="14">D40</f>
        <v>0</v>
      </c>
      <c r="J40" s="160">
        <f t="shared" ref="J40" si="15">F40</f>
        <v>0</v>
      </c>
    </row>
    <row r="41" spans="3:10">
      <c r="C41" s="85" t="s">
        <v>144</v>
      </c>
      <c r="D41" s="89"/>
      <c r="E41" s="90"/>
      <c r="F41" s="24">
        <f t="shared" si="11"/>
        <v>0</v>
      </c>
      <c r="G41" s="114"/>
      <c r="H41" s="114"/>
      <c r="I41" s="160">
        <f t="shared" si="12"/>
        <v>0</v>
      </c>
      <c r="J41" s="160">
        <f t="shared" si="13"/>
        <v>0</v>
      </c>
    </row>
    <row r="42" spans="3:10">
      <c r="C42" s="85" t="s">
        <v>143</v>
      </c>
      <c r="D42" s="89"/>
      <c r="E42" s="90"/>
      <c r="F42" s="24">
        <f t="shared" si="11"/>
        <v>0</v>
      </c>
      <c r="G42" s="114"/>
      <c r="H42" s="114"/>
      <c r="I42" s="160">
        <f t="shared" si="12"/>
        <v>0</v>
      </c>
      <c r="J42" s="160">
        <f t="shared" si="13"/>
        <v>0</v>
      </c>
    </row>
    <row r="43" spans="3:10">
      <c r="C43" s="85" t="s">
        <v>142</v>
      </c>
      <c r="D43" s="89"/>
      <c r="E43" s="90"/>
      <c r="F43" s="24">
        <f t="shared" si="11"/>
        <v>0</v>
      </c>
      <c r="G43" s="114"/>
      <c r="H43" s="114"/>
      <c r="I43" s="160">
        <f t="shared" si="12"/>
        <v>0</v>
      </c>
      <c r="J43" s="160">
        <f t="shared" si="13"/>
        <v>0</v>
      </c>
    </row>
    <row r="44" spans="3:10">
      <c r="C44" s="85" t="s">
        <v>155</v>
      </c>
      <c r="D44" s="89"/>
      <c r="E44" s="90"/>
      <c r="F44" s="24">
        <f t="shared" si="11"/>
        <v>0</v>
      </c>
      <c r="G44" s="114"/>
      <c r="H44" s="114"/>
      <c r="I44" s="160">
        <f t="shared" si="12"/>
        <v>0</v>
      </c>
      <c r="J44" s="160">
        <f t="shared" si="13"/>
        <v>0</v>
      </c>
    </row>
    <row r="45" spans="3:10">
      <c r="C45" s="85" t="s">
        <v>181</v>
      </c>
      <c r="D45" s="89"/>
      <c r="E45" s="90"/>
      <c r="F45" s="24">
        <f t="shared" ref="F45:F49" si="16">D45+(D45*E45)</f>
        <v>0</v>
      </c>
      <c r="G45" s="114"/>
      <c r="H45" s="114"/>
      <c r="I45" s="160">
        <f t="shared" ref="I45:I49" si="17">D45</f>
        <v>0</v>
      </c>
      <c r="J45" s="160">
        <f t="shared" ref="J45:J49" si="18">F45</f>
        <v>0</v>
      </c>
    </row>
    <row r="46" spans="3:10">
      <c r="C46" s="85" t="s">
        <v>182</v>
      </c>
      <c r="D46" s="89"/>
      <c r="E46" s="90"/>
      <c r="F46" s="24">
        <f t="shared" si="16"/>
        <v>0</v>
      </c>
      <c r="G46" s="114"/>
      <c r="H46" s="114"/>
      <c r="I46" s="160">
        <f t="shared" si="17"/>
        <v>0</v>
      </c>
      <c r="J46" s="160">
        <f t="shared" si="18"/>
        <v>0</v>
      </c>
    </row>
    <row r="47" spans="3:10">
      <c r="C47" s="85" t="s">
        <v>183</v>
      </c>
      <c r="D47" s="89"/>
      <c r="E47" s="90"/>
      <c r="F47" s="24">
        <f t="shared" si="16"/>
        <v>0</v>
      </c>
      <c r="G47" s="114"/>
      <c r="H47" s="114"/>
      <c r="I47" s="160">
        <f t="shared" si="17"/>
        <v>0</v>
      </c>
      <c r="J47" s="160">
        <f t="shared" si="18"/>
        <v>0</v>
      </c>
    </row>
    <row r="48" spans="3:10">
      <c r="C48" s="85" t="s">
        <v>185</v>
      </c>
      <c r="D48" s="89"/>
      <c r="E48" s="90"/>
      <c r="F48" s="24">
        <f t="shared" si="16"/>
        <v>0</v>
      </c>
      <c r="G48" s="114"/>
      <c r="H48" s="114"/>
      <c r="I48" s="160">
        <f t="shared" si="17"/>
        <v>0</v>
      </c>
      <c r="J48" s="160">
        <f t="shared" si="18"/>
        <v>0</v>
      </c>
    </row>
    <row r="49" spans="3:10">
      <c r="C49" s="85" t="s">
        <v>184</v>
      </c>
      <c r="D49" s="89"/>
      <c r="E49" s="90"/>
      <c r="F49" s="24">
        <f t="shared" si="16"/>
        <v>0</v>
      </c>
      <c r="G49" s="114"/>
      <c r="H49" s="114"/>
      <c r="I49" s="160">
        <f t="shared" si="17"/>
        <v>0</v>
      </c>
      <c r="J49" s="160">
        <f t="shared" si="18"/>
        <v>0</v>
      </c>
    </row>
    <row r="50" spans="3:10">
      <c r="C50" s="85" t="s">
        <v>186</v>
      </c>
      <c r="D50" s="89"/>
      <c r="E50" s="90"/>
      <c r="F50" s="24">
        <f t="shared" ref="F50:F51" si="19">D50+(D50*E50)</f>
        <v>0</v>
      </c>
      <c r="G50" s="114"/>
      <c r="H50" s="114"/>
      <c r="I50" s="160">
        <f t="shared" ref="I50:I51" si="20">D50</f>
        <v>0</v>
      </c>
      <c r="J50" s="160">
        <f t="shared" ref="J50:J51" si="21">F50</f>
        <v>0</v>
      </c>
    </row>
    <row r="51" spans="3:10">
      <c r="C51" s="85" t="s">
        <v>187</v>
      </c>
      <c r="D51" s="89"/>
      <c r="E51" s="90"/>
      <c r="F51" s="24">
        <f t="shared" si="19"/>
        <v>0</v>
      </c>
      <c r="G51" s="114"/>
      <c r="H51" s="114"/>
      <c r="I51" s="160">
        <f t="shared" si="20"/>
        <v>0</v>
      </c>
      <c r="J51" s="160">
        <f t="shared" si="21"/>
        <v>0</v>
      </c>
    </row>
    <row r="52" spans="3:10">
      <c r="C52" s="85" t="s">
        <v>188</v>
      </c>
      <c r="D52" s="89"/>
      <c r="E52" s="90"/>
      <c r="F52" s="24">
        <f t="shared" ref="F52" si="22">D52+(D52*E52)</f>
        <v>0</v>
      </c>
      <c r="G52" s="114"/>
      <c r="H52" s="114"/>
      <c r="I52" s="160">
        <f t="shared" ref="I52" si="23">D52</f>
        <v>0</v>
      </c>
      <c r="J52" s="160">
        <f t="shared" ref="J52" si="24">F52</f>
        <v>0</v>
      </c>
    </row>
    <row r="53" spans="3:10">
      <c r="C53" s="85" t="s">
        <v>189</v>
      </c>
      <c r="D53" s="89"/>
      <c r="E53" s="90"/>
      <c r="F53" s="24">
        <f t="shared" ref="F53" si="25">D53+(D53*E53)</f>
        <v>0</v>
      </c>
      <c r="G53" s="114"/>
      <c r="H53" s="114"/>
      <c r="I53" s="160">
        <f t="shared" ref="I53" si="26">D53</f>
        <v>0</v>
      </c>
      <c r="J53" s="160">
        <f t="shared" ref="J53" si="27">F53</f>
        <v>0</v>
      </c>
    </row>
    <row r="55" spans="3:10">
      <c r="F55" s="12" t="s">
        <v>56</v>
      </c>
      <c r="G55" s="118"/>
      <c r="H55" s="119"/>
      <c r="I55" s="88">
        <f>SUM(I13:I23)</f>
        <v>0</v>
      </c>
      <c r="J55" s="88">
        <f>SUM(J13:J23)</f>
        <v>0</v>
      </c>
    </row>
  </sheetData>
  <mergeCells count="5">
    <mergeCell ref="C8:J8"/>
    <mergeCell ref="D3:J3"/>
    <mergeCell ref="D4:J4"/>
    <mergeCell ref="D5:J5"/>
    <mergeCell ref="D6:J6"/>
  </mergeCells>
  <conditionalFormatting sqref="C13:C14 C26:C35 G26:H35 C38:C53 G38:H53">
    <cfRule type="notContainsBlanks" dxfId="67" priority="3">
      <formula>LEN(TRIM(C13))&gt;0</formula>
    </cfRule>
  </conditionalFormatting>
  <conditionalFormatting sqref="C17:C19">
    <cfRule type="notContainsBlanks" dxfId="66" priority="92">
      <formula>LEN(TRIM(C17))&gt;0</formula>
    </cfRule>
  </conditionalFormatting>
  <conditionalFormatting sqref="C22:C23">
    <cfRule type="notContainsBlanks" dxfId="65" priority="91">
      <formula>LEN(TRIM(C22))&gt;0</formula>
    </cfRule>
  </conditionalFormatting>
  <conditionalFormatting sqref="D3">
    <cfRule type="notContainsBlanks" dxfId="64" priority="94">
      <formula>LEN(TRIM(D3))&gt;0</formula>
    </cfRule>
  </conditionalFormatting>
  <conditionalFormatting sqref="F13:F14 F17:F19 F22:F23 F26:F35 F38:F53">
    <cfRule type="expression" dxfId="63" priority="28">
      <formula>$G13=""</formula>
    </cfRule>
    <cfRule type="cellIs" dxfId="62" priority="79" operator="greaterThan">
      <formula>$G13</formula>
    </cfRule>
  </conditionalFormatting>
  <conditionalFormatting sqref="G13:H14">
    <cfRule type="notContainsBlanks" dxfId="61" priority="2">
      <formula>LEN(TRIM(G13))&gt;0</formula>
    </cfRule>
  </conditionalFormatting>
  <conditionalFormatting sqref="G17:H19">
    <cfRule type="notContainsBlanks" dxfId="60" priority="9">
      <formula>LEN(TRIM(G17))&gt;0</formula>
    </cfRule>
  </conditionalFormatting>
  <conditionalFormatting sqref="G22:H23">
    <cfRule type="notContainsBlanks" dxfId="59" priority="8">
      <formula>LEN(TRIM(G22))&gt;0</formula>
    </cfRule>
  </conditionalFormatting>
  <conditionalFormatting sqref="Q10">
    <cfRule type="expression" dxfId="58" priority="24">
      <formula>$G$13=""</formula>
    </cfRule>
    <cfRule type="cellIs" dxfId="57" priority="25" operator="greaterThan">
      <formula>$G$13</formula>
    </cfRule>
  </conditionalFormatting>
  <conditionalFormatting sqref="T9">
    <cfRule type="expression" dxfId="56" priority="26">
      <formula>$G$13=""</formula>
    </cfRule>
    <cfRule type="cellIs" dxfId="55" priority="27" operator="greaterThan">
      <formula>$G$13</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306A-832E-4F13-871F-0999D2050CC8}">
  <dimension ref="C3:N37"/>
  <sheetViews>
    <sheetView showGridLines="0" zoomScale="80" zoomScaleNormal="80" workbookViewId="0">
      <selection activeCell="C37" sqref="C37:F37"/>
    </sheetView>
  </sheetViews>
  <sheetFormatPr baseColWidth="10" defaultColWidth="8.83203125" defaultRowHeight="15"/>
  <cols>
    <col min="3" max="3" width="36.33203125" bestFit="1" customWidth="1"/>
    <col min="4" max="4" width="9.83203125" bestFit="1" customWidth="1"/>
    <col min="5" max="6" width="20.5" bestFit="1" customWidth="1"/>
    <col min="7" max="8" width="23.5" bestFit="1" customWidth="1"/>
    <col min="9" max="10" width="20.5" bestFit="1" customWidth="1"/>
    <col min="11" max="12" width="23.5" bestFit="1" customWidth="1"/>
  </cols>
  <sheetData>
    <row r="3" spans="3:14" ht="16">
      <c r="C3" s="5" t="s">
        <v>0</v>
      </c>
      <c r="D3" s="169" t="str">
        <f>'0. Invulinstructie inschrijver'!C3</f>
        <v>ROC van Amsterdam - Flevoland</v>
      </c>
      <c r="E3" s="169"/>
      <c r="F3" s="169"/>
      <c r="G3" s="169"/>
      <c r="H3" s="169"/>
      <c r="I3" s="169"/>
      <c r="J3" s="169"/>
      <c r="K3" s="169"/>
      <c r="L3" s="169"/>
    </row>
    <row r="4" spans="3:14" ht="16">
      <c r="C4" s="5" t="s">
        <v>2</v>
      </c>
      <c r="D4" s="186" t="str">
        <f>'0. Invulinstructie inschrijver'!C4</f>
        <v>V1.0</v>
      </c>
      <c r="E4" s="186"/>
      <c r="F4" s="186"/>
      <c r="G4" s="186"/>
      <c r="H4" s="186"/>
      <c r="I4" s="186"/>
      <c r="J4" s="186"/>
      <c r="K4" s="186"/>
      <c r="L4" s="186"/>
    </row>
    <row r="5" spans="3:14" ht="16">
      <c r="C5" s="4" t="s">
        <v>4</v>
      </c>
      <c r="D5" s="211">
        <f>'0. Invulinstructie inschrijver'!C5</f>
        <v>45658</v>
      </c>
      <c r="E5" s="211"/>
      <c r="F5" s="211"/>
      <c r="G5" s="211"/>
      <c r="H5" s="211"/>
      <c r="I5" s="211"/>
      <c r="J5" s="211"/>
      <c r="K5" s="211"/>
      <c r="L5" s="211"/>
    </row>
    <row r="6" spans="3:14" ht="16">
      <c r="C6" s="4" t="s">
        <v>16</v>
      </c>
      <c r="D6" s="210">
        <f>'1. Ondertekening'!C6</f>
        <v>0</v>
      </c>
      <c r="E6" s="210"/>
      <c r="F6" s="210"/>
      <c r="G6" s="210"/>
      <c r="H6" s="210"/>
      <c r="I6" s="210"/>
      <c r="J6" s="210"/>
      <c r="K6" s="210"/>
      <c r="L6" s="210"/>
    </row>
    <row r="8" spans="3:14" ht="21">
      <c r="C8" s="161" t="s">
        <v>57</v>
      </c>
      <c r="D8" s="161"/>
      <c r="E8" s="161"/>
      <c r="F8" s="161"/>
      <c r="G8" s="161"/>
      <c r="H8" s="161"/>
      <c r="I8" s="161"/>
      <c r="J8" s="161"/>
      <c r="K8" s="161"/>
      <c r="L8" s="161"/>
    </row>
    <row r="10" spans="3:14" ht="18.75" customHeight="1">
      <c r="E10" s="200" t="s">
        <v>58</v>
      </c>
      <c r="F10" s="200"/>
      <c r="G10" s="200"/>
      <c r="H10" s="200"/>
      <c r="I10" s="200" t="s">
        <v>59</v>
      </c>
      <c r="J10" s="200"/>
      <c r="K10" s="200"/>
      <c r="L10" s="200"/>
    </row>
    <row r="11" spans="3:14">
      <c r="C11" s="13" t="s">
        <v>60</v>
      </c>
      <c r="D11" s="13" t="s">
        <v>61</v>
      </c>
      <c r="E11" s="13" t="s">
        <v>62</v>
      </c>
      <c r="F11" s="13" t="s">
        <v>63</v>
      </c>
      <c r="G11" s="13" t="s">
        <v>64</v>
      </c>
      <c r="H11" s="13" t="s">
        <v>65</v>
      </c>
      <c r="I11" s="13" t="s">
        <v>62</v>
      </c>
      <c r="J11" s="13" t="s">
        <v>63</v>
      </c>
      <c r="K11" s="13" t="s">
        <v>64</v>
      </c>
      <c r="L11" s="13" t="s">
        <v>65</v>
      </c>
    </row>
    <row r="12" spans="3:14">
      <c r="C12" s="15" t="s">
        <v>66</v>
      </c>
      <c r="D12" s="61">
        <v>0.7</v>
      </c>
      <c r="E12" s="91"/>
      <c r="F12" s="25">
        <f>E12*1.21</f>
        <v>0</v>
      </c>
      <c r="G12" s="25">
        <f>E12*D12</f>
        <v>0</v>
      </c>
      <c r="H12" s="25">
        <f>F12*D12</f>
        <v>0</v>
      </c>
      <c r="I12" s="91"/>
      <c r="J12" s="25">
        <f>I12*1.21</f>
        <v>0</v>
      </c>
      <c r="K12" s="25">
        <f>I12*D12</f>
        <v>0</v>
      </c>
      <c r="L12" s="25">
        <f>J12*D12</f>
        <v>0</v>
      </c>
    </row>
    <row r="13" spans="3:14">
      <c r="C13" s="15" t="s">
        <v>67</v>
      </c>
      <c r="D13" s="61">
        <v>0.1</v>
      </c>
      <c r="E13" s="91"/>
      <c r="F13" s="25">
        <f>E13*1.21</f>
        <v>0</v>
      </c>
      <c r="G13" s="25">
        <f>E13*D13</f>
        <v>0</v>
      </c>
      <c r="H13" s="25">
        <f>F13*D13</f>
        <v>0</v>
      </c>
      <c r="I13" s="91"/>
      <c r="J13" s="25">
        <f>I13*1.21</f>
        <v>0</v>
      </c>
      <c r="K13" s="25">
        <f>I13*D13</f>
        <v>0</v>
      </c>
      <c r="L13" s="25">
        <f>J13*D13</f>
        <v>0</v>
      </c>
    </row>
    <row r="14" spans="3:14">
      <c r="C14" s="15" t="s">
        <v>68</v>
      </c>
      <c r="D14" s="61">
        <v>0.1</v>
      </c>
      <c r="E14" s="91"/>
      <c r="F14" s="25">
        <f>E14*1.21</f>
        <v>0</v>
      </c>
      <c r="G14" s="25">
        <f>E14*D14</f>
        <v>0</v>
      </c>
      <c r="H14" s="25">
        <f>F14*D14</f>
        <v>0</v>
      </c>
      <c r="I14" s="91"/>
      <c r="J14" s="25">
        <f>I14*1.21</f>
        <v>0</v>
      </c>
      <c r="K14" s="25">
        <f>I14*D14</f>
        <v>0</v>
      </c>
      <c r="L14" s="25">
        <f>J14*D14</f>
        <v>0</v>
      </c>
    </row>
    <row r="15" spans="3:14">
      <c r="C15" s="15" t="s">
        <v>69</v>
      </c>
      <c r="D15" s="61">
        <v>0.1</v>
      </c>
      <c r="E15" s="91"/>
      <c r="F15" s="25">
        <f>E15*1.21</f>
        <v>0</v>
      </c>
      <c r="G15" s="25">
        <f>E15*D15</f>
        <v>0</v>
      </c>
      <c r="H15" s="25">
        <f>F15*D15</f>
        <v>0</v>
      </c>
      <c r="I15" s="91"/>
      <c r="J15" s="25">
        <f>I15*1.21</f>
        <v>0</v>
      </c>
      <c r="K15" s="25">
        <f>I15*D15</f>
        <v>0</v>
      </c>
      <c r="L15" s="25">
        <f>J15*D15</f>
        <v>0</v>
      </c>
      <c r="N15" t="s">
        <v>70</v>
      </c>
    </row>
    <row r="16" spans="3:14">
      <c r="C16" s="15"/>
      <c r="D16" s="61"/>
      <c r="E16" s="15"/>
      <c r="F16" s="15"/>
      <c r="G16" s="15"/>
      <c r="H16" s="15"/>
      <c r="I16" s="15"/>
      <c r="J16" s="15"/>
      <c r="K16" s="15"/>
      <c r="L16" s="15"/>
    </row>
    <row r="17" spans="3:12">
      <c r="C17" s="15"/>
      <c r="D17" s="61">
        <f>SUM(D12:D16)</f>
        <v>0.99999999999999989</v>
      </c>
      <c r="E17" s="15"/>
      <c r="F17" s="15"/>
      <c r="G17" s="24">
        <f>SUM(G12:G16)</f>
        <v>0</v>
      </c>
      <c r="H17" s="25">
        <f>SUM(H12:H16)</f>
        <v>0</v>
      </c>
      <c r="I17" s="15"/>
      <c r="J17" s="15"/>
      <c r="K17" s="25">
        <f>SUM(K12:K16)</f>
        <v>0</v>
      </c>
      <c r="L17" s="25">
        <f>SUM(L12:L16)</f>
        <v>0</v>
      </c>
    </row>
    <row r="19" spans="3:12">
      <c r="C19" s="201" t="s">
        <v>71</v>
      </c>
      <c r="D19" s="202"/>
      <c r="E19" s="203">
        <v>0.85</v>
      </c>
      <c r="F19" s="204"/>
      <c r="G19" s="204"/>
      <c r="H19" s="205"/>
      <c r="I19" s="203">
        <v>0.1</v>
      </c>
      <c r="J19" s="204"/>
      <c r="K19" s="204"/>
      <c r="L19" s="205"/>
    </row>
    <row r="22" spans="3:12" ht="17">
      <c r="E22" s="200" t="s">
        <v>72</v>
      </c>
      <c r="F22" s="200"/>
      <c r="G22" s="200"/>
      <c r="H22" s="200"/>
      <c r="I22" s="200" t="s">
        <v>73</v>
      </c>
      <c r="J22" s="200"/>
      <c r="K22" s="200"/>
      <c r="L22" s="200"/>
    </row>
    <row r="23" spans="3:12">
      <c r="C23" s="201" t="s">
        <v>60</v>
      </c>
      <c r="D23" s="202"/>
      <c r="E23" s="13" t="s">
        <v>62</v>
      </c>
      <c r="F23" s="13" t="s">
        <v>63</v>
      </c>
      <c r="G23" s="13" t="s">
        <v>64</v>
      </c>
      <c r="H23" s="13" t="s">
        <v>65</v>
      </c>
      <c r="I23" s="13" t="s">
        <v>62</v>
      </c>
      <c r="J23" s="13" t="s">
        <v>63</v>
      </c>
      <c r="K23" s="13" t="s">
        <v>64</v>
      </c>
      <c r="L23" s="13" t="s">
        <v>65</v>
      </c>
    </row>
    <row r="24" spans="3:12">
      <c r="C24" s="206" t="s">
        <v>66</v>
      </c>
      <c r="D24" s="207"/>
      <c r="E24" s="91"/>
      <c r="F24" s="25">
        <f>E24*1.21</f>
        <v>0</v>
      </c>
      <c r="G24" s="25">
        <f>E24*D12</f>
        <v>0</v>
      </c>
      <c r="H24" s="25">
        <f>F24*D12</f>
        <v>0</v>
      </c>
      <c r="I24" s="91"/>
      <c r="J24" s="25">
        <f>I24*1.21</f>
        <v>0</v>
      </c>
      <c r="K24" s="25">
        <f>I24*D12</f>
        <v>0</v>
      </c>
      <c r="L24" s="25">
        <f>J24*D12</f>
        <v>0</v>
      </c>
    </row>
    <row r="25" spans="3:12">
      <c r="C25" s="206" t="s">
        <v>67</v>
      </c>
      <c r="D25" s="207"/>
      <c r="E25" s="91"/>
      <c r="F25" s="25">
        <f>E25*1.21</f>
        <v>0</v>
      </c>
      <c r="G25" s="25">
        <f>E25*D13</f>
        <v>0</v>
      </c>
      <c r="H25" s="25">
        <f>F25*D13</f>
        <v>0</v>
      </c>
      <c r="I25" s="91"/>
      <c r="J25" s="25">
        <f>I25*1.21</f>
        <v>0</v>
      </c>
      <c r="K25" s="25">
        <f>I25*D13</f>
        <v>0</v>
      </c>
      <c r="L25" s="25">
        <f>J25*D13</f>
        <v>0</v>
      </c>
    </row>
    <row r="26" spans="3:12">
      <c r="C26" s="206" t="s">
        <v>68</v>
      </c>
      <c r="D26" s="207"/>
      <c r="E26" s="91"/>
      <c r="F26" s="25">
        <f>E26*1.21</f>
        <v>0</v>
      </c>
      <c r="G26" s="25">
        <f>E26*D14</f>
        <v>0</v>
      </c>
      <c r="H26" s="25">
        <f>F26*D14</f>
        <v>0</v>
      </c>
      <c r="I26" s="91"/>
      <c r="J26" s="25">
        <f>I26*1.21</f>
        <v>0</v>
      </c>
      <c r="K26" s="25">
        <f>I26*D14</f>
        <v>0</v>
      </c>
      <c r="L26" s="25">
        <f>J26*D14</f>
        <v>0</v>
      </c>
    </row>
    <row r="27" spans="3:12">
      <c r="C27" s="206" t="s">
        <v>69</v>
      </c>
      <c r="D27" s="207"/>
      <c r="E27" s="91"/>
      <c r="F27" s="25">
        <f>E27*1.21</f>
        <v>0</v>
      </c>
      <c r="G27" s="25">
        <f>E27*D15</f>
        <v>0</v>
      </c>
      <c r="H27" s="25">
        <f>F27*D15</f>
        <v>0</v>
      </c>
      <c r="I27" s="91"/>
      <c r="J27" s="25">
        <f>I27*1.21</f>
        <v>0</v>
      </c>
      <c r="K27" s="25">
        <f>I27*D15</f>
        <v>0</v>
      </c>
      <c r="L27" s="25">
        <f>J27*D15</f>
        <v>0</v>
      </c>
    </row>
    <row r="28" spans="3:12">
      <c r="C28" s="208"/>
      <c r="D28" s="209"/>
      <c r="E28" s="15"/>
      <c r="F28" s="15"/>
      <c r="G28" s="15"/>
      <c r="H28" s="15"/>
      <c r="I28" s="15"/>
      <c r="J28" s="15"/>
      <c r="K28" s="15"/>
      <c r="L28" s="15"/>
    </row>
    <row r="29" spans="3:12">
      <c r="C29" s="208"/>
      <c r="D29" s="209"/>
      <c r="E29" s="15"/>
      <c r="F29" s="15"/>
      <c r="G29" s="24">
        <f>SUM(G24:G28)</f>
        <v>0</v>
      </c>
      <c r="H29" s="25">
        <f>SUM(H24:H28)</f>
        <v>0</v>
      </c>
      <c r="I29" s="15"/>
      <c r="J29" s="15"/>
      <c r="K29" s="25">
        <f>SUM(K24:K28)</f>
        <v>0</v>
      </c>
      <c r="L29" s="25">
        <f>SUM(L24:L28)</f>
        <v>0</v>
      </c>
    </row>
    <row r="31" spans="3:12">
      <c r="C31" s="201" t="s">
        <v>71</v>
      </c>
      <c r="D31" s="202"/>
      <c r="E31" s="203">
        <v>0.04</v>
      </c>
      <c r="F31" s="204"/>
      <c r="G31" s="204"/>
      <c r="H31" s="205"/>
      <c r="I31" s="203">
        <v>0.01</v>
      </c>
      <c r="J31" s="204"/>
      <c r="K31" s="204"/>
      <c r="L31" s="205"/>
    </row>
    <row r="33" spans="3:9">
      <c r="G33" s="13" t="s">
        <v>74</v>
      </c>
      <c r="H33" s="13" t="s">
        <v>75</v>
      </c>
    </row>
    <row r="34" spans="3:9" ht="17">
      <c r="C34" s="198" t="s">
        <v>76</v>
      </c>
      <c r="D34" s="198"/>
      <c r="E34" s="198"/>
      <c r="F34" s="198"/>
      <c r="G34" s="26">
        <f>G17*E19+K17*I19+G29*E31+K29*I31</f>
        <v>0</v>
      </c>
      <c r="H34" s="26">
        <f>H17*E19+L17*I19+H29*E31+L29*I31</f>
        <v>0</v>
      </c>
    </row>
    <row r="36" spans="3:9">
      <c r="G36" s="13" t="s">
        <v>77</v>
      </c>
      <c r="H36" s="13" t="s">
        <v>74</v>
      </c>
      <c r="I36" s="13" t="s">
        <v>75</v>
      </c>
    </row>
    <row r="37" spans="3:9" ht="17">
      <c r="C37" s="198" t="s">
        <v>78</v>
      </c>
      <c r="D37" s="198"/>
      <c r="E37" s="198"/>
      <c r="F37" s="199"/>
      <c r="G37" s="62">
        <v>2000</v>
      </c>
      <c r="H37" s="26">
        <f>G34*G37</f>
        <v>0</v>
      </c>
      <c r="I37" s="26">
        <f>H34*G37</f>
        <v>0</v>
      </c>
    </row>
  </sheetData>
  <mergeCells count="24">
    <mergeCell ref="C8:L8"/>
    <mergeCell ref="D6:L6"/>
    <mergeCell ref="D5:L5"/>
    <mergeCell ref="D4:L4"/>
    <mergeCell ref="D3:L3"/>
    <mergeCell ref="E10:H10"/>
    <mergeCell ref="I10:L10"/>
    <mergeCell ref="C19:D19"/>
    <mergeCell ref="E19:H19"/>
    <mergeCell ref="I19:L19"/>
    <mergeCell ref="C34:F34"/>
    <mergeCell ref="C37:F37"/>
    <mergeCell ref="E22:H22"/>
    <mergeCell ref="I22:L22"/>
    <mergeCell ref="C31:D31"/>
    <mergeCell ref="E31:H31"/>
    <mergeCell ref="I31:L31"/>
    <mergeCell ref="C23:D23"/>
    <mergeCell ref="C24:D24"/>
    <mergeCell ref="C25:D25"/>
    <mergeCell ref="C26:D26"/>
    <mergeCell ref="C27:D27"/>
    <mergeCell ref="C28:D28"/>
    <mergeCell ref="C29:D29"/>
  </mergeCells>
  <conditionalFormatting sqref="D3">
    <cfRule type="notContainsBlanks" dxfId="54" priority="5">
      <formula>LEN(TRIM(D3))&gt;0</formula>
    </cfRule>
  </conditionalFormatting>
  <conditionalFormatting sqref="E19:L19">
    <cfRule type="notContainsBlanks" dxfId="53" priority="3">
      <formula>LEN(TRIM(E19))&gt;0</formula>
    </cfRule>
  </conditionalFormatting>
  <conditionalFormatting sqref="E31:L31">
    <cfRule type="notContainsBlanks" dxfId="52" priority="1">
      <formula>LEN(TRIM(E31))&gt;0</formula>
    </cfRule>
  </conditionalFormatting>
  <conditionalFormatting sqref="G37">
    <cfRule type="notContainsBlanks" dxfId="51" priority="2">
      <formula>LEN(TRIM(G37))&gt;0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F0CE-EE9A-474E-A172-6FAF0335ACAA}">
  <dimension ref="B3:EF100"/>
  <sheetViews>
    <sheetView showGridLines="0" topLeftCell="BV26" zoomScale="58" zoomScaleNormal="85" workbookViewId="0">
      <selection activeCell="CH70" sqref="CH70"/>
    </sheetView>
  </sheetViews>
  <sheetFormatPr baseColWidth="10" defaultColWidth="8.83203125" defaultRowHeight="15"/>
  <cols>
    <col min="2" max="2" width="54.6640625" customWidth="1"/>
    <col min="3" max="3" width="20" customWidth="1"/>
    <col min="4" max="4" width="12.5" customWidth="1"/>
    <col min="5" max="5" width="18.1640625" customWidth="1"/>
    <col min="6" max="6" width="24.5" customWidth="1"/>
    <col min="7" max="7" width="23.1640625" bestFit="1" customWidth="1"/>
    <col min="8" max="8" width="22.5" customWidth="1"/>
    <col min="9" max="9" width="16.5" customWidth="1"/>
    <col min="10" max="10" width="54.6640625" customWidth="1"/>
    <col min="11" max="11" width="20" customWidth="1"/>
    <col min="12" max="12" width="8.6640625" bestFit="1" customWidth="1"/>
    <col min="13" max="13" width="16.33203125" bestFit="1" customWidth="1"/>
    <col min="14" max="14" width="24.5" customWidth="1"/>
    <col min="15" max="15" width="23.1640625" bestFit="1" customWidth="1"/>
    <col min="16" max="16" width="22.5" customWidth="1"/>
    <col min="17" max="17" width="14.6640625" customWidth="1"/>
    <col min="18" max="18" width="74.1640625" bestFit="1" customWidth="1"/>
    <col min="19" max="19" width="19.5" bestFit="1" customWidth="1"/>
    <col min="20" max="20" width="7.1640625" customWidth="1"/>
    <col min="21" max="21" width="16.33203125" bestFit="1" customWidth="1"/>
    <col min="22" max="22" width="24.5" customWidth="1"/>
    <col min="23" max="23" width="23.1640625" bestFit="1" customWidth="1"/>
    <col min="24" max="24" width="22.6640625" customWidth="1"/>
    <col min="26" max="26" width="74.1640625" bestFit="1" customWidth="1"/>
    <col min="27" max="27" width="19.5" bestFit="1" customWidth="1"/>
    <col min="28" max="28" width="12.5" bestFit="1" customWidth="1"/>
    <col min="29" max="29" width="16.33203125" bestFit="1" customWidth="1"/>
    <col min="30" max="30" width="24.5" customWidth="1"/>
    <col min="31" max="31" width="23.1640625" bestFit="1" customWidth="1"/>
    <col min="32" max="32" width="22.6640625" customWidth="1"/>
    <col min="34" max="34" width="74.1640625" bestFit="1" customWidth="1"/>
    <col min="35" max="35" width="19.5" bestFit="1" customWidth="1"/>
    <col min="36" max="36" width="12.5" bestFit="1" customWidth="1"/>
    <col min="37" max="37" width="16.33203125" bestFit="1" customWidth="1"/>
    <col min="38" max="38" width="24.5" customWidth="1"/>
    <col min="39" max="39" width="23.1640625" bestFit="1" customWidth="1"/>
    <col min="40" max="40" width="22.6640625" customWidth="1"/>
    <col min="42" max="42" width="74.1640625" bestFit="1" customWidth="1"/>
    <col min="43" max="43" width="19.5" bestFit="1" customWidth="1"/>
    <col min="44" max="44" width="12.5" bestFit="1" customWidth="1"/>
    <col min="45" max="45" width="16.33203125" bestFit="1" customWidth="1"/>
    <col min="46" max="46" width="24.5" customWidth="1"/>
    <col min="47" max="47" width="23.1640625" bestFit="1" customWidth="1"/>
    <col min="48" max="48" width="22.6640625" customWidth="1"/>
    <col min="50" max="50" width="74.1640625" bestFit="1" customWidth="1"/>
    <col min="51" max="51" width="19.5" bestFit="1" customWidth="1"/>
    <col min="52" max="52" width="12.5" bestFit="1" customWidth="1"/>
    <col min="53" max="53" width="16.33203125" bestFit="1" customWidth="1"/>
    <col min="54" max="54" width="24.5" customWidth="1"/>
    <col min="55" max="55" width="23.1640625" bestFit="1" customWidth="1"/>
    <col min="56" max="56" width="22.6640625" customWidth="1"/>
    <col min="58" max="58" width="74.1640625" bestFit="1" customWidth="1"/>
    <col min="59" max="59" width="19.5" bestFit="1" customWidth="1"/>
    <col min="60" max="60" width="12.5" bestFit="1" customWidth="1"/>
    <col min="61" max="61" width="16.33203125" bestFit="1" customWidth="1"/>
    <col min="62" max="62" width="24.5" customWidth="1"/>
    <col min="63" max="63" width="23.1640625" bestFit="1" customWidth="1"/>
    <col min="64" max="64" width="22.6640625" customWidth="1"/>
    <col min="66" max="66" width="74.1640625" bestFit="1" customWidth="1"/>
    <col min="67" max="67" width="19.5" bestFit="1" customWidth="1"/>
    <col min="68" max="68" width="12.5" bestFit="1" customWidth="1"/>
    <col min="69" max="69" width="16.33203125" bestFit="1" customWidth="1"/>
    <col min="70" max="70" width="24.5" customWidth="1"/>
    <col min="71" max="71" width="23.1640625" bestFit="1" customWidth="1"/>
    <col min="72" max="72" width="22.6640625" customWidth="1"/>
    <col min="74" max="74" width="74.1640625" bestFit="1" customWidth="1"/>
    <col min="75" max="75" width="19.5" bestFit="1" customWidth="1"/>
    <col min="76" max="76" width="12.5" bestFit="1" customWidth="1"/>
    <col min="77" max="77" width="16.33203125" bestFit="1" customWidth="1"/>
    <col min="78" max="78" width="24.5" customWidth="1"/>
    <col min="79" max="79" width="23.1640625" bestFit="1" customWidth="1"/>
    <col min="80" max="80" width="22.6640625" customWidth="1"/>
    <col min="82" max="82" width="74.1640625" bestFit="1" customWidth="1"/>
    <col min="83" max="83" width="19.5" bestFit="1" customWidth="1"/>
    <col min="84" max="84" width="12.5" bestFit="1" customWidth="1"/>
    <col min="85" max="85" width="16.33203125" bestFit="1" customWidth="1"/>
    <col min="86" max="86" width="24.5" customWidth="1"/>
    <col min="87" max="87" width="23.1640625" bestFit="1" customWidth="1"/>
    <col min="88" max="88" width="22.6640625" customWidth="1"/>
    <col min="90" max="90" width="74.1640625" bestFit="1" customWidth="1"/>
    <col min="91" max="91" width="19.5" bestFit="1" customWidth="1"/>
    <col min="92" max="92" width="12.5" bestFit="1" customWidth="1"/>
    <col min="93" max="93" width="16.33203125" bestFit="1" customWidth="1"/>
    <col min="94" max="94" width="24.5" customWidth="1"/>
    <col min="95" max="95" width="23.1640625" bestFit="1" customWidth="1"/>
    <col min="96" max="96" width="22.6640625" customWidth="1"/>
    <col min="98" max="98" width="74.1640625" bestFit="1" customWidth="1"/>
    <col min="99" max="99" width="19.5" bestFit="1" customWidth="1"/>
    <col min="100" max="100" width="12.5" bestFit="1" customWidth="1"/>
    <col min="101" max="101" width="16.33203125" bestFit="1" customWidth="1"/>
    <col min="102" max="102" width="24.5" customWidth="1"/>
    <col min="103" max="103" width="23.1640625" bestFit="1" customWidth="1"/>
    <col min="104" max="104" width="22.6640625" customWidth="1"/>
    <col min="106" max="106" width="74.1640625" bestFit="1" customWidth="1"/>
    <col min="107" max="107" width="19.5" bestFit="1" customWidth="1"/>
    <col min="108" max="108" width="12.5" bestFit="1" customWidth="1"/>
    <col min="109" max="109" width="16.33203125" bestFit="1" customWidth="1"/>
    <col min="110" max="110" width="24.5" customWidth="1"/>
    <col min="111" max="111" width="23.1640625" bestFit="1" customWidth="1"/>
    <col min="112" max="112" width="22.6640625" customWidth="1"/>
    <col min="114" max="114" width="74.1640625" bestFit="1" customWidth="1"/>
    <col min="115" max="115" width="19.5" bestFit="1" customWidth="1"/>
    <col min="116" max="116" width="12.5" bestFit="1" customWidth="1"/>
    <col min="117" max="117" width="16.33203125" bestFit="1" customWidth="1"/>
    <col min="118" max="118" width="24.5" customWidth="1"/>
    <col min="119" max="119" width="23.1640625" bestFit="1" customWidth="1"/>
    <col min="120" max="120" width="22.6640625" customWidth="1"/>
    <col min="122" max="122" width="74.1640625" bestFit="1" customWidth="1"/>
    <col min="123" max="123" width="19.5" bestFit="1" customWidth="1"/>
    <col min="124" max="124" width="12.5" bestFit="1" customWidth="1"/>
    <col min="125" max="125" width="16.33203125" bestFit="1" customWidth="1"/>
    <col min="126" max="126" width="24.5" customWidth="1"/>
    <col min="127" max="127" width="23.1640625" bestFit="1" customWidth="1"/>
    <col min="128" max="128" width="22.6640625" customWidth="1"/>
    <col min="129" max="129" width="8.5" customWidth="1"/>
    <col min="130" max="130" width="74.1640625" bestFit="1" customWidth="1"/>
    <col min="131" max="131" width="19.5" bestFit="1" customWidth="1"/>
    <col min="132" max="132" width="12.5" bestFit="1" customWidth="1"/>
    <col min="133" max="133" width="16.33203125" bestFit="1" customWidth="1"/>
    <col min="134" max="134" width="24.5" customWidth="1"/>
    <col min="135" max="135" width="23.1640625" bestFit="1" customWidth="1"/>
    <col min="136" max="136" width="22.6640625" customWidth="1"/>
  </cols>
  <sheetData>
    <row r="3" spans="2:136" ht="16">
      <c r="B3" s="5" t="s">
        <v>0</v>
      </c>
      <c r="C3" s="192" t="str">
        <f>'0. Invulinstructie inschrijver'!C3</f>
        <v>ROC van Amsterdam - Flevoland</v>
      </c>
      <c r="D3" s="193"/>
      <c r="E3" s="193"/>
      <c r="F3" s="193"/>
      <c r="G3" s="193"/>
      <c r="H3" s="194"/>
      <c r="I3" s="108"/>
      <c r="J3" s="5" t="s">
        <v>0</v>
      </c>
      <c r="K3" s="192" t="str">
        <f>'0. Invulinstructie inschrijver'!C3</f>
        <v>ROC van Amsterdam - Flevoland</v>
      </c>
      <c r="L3" s="193"/>
      <c r="M3" s="193"/>
      <c r="N3" s="193"/>
      <c r="O3" s="193"/>
      <c r="P3" s="194"/>
      <c r="R3" s="5" t="s">
        <v>0</v>
      </c>
      <c r="S3" s="192" t="str">
        <f>'0. Invulinstructie inschrijver'!C3</f>
        <v>ROC van Amsterdam - Flevoland</v>
      </c>
      <c r="T3" s="193"/>
      <c r="U3" s="193"/>
      <c r="V3" s="193"/>
      <c r="W3" s="193"/>
      <c r="X3" s="194"/>
      <c r="Z3" s="5" t="s">
        <v>0</v>
      </c>
      <c r="AA3" s="192" t="str">
        <f>'0. Invulinstructie inschrijver'!C3</f>
        <v>ROC van Amsterdam - Flevoland</v>
      </c>
      <c r="AB3" s="193"/>
      <c r="AC3" s="193"/>
      <c r="AD3" s="193"/>
      <c r="AE3" s="193"/>
      <c r="AF3" s="194"/>
      <c r="AH3" s="5" t="s">
        <v>0</v>
      </c>
      <c r="AI3" s="195" t="str">
        <f>'0. Invulinstructie inschrijver'!C3</f>
        <v>ROC van Amsterdam - Flevoland</v>
      </c>
      <c r="AJ3" s="196"/>
      <c r="AK3" s="196"/>
      <c r="AL3" s="196"/>
      <c r="AM3" s="196"/>
      <c r="AN3" s="197"/>
      <c r="AP3" s="5" t="s">
        <v>0</v>
      </c>
      <c r="AQ3" s="192" t="str">
        <f>'0. Invulinstructie inschrijver'!C3</f>
        <v>ROC van Amsterdam - Flevoland</v>
      </c>
      <c r="AR3" s="193"/>
      <c r="AS3" s="193"/>
      <c r="AT3" s="193"/>
      <c r="AU3" s="193"/>
      <c r="AV3" s="194"/>
      <c r="AX3" s="5" t="s">
        <v>0</v>
      </c>
      <c r="AY3" s="195" t="str">
        <f>'0. Invulinstructie inschrijver'!C3</f>
        <v>ROC van Amsterdam - Flevoland</v>
      </c>
      <c r="AZ3" s="196"/>
      <c r="BA3" s="196"/>
      <c r="BB3" s="196"/>
      <c r="BC3" s="196"/>
      <c r="BD3" s="197"/>
      <c r="BF3" s="5" t="s">
        <v>0</v>
      </c>
      <c r="BG3" s="192" t="str">
        <f>'0. Invulinstructie inschrijver'!C3</f>
        <v>ROC van Amsterdam - Flevoland</v>
      </c>
      <c r="BH3" s="193"/>
      <c r="BI3" s="193"/>
      <c r="BJ3" s="193"/>
      <c r="BK3" s="193"/>
      <c r="BL3" s="194"/>
      <c r="BN3" s="5" t="s">
        <v>0</v>
      </c>
      <c r="BO3" s="192" t="str">
        <f>'0. Invulinstructie inschrijver'!C3</f>
        <v>ROC van Amsterdam - Flevoland</v>
      </c>
      <c r="BP3" s="193"/>
      <c r="BQ3" s="193"/>
      <c r="BR3" s="193"/>
      <c r="BS3" s="193"/>
      <c r="BT3" s="194"/>
      <c r="BV3" s="5" t="s">
        <v>0</v>
      </c>
      <c r="BW3" s="192" t="str">
        <f>'0. Invulinstructie inschrijver'!C3</f>
        <v>ROC van Amsterdam - Flevoland</v>
      </c>
      <c r="BX3" s="193"/>
      <c r="BY3" s="193"/>
      <c r="BZ3" s="193"/>
      <c r="CA3" s="193"/>
      <c r="CB3" s="194"/>
      <c r="CD3" s="5" t="s">
        <v>0</v>
      </c>
      <c r="CE3" s="192">
        <f>'0. Invulinstructie inschrijver'!J3</f>
        <v>0</v>
      </c>
      <c r="CF3" s="193"/>
      <c r="CG3" s="193"/>
      <c r="CH3" s="193"/>
      <c r="CI3" s="193"/>
      <c r="CJ3" s="194"/>
      <c r="CL3" s="5" t="s">
        <v>0</v>
      </c>
      <c r="CM3" s="192" t="str">
        <f>'0. Invulinstructie inschrijver'!C3</f>
        <v>ROC van Amsterdam - Flevoland</v>
      </c>
      <c r="CN3" s="193"/>
      <c r="CO3" s="193"/>
      <c r="CP3" s="193"/>
      <c r="CQ3" s="193"/>
      <c r="CR3" s="194"/>
      <c r="CT3" s="5" t="s">
        <v>0</v>
      </c>
      <c r="CU3" s="192" t="str">
        <f>'0. Invulinstructie inschrijver'!C3</f>
        <v>ROC van Amsterdam - Flevoland</v>
      </c>
      <c r="CV3" s="193"/>
      <c r="CW3" s="193"/>
      <c r="CX3" s="193"/>
      <c r="CY3" s="193"/>
      <c r="CZ3" s="194"/>
      <c r="DB3" s="5" t="s">
        <v>0</v>
      </c>
      <c r="DC3" s="192" t="str">
        <f>'0. Invulinstructie inschrijver'!C3</f>
        <v>ROC van Amsterdam - Flevoland</v>
      </c>
      <c r="DD3" s="193"/>
      <c r="DE3" s="193"/>
      <c r="DF3" s="193"/>
      <c r="DG3" s="193"/>
      <c r="DH3" s="194"/>
      <c r="DJ3" s="5" t="s">
        <v>0</v>
      </c>
      <c r="DK3" s="192" t="str">
        <f>'0. Invulinstructie inschrijver'!C3</f>
        <v>ROC van Amsterdam - Flevoland</v>
      </c>
      <c r="DL3" s="193"/>
      <c r="DM3" s="193"/>
      <c r="DN3" s="193"/>
      <c r="DO3" s="193"/>
      <c r="DP3" s="194"/>
      <c r="DR3" s="5" t="s">
        <v>0</v>
      </c>
      <c r="DS3" s="192" t="str">
        <f>'0. Invulinstructie inschrijver'!C3</f>
        <v>ROC van Amsterdam - Flevoland</v>
      </c>
      <c r="DT3" s="193"/>
      <c r="DU3" s="193"/>
      <c r="DV3" s="193"/>
      <c r="DW3" s="193"/>
      <c r="DX3" s="194"/>
      <c r="DY3" s="108"/>
      <c r="DZ3" s="5" t="s">
        <v>0</v>
      </c>
      <c r="EA3" s="192" t="str">
        <f>'0. Invulinstructie inschrijver'!C3</f>
        <v>ROC van Amsterdam - Flevoland</v>
      </c>
      <c r="EB3" s="193"/>
      <c r="EC3" s="193"/>
      <c r="ED3" s="193"/>
      <c r="EE3" s="193"/>
      <c r="EF3" s="194"/>
    </row>
    <row r="4" spans="2:136" ht="16">
      <c r="B4" s="5" t="s">
        <v>2</v>
      </c>
      <c r="C4" s="192" t="str">
        <f>'0. Invulinstructie inschrijver'!C4</f>
        <v>V1.0</v>
      </c>
      <c r="D4" s="193"/>
      <c r="E4" s="193"/>
      <c r="F4" s="193"/>
      <c r="G4" s="193"/>
      <c r="H4" s="194"/>
      <c r="I4" s="108"/>
      <c r="J4" s="5" t="s">
        <v>2</v>
      </c>
      <c r="K4" s="192" t="str">
        <f>'0. Invulinstructie inschrijver'!C4</f>
        <v>V1.0</v>
      </c>
      <c r="L4" s="193"/>
      <c r="M4" s="193"/>
      <c r="N4" s="193"/>
      <c r="O4" s="193"/>
      <c r="P4" s="194"/>
      <c r="R4" s="5" t="s">
        <v>2</v>
      </c>
      <c r="S4" s="192" t="str">
        <f>'0. Invulinstructie inschrijver'!C4</f>
        <v>V1.0</v>
      </c>
      <c r="T4" s="193"/>
      <c r="U4" s="193"/>
      <c r="V4" s="193"/>
      <c r="W4" s="193"/>
      <c r="X4" s="194"/>
      <c r="Z4" s="5" t="s">
        <v>2</v>
      </c>
      <c r="AA4" s="192" t="str">
        <f>'0. Invulinstructie inschrijver'!C4</f>
        <v>V1.0</v>
      </c>
      <c r="AB4" s="193"/>
      <c r="AC4" s="193"/>
      <c r="AD4" s="193"/>
      <c r="AE4" s="193"/>
      <c r="AF4" s="194"/>
      <c r="AH4" s="5" t="s">
        <v>2</v>
      </c>
      <c r="AI4" s="195" t="str">
        <f>'0. Invulinstructie inschrijver'!C4</f>
        <v>V1.0</v>
      </c>
      <c r="AJ4" s="196"/>
      <c r="AK4" s="196"/>
      <c r="AL4" s="196"/>
      <c r="AM4" s="196"/>
      <c r="AN4" s="197"/>
      <c r="AP4" s="5" t="s">
        <v>2</v>
      </c>
      <c r="AQ4" s="192" t="str">
        <f>'0. Invulinstructie inschrijver'!C4</f>
        <v>V1.0</v>
      </c>
      <c r="AR4" s="193"/>
      <c r="AS4" s="193"/>
      <c r="AT4" s="193"/>
      <c r="AU4" s="193"/>
      <c r="AV4" s="194"/>
      <c r="AX4" s="5" t="s">
        <v>2</v>
      </c>
      <c r="AY4" s="195" t="str">
        <f>'0. Invulinstructie inschrijver'!C4</f>
        <v>V1.0</v>
      </c>
      <c r="AZ4" s="196"/>
      <c r="BA4" s="196"/>
      <c r="BB4" s="196"/>
      <c r="BC4" s="196"/>
      <c r="BD4" s="197"/>
      <c r="BF4" s="5" t="s">
        <v>2</v>
      </c>
      <c r="BG4" s="192" t="str">
        <f>'0. Invulinstructie inschrijver'!C4</f>
        <v>V1.0</v>
      </c>
      <c r="BH4" s="193"/>
      <c r="BI4" s="193"/>
      <c r="BJ4" s="193"/>
      <c r="BK4" s="193"/>
      <c r="BL4" s="194"/>
      <c r="BN4" s="5" t="s">
        <v>2</v>
      </c>
      <c r="BO4" s="192" t="str">
        <f>'0. Invulinstructie inschrijver'!C4</f>
        <v>V1.0</v>
      </c>
      <c r="BP4" s="193"/>
      <c r="BQ4" s="193"/>
      <c r="BR4" s="193"/>
      <c r="BS4" s="193"/>
      <c r="BT4" s="194"/>
      <c r="BV4" s="5" t="s">
        <v>2</v>
      </c>
      <c r="BW4" s="192" t="str">
        <f>'0. Invulinstructie inschrijver'!C4</f>
        <v>V1.0</v>
      </c>
      <c r="BX4" s="193"/>
      <c r="BY4" s="193"/>
      <c r="BZ4" s="193"/>
      <c r="CA4" s="193"/>
      <c r="CB4" s="194"/>
      <c r="CD4" s="5" t="s">
        <v>2</v>
      </c>
      <c r="CE4" s="192">
        <f>'0. Invulinstructie inschrijver'!J4</f>
        <v>0</v>
      </c>
      <c r="CF4" s="193"/>
      <c r="CG4" s="193"/>
      <c r="CH4" s="193"/>
      <c r="CI4" s="193"/>
      <c r="CJ4" s="194"/>
      <c r="CL4" s="5" t="s">
        <v>2</v>
      </c>
      <c r="CM4" s="192" t="str">
        <f>'0. Invulinstructie inschrijver'!C4</f>
        <v>V1.0</v>
      </c>
      <c r="CN4" s="193"/>
      <c r="CO4" s="193"/>
      <c r="CP4" s="193"/>
      <c r="CQ4" s="193"/>
      <c r="CR4" s="194"/>
      <c r="CT4" s="5" t="s">
        <v>2</v>
      </c>
      <c r="CU4" s="192" t="str">
        <f>'0. Invulinstructie inschrijver'!C4</f>
        <v>V1.0</v>
      </c>
      <c r="CV4" s="193"/>
      <c r="CW4" s="193"/>
      <c r="CX4" s="193"/>
      <c r="CY4" s="193"/>
      <c r="CZ4" s="194"/>
      <c r="DB4" s="5" t="s">
        <v>2</v>
      </c>
      <c r="DC4" s="192" t="str">
        <f>'0. Invulinstructie inschrijver'!C4</f>
        <v>V1.0</v>
      </c>
      <c r="DD4" s="193"/>
      <c r="DE4" s="193"/>
      <c r="DF4" s="193"/>
      <c r="DG4" s="193"/>
      <c r="DH4" s="194"/>
      <c r="DJ4" s="5" t="s">
        <v>2</v>
      </c>
      <c r="DK4" s="192" t="str">
        <f>'0. Invulinstructie inschrijver'!C4</f>
        <v>V1.0</v>
      </c>
      <c r="DL4" s="193"/>
      <c r="DM4" s="193"/>
      <c r="DN4" s="193"/>
      <c r="DO4" s="193"/>
      <c r="DP4" s="194"/>
      <c r="DR4" s="5" t="s">
        <v>2</v>
      </c>
      <c r="DS4" s="192" t="str">
        <f>'0. Invulinstructie inschrijver'!C4</f>
        <v>V1.0</v>
      </c>
      <c r="DT4" s="193"/>
      <c r="DU4" s="193"/>
      <c r="DV4" s="193"/>
      <c r="DW4" s="193"/>
      <c r="DX4" s="194"/>
      <c r="DY4" s="108"/>
      <c r="DZ4" s="5" t="s">
        <v>2</v>
      </c>
      <c r="EA4" s="192" t="str">
        <f>'0. Invulinstructie inschrijver'!C4</f>
        <v>V1.0</v>
      </c>
      <c r="EB4" s="193"/>
      <c r="EC4" s="193"/>
      <c r="ED4" s="193"/>
      <c r="EE4" s="193"/>
      <c r="EF4" s="194"/>
    </row>
    <row r="5" spans="2:136" ht="16">
      <c r="B5" s="4" t="s">
        <v>4</v>
      </c>
      <c r="C5" s="195">
        <f>'0. Invulinstructie inschrijver'!C5</f>
        <v>45658</v>
      </c>
      <c r="D5" s="196"/>
      <c r="E5" s="196"/>
      <c r="F5" s="196"/>
      <c r="G5" s="196"/>
      <c r="H5" s="197"/>
      <c r="I5" s="109"/>
      <c r="J5" s="4" t="s">
        <v>4</v>
      </c>
      <c r="K5" s="195">
        <f>'0. Invulinstructie inschrijver'!C5</f>
        <v>45658</v>
      </c>
      <c r="L5" s="196"/>
      <c r="M5" s="196"/>
      <c r="N5" s="196"/>
      <c r="O5" s="196"/>
      <c r="P5" s="197"/>
      <c r="R5" s="4" t="s">
        <v>4</v>
      </c>
      <c r="S5" s="195">
        <f>'0. Invulinstructie inschrijver'!C5</f>
        <v>45658</v>
      </c>
      <c r="T5" s="196"/>
      <c r="U5" s="196"/>
      <c r="V5" s="196"/>
      <c r="W5" s="196"/>
      <c r="X5" s="197"/>
      <c r="Z5" s="4" t="s">
        <v>4</v>
      </c>
      <c r="AA5" s="195">
        <f>'0. Invulinstructie inschrijver'!C5</f>
        <v>45658</v>
      </c>
      <c r="AB5" s="196"/>
      <c r="AC5" s="196"/>
      <c r="AD5" s="196"/>
      <c r="AE5" s="196"/>
      <c r="AF5" s="197"/>
      <c r="AH5" s="4" t="s">
        <v>4</v>
      </c>
      <c r="AI5" s="195">
        <f>'0. Invulinstructie inschrijver'!C5</f>
        <v>45658</v>
      </c>
      <c r="AJ5" s="196"/>
      <c r="AK5" s="196"/>
      <c r="AL5" s="196"/>
      <c r="AM5" s="196"/>
      <c r="AN5" s="197"/>
      <c r="AP5" s="4" t="s">
        <v>4</v>
      </c>
      <c r="AQ5" s="195">
        <f>'0. Invulinstructie inschrijver'!C5</f>
        <v>45658</v>
      </c>
      <c r="AR5" s="196"/>
      <c r="AS5" s="196"/>
      <c r="AT5" s="196"/>
      <c r="AU5" s="196"/>
      <c r="AV5" s="197"/>
      <c r="AX5" s="4" t="s">
        <v>4</v>
      </c>
      <c r="AY5" s="195">
        <f>'0. Invulinstructie inschrijver'!C5</f>
        <v>45658</v>
      </c>
      <c r="AZ5" s="196"/>
      <c r="BA5" s="196"/>
      <c r="BB5" s="196"/>
      <c r="BC5" s="196"/>
      <c r="BD5" s="197"/>
      <c r="BF5" s="4" t="s">
        <v>4</v>
      </c>
      <c r="BG5" s="195">
        <f>'0. Invulinstructie inschrijver'!C5</f>
        <v>45658</v>
      </c>
      <c r="BH5" s="196"/>
      <c r="BI5" s="196"/>
      <c r="BJ5" s="196"/>
      <c r="BK5" s="196"/>
      <c r="BL5" s="197"/>
      <c r="BN5" s="4" t="s">
        <v>4</v>
      </c>
      <c r="BO5" s="195">
        <f>'0. Invulinstructie inschrijver'!C5</f>
        <v>45658</v>
      </c>
      <c r="BP5" s="196"/>
      <c r="BQ5" s="196"/>
      <c r="BR5" s="196"/>
      <c r="BS5" s="196"/>
      <c r="BT5" s="197"/>
      <c r="BV5" s="4" t="s">
        <v>4</v>
      </c>
      <c r="BW5" s="195">
        <f>'0. Invulinstructie inschrijver'!C5</f>
        <v>45658</v>
      </c>
      <c r="BX5" s="196"/>
      <c r="BY5" s="196"/>
      <c r="BZ5" s="196"/>
      <c r="CA5" s="196"/>
      <c r="CB5" s="197"/>
      <c r="CD5" s="4" t="s">
        <v>4</v>
      </c>
      <c r="CE5" s="195">
        <f>'0. Invulinstructie inschrijver'!J5</f>
        <v>0</v>
      </c>
      <c r="CF5" s="196"/>
      <c r="CG5" s="196"/>
      <c r="CH5" s="196"/>
      <c r="CI5" s="196"/>
      <c r="CJ5" s="197"/>
      <c r="CL5" s="4" t="s">
        <v>4</v>
      </c>
      <c r="CM5" s="195">
        <f>'0. Invulinstructie inschrijver'!C5</f>
        <v>45658</v>
      </c>
      <c r="CN5" s="196"/>
      <c r="CO5" s="196"/>
      <c r="CP5" s="196"/>
      <c r="CQ5" s="196"/>
      <c r="CR5" s="197"/>
      <c r="CT5" s="4" t="s">
        <v>4</v>
      </c>
      <c r="CU5" s="195">
        <f>'0. Invulinstructie inschrijver'!C5</f>
        <v>45658</v>
      </c>
      <c r="CV5" s="196"/>
      <c r="CW5" s="196"/>
      <c r="CX5" s="196"/>
      <c r="CY5" s="196"/>
      <c r="CZ5" s="197"/>
      <c r="DB5" s="4" t="s">
        <v>4</v>
      </c>
      <c r="DC5" s="195">
        <f>'0. Invulinstructie inschrijver'!C5</f>
        <v>45658</v>
      </c>
      <c r="DD5" s="196"/>
      <c r="DE5" s="196"/>
      <c r="DF5" s="196"/>
      <c r="DG5" s="196"/>
      <c r="DH5" s="197"/>
      <c r="DJ5" s="4" t="s">
        <v>4</v>
      </c>
      <c r="DK5" s="195">
        <f>'0. Invulinstructie inschrijver'!C5</f>
        <v>45658</v>
      </c>
      <c r="DL5" s="196"/>
      <c r="DM5" s="196"/>
      <c r="DN5" s="196"/>
      <c r="DO5" s="196"/>
      <c r="DP5" s="197"/>
      <c r="DR5" s="4" t="s">
        <v>4</v>
      </c>
      <c r="DS5" s="195">
        <f>'0. Invulinstructie inschrijver'!C5</f>
        <v>45658</v>
      </c>
      <c r="DT5" s="196"/>
      <c r="DU5" s="196"/>
      <c r="DV5" s="196"/>
      <c r="DW5" s="196"/>
      <c r="DX5" s="197"/>
      <c r="DY5" s="109"/>
      <c r="DZ5" s="4" t="s">
        <v>4</v>
      </c>
      <c r="EA5" s="195">
        <f>'0. Invulinstructie inschrijver'!C5</f>
        <v>45658</v>
      </c>
      <c r="EB5" s="196"/>
      <c r="EC5" s="196"/>
      <c r="ED5" s="196"/>
      <c r="EE5" s="196"/>
      <c r="EF5" s="197"/>
    </row>
    <row r="6" spans="2:136" ht="16">
      <c r="B6" s="4" t="s">
        <v>16</v>
      </c>
      <c r="C6" s="192">
        <f>'1. Ondertekening'!C6</f>
        <v>0</v>
      </c>
      <c r="D6" s="193"/>
      <c r="E6" s="193"/>
      <c r="F6" s="193"/>
      <c r="G6" s="193"/>
      <c r="H6" s="194"/>
      <c r="I6" s="108"/>
      <c r="J6" s="4" t="s">
        <v>16</v>
      </c>
      <c r="K6" s="192">
        <f>'1. Ondertekening'!K6</f>
        <v>0</v>
      </c>
      <c r="L6" s="193"/>
      <c r="M6" s="193"/>
      <c r="N6" s="193"/>
      <c r="O6" s="193"/>
      <c r="P6" s="194"/>
      <c r="R6" s="4" t="s">
        <v>16</v>
      </c>
      <c r="S6" s="192">
        <f>'1. Ondertekening'!C6</f>
        <v>0</v>
      </c>
      <c r="T6" s="193"/>
      <c r="U6" s="193"/>
      <c r="V6" s="193"/>
      <c r="W6" s="193"/>
      <c r="X6" s="194"/>
      <c r="Z6" s="4" t="s">
        <v>16</v>
      </c>
      <c r="AA6" s="192">
        <f>'1. Ondertekening'!C6</f>
        <v>0</v>
      </c>
      <c r="AB6" s="193"/>
      <c r="AC6" s="193"/>
      <c r="AD6" s="193"/>
      <c r="AE6" s="193"/>
      <c r="AF6" s="194"/>
      <c r="AH6" s="4" t="s">
        <v>16</v>
      </c>
      <c r="AI6" s="192" cm="1">
        <f t="array" ref="AI6:AJ6">'1. Ondertekening'!C6:D6</f>
        <v>0</v>
      </c>
      <c r="AJ6" s="193">
        <v>0</v>
      </c>
      <c r="AK6" s="193"/>
      <c r="AL6" s="193"/>
      <c r="AM6" s="193"/>
      <c r="AN6" s="194"/>
      <c r="AP6" s="4" t="s">
        <v>16</v>
      </c>
      <c r="AQ6" s="192">
        <f>'1. Ondertekening'!C6</f>
        <v>0</v>
      </c>
      <c r="AR6" s="193"/>
      <c r="AS6" s="193"/>
      <c r="AT6" s="193"/>
      <c r="AU6" s="193"/>
      <c r="AV6" s="194"/>
      <c r="AX6" s="4" t="s">
        <v>16</v>
      </c>
      <c r="AY6" s="192" cm="1">
        <f t="array" ref="AY6:AZ6">'1. Ondertekening'!C6:D6</f>
        <v>0</v>
      </c>
      <c r="AZ6" s="193">
        <v>0</v>
      </c>
      <c r="BA6" s="193"/>
      <c r="BB6" s="193"/>
      <c r="BC6" s="193"/>
      <c r="BD6" s="194"/>
      <c r="BF6" s="4" t="s">
        <v>16</v>
      </c>
      <c r="BG6" s="192">
        <f>'1. Ondertekening'!C6</f>
        <v>0</v>
      </c>
      <c r="BH6" s="193"/>
      <c r="BI6" s="193"/>
      <c r="BJ6" s="193"/>
      <c r="BK6" s="193"/>
      <c r="BL6" s="194"/>
      <c r="BN6" s="4" t="s">
        <v>16</v>
      </c>
      <c r="BO6" s="192">
        <f>'1. Ondertekening'!C6</f>
        <v>0</v>
      </c>
      <c r="BP6" s="193"/>
      <c r="BQ6" s="193"/>
      <c r="BR6" s="193"/>
      <c r="BS6" s="193"/>
      <c r="BT6" s="194"/>
      <c r="BV6" s="4" t="s">
        <v>16</v>
      </c>
      <c r="BW6" s="192">
        <f>'1. Ondertekening'!C6</f>
        <v>0</v>
      </c>
      <c r="BX6" s="193"/>
      <c r="BY6" s="193"/>
      <c r="BZ6" s="193"/>
      <c r="CA6" s="193"/>
      <c r="CB6" s="194"/>
      <c r="CD6" s="4" t="s">
        <v>16</v>
      </c>
      <c r="CE6" s="192">
        <f>'1. Ondertekening'!J6</f>
        <v>0</v>
      </c>
      <c r="CF6" s="193"/>
      <c r="CG6" s="193"/>
      <c r="CH6" s="193"/>
      <c r="CI6" s="193"/>
      <c r="CJ6" s="194"/>
      <c r="CL6" s="4" t="s">
        <v>16</v>
      </c>
      <c r="CM6" s="192">
        <f>'1. Ondertekening'!C6</f>
        <v>0</v>
      </c>
      <c r="CN6" s="193"/>
      <c r="CO6" s="193"/>
      <c r="CP6" s="193"/>
      <c r="CQ6" s="193"/>
      <c r="CR6" s="194"/>
      <c r="CT6" s="4" t="s">
        <v>16</v>
      </c>
      <c r="CU6" s="192">
        <f>'1. Ondertekening'!C6</f>
        <v>0</v>
      </c>
      <c r="CV6" s="193"/>
      <c r="CW6" s="193"/>
      <c r="CX6" s="193"/>
      <c r="CY6" s="193"/>
      <c r="CZ6" s="194"/>
      <c r="DB6" s="4" t="s">
        <v>16</v>
      </c>
      <c r="DC6" s="192">
        <f>'1. Ondertekening'!C6</f>
        <v>0</v>
      </c>
      <c r="DD6" s="193"/>
      <c r="DE6" s="193"/>
      <c r="DF6" s="193"/>
      <c r="DG6" s="193"/>
      <c r="DH6" s="194"/>
      <c r="DJ6" s="4" t="s">
        <v>16</v>
      </c>
      <c r="DK6" s="192">
        <f>'1. Ondertekening'!C6</f>
        <v>0</v>
      </c>
      <c r="DL6" s="193"/>
      <c r="DM6" s="193"/>
      <c r="DN6" s="193"/>
      <c r="DO6" s="193"/>
      <c r="DP6" s="194"/>
      <c r="DR6" s="4" t="s">
        <v>16</v>
      </c>
      <c r="DS6" s="192">
        <f>'1. Ondertekening'!C6</f>
        <v>0</v>
      </c>
      <c r="DT6" s="193"/>
      <c r="DU6" s="193"/>
      <c r="DV6" s="193"/>
      <c r="DW6" s="193"/>
      <c r="DX6" s="194"/>
      <c r="DY6" s="108"/>
      <c r="DZ6" s="4" t="s">
        <v>16</v>
      </c>
      <c r="EA6" s="192">
        <f>'1. Ondertekening'!K6</f>
        <v>0</v>
      </c>
      <c r="EB6" s="193"/>
      <c r="EC6" s="193"/>
      <c r="ED6" s="193"/>
      <c r="EE6" s="193"/>
      <c r="EF6" s="194"/>
    </row>
    <row r="7" spans="2:136">
      <c r="DY7" s="108"/>
    </row>
    <row r="8" spans="2:136">
      <c r="DY8" s="108"/>
    </row>
    <row r="9" spans="2:136" ht="21">
      <c r="B9" s="230" t="s">
        <v>148</v>
      </c>
      <c r="C9" s="230"/>
      <c r="D9" s="230"/>
      <c r="E9" s="230"/>
      <c r="F9" s="230"/>
      <c r="G9" s="230"/>
      <c r="H9" s="230"/>
      <c r="J9" s="230" t="s">
        <v>149</v>
      </c>
      <c r="K9" s="230"/>
      <c r="L9" s="230"/>
      <c r="M9" s="230"/>
      <c r="N9" s="230"/>
      <c r="O9" s="230"/>
      <c r="P9" s="230"/>
      <c r="R9" s="60" t="s">
        <v>79</v>
      </c>
      <c r="S9" s="60"/>
      <c r="T9" s="60"/>
      <c r="U9" s="60"/>
      <c r="V9" s="60"/>
      <c r="W9" s="60"/>
      <c r="X9" s="60"/>
      <c r="Z9" s="60" t="s">
        <v>80</v>
      </c>
      <c r="AA9" s="60"/>
      <c r="AB9" s="60"/>
      <c r="AC9" s="60"/>
      <c r="AD9" s="60"/>
      <c r="AE9" s="60"/>
      <c r="AF9" s="60"/>
      <c r="AH9" s="60" t="s">
        <v>159</v>
      </c>
      <c r="AI9" s="60"/>
      <c r="AJ9" s="60"/>
      <c r="AK9" s="60"/>
      <c r="AL9" s="60"/>
      <c r="AM9" s="60"/>
      <c r="AN9" s="60"/>
      <c r="AP9" s="60" t="s">
        <v>81</v>
      </c>
      <c r="AQ9" s="60"/>
      <c r="AR9" s="60"/>
      <c r="AS9" s="60"/>
      <c r="AT9" s="60"/>
      <c r="AU9" s="60"/>
      <c r="AV9" s="60"/>
      <c r="AX9" s="60" t="s">
        <v>160</v>
      </c>
      <c r="AY9" s="60"/>
      <c r="AZ9" s="60"/>
      <c r="BA9" s="60"/>
      <c r="BB9" s="60"/>
      <c r="BC9" s="60"/>
      <c r="BD9" s="60"/>
      <c r="BF9" s="60" t="s">
        <v>82</v>
      </c>
      <c r="BG9" s="60"/>
      <c r="BH9" s="60"/>
      <c r="BI9" s="60"/>
      <c r="BJ9" s="60"/>
      <c r="BK9" s="60"/>
      <c r="BL9" s="60"/>
      <c r="BN9" s="60" t="s">
        <v>83</v>
      </c>
      <c r="BO9" s="60"/>
      <c r="BP9" s="60"/>
      <c r="BQ9" s="60"/>
      <c r="BR9" s="60"/>
      <c r="BS9" s="60"/>
      <c r="BT9" s="60"/>
      <c r="BV9" s="60" t="s">
        <v>167</v>
      </c>
      <c r="BW9" s="60"/>
      <c r="BX9" s="60"/>
      <c r="BY9" s="60"/>
      <c r="BZ9" s="60"/>
      <c r="CA9" s="60"/>
      <c r="CB9" s="60"/>
      <c r="CD9" s="60" t="s">
        <v>168</v>
      </c>
      <c r="CE9" s="60"/>
      <c r="CF9" s="60"/>
      <c r="CG9" s="60"/>
      <c r="CH9" s="60"/>
      <c r="CI9" s="60"/>
      <c r="CJ9" s="60"/>
      <c r="CL9" s="60" t="s">
        <v>84</v>
      </c>
      <c r="CM9" s="60"/>
      <c r="CN9" s="60"/>
      <c r="CO9" s="60"/>
      <c r="CP9" s="60"/>
      <c r="CQ9" s="60"/>
      <c r="CR9" s="60"/>
      <c r="CT9" s="60" t="s">
        <v>85</v>
      </c>
      <c r="CU9" s="60"/>
      <c r="CV9" s="60"/>
      <c r="CW9" s="60"/>
      <c r="CX9" s="60"/>
      <c r="CY9" s="60"/>
      <c r="CZ9" s="60"/>
      <c r="DB9" s="60" t="s">
        <v>86</v>
      </c>
      <c r="DC9" s="60"/>
      <c r="DD9" s="60"/>
      <c r="DE9" s="60"/>
      <c r="DF9" s="60"/>
      <c r="DG9" s="60"/>
      <c r="DH9" s="60"/>
      <c r="DJ9" s="60" t="s">
        <v>87</v>
      </c>
      <c r="DK9" s="60"/>
      <c r="DL9" s="60"/>
      <c r="DM9" s="60"/>
      <c r="DN9" s="60"/>
      <c r="DO9" s="60"/>
      <c r="DP9" s="60"/>
      <c r="DR9" s="60" t="s">
        <v>88</v>
      </c>
      <c r="DS9" s="60"/>
      <c r="DT9" s="60"/>
      <c r="DU9" s="60"/>
      <c r="DV9" s="60"/>
      <c r="DW9" s="60"/>
      <c r="DX9" s="60"/>
      <c r="DY9" s="108"/>
      <c r="DZ9" s="60" t="s">
        <v>89</v>
      </c>
      <c r="EA9" s="60"/>
      <c r="EB9" s="60"/>
      <c r="EC9" s="60"/>
      <c r="ED9" s="60"/>
      <c r="EE9" s="60"/>
      <c r="EF9" s="60"/>
    </row>
    <row r="10" spans="2:136">
      <c r="DY10" s="108"/>
    </row>
    <row r="11" spans="2:136" ht="17">
      <c r="B11" s="150" t="s">
        <v>90</v>
      </c>
      <c r="C11" s="151"/>
      <c r="D11" s="37"/>
      <c r="E11" s="135"/>
      <c r="F11" s="135"/>
      <c r="G11" s="135"/>
      <c r="H11" s="135"/>
      <c r="I11" s="37"/>
      <c r="J11" s="150" t="s">
        <v>90</v>
      </c>
      <c r="K11" s="151"/>
      <c r="L11" s="37"/>
      <c r="M11" s="37"/>
      <c r="N11" s="37"/>
      <c r="O11" s="37"/>
      <c r="P11" s="37"/>
      <c r="R11" s="150" t="s">
        <v>90</v>
      </c>
      <c r="S11" s="151"/>
      <c r="T11" s="37"/>
      <c r="U11" s="37"/>
      <c r="V11" s="37"/>
      <c r="W11" s="37"/>
      <c r="X11" s="37"/>
      <c r="Y11" s="37"/>
      <c r="Z11" s="150" t="s">
        <v>90</v>
      </c>
      <c r="AA11" s="151"/>
      <c r="AB11" s="37"/>
      <c r="AC11" s="37"/>
      <c r="AD11" s="37"/>
      <c r="AE11" s="37"/>
      <c r="AF11" s="37"/>
      <c r="AH11" s="150" t="s">
        <v>90</v>
      </c>
      <c r="AI11" s="151"/>
      <c r="AJ11" s="37"/>
      <c r="AK11" s="37"/>
      <c r="AL11" s="37"/>
      <c r="AM11" s="37"/>
      <c r="AN11" s="37"/>
      <c r="AP11" s="150" t="s">
        <v>90</v>
      </c>
      <c r="AQ11" s="151"/>
      <c r="AR11" s="37"/>
      <c r="AS11" s="37"/>
      <c r="AT11" s="37"/>
      <c r="AU11" s="37"/>
      <c r="AV11" s="37"/>
      <c r="AX11" s="150" t="s">
        <v>90</v>
      </c>
      <c r="AY11" s="151"/>
      <c r="AZ11" s="37"/>
      <c r="BA11" s="37"/>
      <c r="BB11" s="37"/>
      <c r="BC11" s="37"/>
      <c r="BD11" s="37"/>
      <c r="BF11" s="150" t="s">
        <v>90</v>
      </c>
      <c r="BG11" s="151"/>
      <c r="BH11" s="37"/>
      <c r="BI11" s="37"/>
      <c r="BJ11" s="37"/>
      <c r="BK11" s="37"/>
      <c r="BL11" s="37"/>
      <c r="BN11" s="150" t="s">
        <v>90</v>
      </c>
      <c r="BO11" s="151"/>
      <c r="BP11" s="37"/>
      <c r="BQ11" s="37"/>
      <c r="BR11" s="37"/>
      <c r="BS11" s="37"/>
      <c r="BT11" s="37"/>
      <c r="BV11" s="150" t="s">
        <v>90</v>
      </c>
      <c r="BW11" s="151"/>
      <c r="BX11" s="37"/>
      <c r="BY11" s="37"/>
      <c r="BZ11" s="37"/>
      <c r="CA11" s="37"/>
      <c r="CB11" s="37"/>
      <c r="CD11" s="150" t="s">
        <v>90</v>
      </c>
      <c r="CE11" s="151"/>
      <c r="CF11" s="37"/>
      <c r="CG11" s="37"/>
      <c r="CH11" s="37"/>
      <c r="CI11" s="37"/>
      <c r="CJ11" s="37"/>
      <c r="CL11" s="150" t="s">
        <v>90</v>
      </c>
      <c r="CM11" s="151"/>
      <c r="CN11" s="37"/>
      <c r="CO11" s="37"/>
      <c r="CP11" s="37"/>
      <c r="CQ11" s="37"/>
      <c r="CR11" s="37"/>
      <c r="CT11" s="150" t="s">
        <v>90</v>
      </c>
      <c r="CU11" s="151"/>
      <c r="CV11" s="37"/>
      <c r="CW11" s="37"/>
      <c r="CX11" s="37"/>
      <c r="CY11" s="37"/>
      <c r="CZ11" s="37"/>
      <c r="DB11" s="150" t="s">
        <v>90</v>
      </c>
      <c r="DC11" s="151"/>
      <c r="DD11" s="37"/>
      <c r="DE11" s="37"/>
      <c r="DF11" s="37"/>
      <c r="DG11" s="37"/>
      <c r="DH11" s="37"/>
      <c r="DJ11" s="150" t="s">
        <v>90</v>
      </c>
      <c r="DK11" s="151"/>
      <c r="DL11" s="37"/>
      <c r="DM11" s="37"/>
      <c r="DN11" s="37"/>
      <c r="DO11" s="37"/>
      <c r="DP11" s="37"/>
      <c r="DR11" s="150" t="s">
        <v>90</v>
      </c>
      <c r="DS11" s="151"/>
      <c r="DT11" s="37"/>
      <c r="DU11" s="37"/>
      <c r="DV11" s="37"/>
      <c r="DW11" s="37"/>
      <c r="DX11" s="37"/>
      <c r="DY11" s="108"/>
      <c r="DZ11" s="150" t="s">
        <v>90</v>
      </c>
      <c r="EA11" s="151"/>
      <c r="EB11" s="37"/>
      <c r="EC11" s="37"/>
      <c r="ED11" s="37"/>
      <c r="EE11" s="37"/>
      <c r="EF11" s="37"/>
    </row>
    <row r="12" spans="2:136">
      <c r="B12" s="21"/>
      <c r="C12" s="63"/>
      <c r="D12" s="38"/>
      <c r="E12" s="227"/>
      <c r="F12" s="227"/>
      <c r="G12" s="227"/>
      <c r="H12" s="82"/>
      <c r="I12" s="82"/>
      <c r="J12" s="21"/>
      <c r="K12" s="63"/>
      <c r="L12" s="38"/>
      <c r="M12" s="227"/>
      <c r="N12" s="227"/>
      <c r="O12" s="227"/>
      <c r="P12" s="82"/>
      <c r="R12" s="21"/>
      <c r="S12" s="63"/>
      <c r="T12" s="38"/>
      <c r="U12" s="38"/>
      <c r="V12" s="227"/>
      <c r="W12" s="227"/>
      <c r="X12" s="227"/>
      <c r="Y12" s="82"/>
      <c r="Z12" s="21"/>
      <c r="AA12" s="63"/>
      <c r="AB12" s="38"/>
      <c r="AC12" s="227"/>
      <c r="AD12" s="227"/>
      <c r="AE12" s="227"/>
      <c r="AF12" s="82"/>
      <c r="AH12" s="21"/>
      <c r="AI12" s="63"/>
      <c r="AJ12" s="38"/>
      <c r="AK12" s="227"/>
      <c r="AL12" s="227"/>
      <c r="AM12" s="227"/>
      <c r="AN12" s="82"/>
      <c r="AP12" s="21"/>
      <c r="AQ12" s="63"/>
      <c r="AR12" s="38"/>
      <c r="AS12" s="227"/>
      <c r="AT12" s="227"/>
      <c r="AU12" s="227"/>
      <c r="AV12" s="82"/>
      <c r="AX12" s="21"/>
      <c r="AY12" s="63"/>
      <c r="AZ12" s="38"/>
      <c r="BA12" s="227"/>
      <c r="BB12" s="227"/>
      <c r="BC12" s="227"/>
      <c r="BD12" s="82"/>
      <c r="BF12" s="21"/>
      <c r="BG12" s="63"/>
      <c r="BH12" s="38"/>
      <c r="BI12" s="227"/>
      <c r="BJ12" s="227"/>
      <c r="BK12" s="227"/>
      <c r="BL12" s="82"/>
      <c r="BN12" s="21"/>
      <c r="BO12" s="63"/>
      <c r="BP12" s="38"/>
      <c r="BQ12" s="227"/>
      <c r="BR12" s="227"/>
      <c r="BS12" s="227"/>
      <c r="BT12" s="82"/>
      <c r="BV12" s="21"/>
      <c r="BW12" s="63"/>
      <c r="BX12" s="38"/>
      <c r="BY12" s="227"/>
      <c r="BZ12" s="227"/>
      <c r="CA12" s="227"/>
      <c r="CB12" s="82"/>
      <c r="CD12" s="21"/>
      <c r="CE12" s="63"/>
      <c r="CF12" s="38"/>
      <c r="CG12" s="227"/>
      <c r="CH12" s="227"/>
      <c r="CI12" s="227"/>
      <c r="CJ12" s="82"/>
      <c r="CL12" s="21"/>
      <c r="CM12" s="63"/>
      <c r="CN12" s="38"/>
      <c r="CO12" s="227"/>
      <c r="CP12" s="227"/>
      <c r="CQ12" s="227"/>
      <c r="CR12" s="82"/>
      <c r="CT12" s="21"/>
      <c r="CU12" s="63"/>
      <c r="CV12" s="38"/>
      <c r="CW12" s="227"/>
      <c r="CX12" s="227"/>
      <c r="CY12" s="227"/>
      <c r="CZ12" s="82"/>
      <c r="DB12" s="21"/>
      <c r="DC12" s="63"/>
      <c r="DD12" s="38"/>
      <c r="DE12" s="227"/>
      <c r="DF12" s="227"/>
      <c r="DG12" s="227"/>
      <c r="DH12" s="82"/>
      <c r="DJ12" s="21"/>
      <c r="DK12" s="63"/>
      <c r="DL12" s="38"/>
      <c r="DM12" s="227"/>
      <c r="DN12" s="227"/>
      <c r="DO12" s="227"/>
      <c r="DP12" s="82"/>
      <c r="DR12" s="21"/>
      <c r="DS12" s="63"/>
      <c r="DT12" s="38"/>
      <c r="DU12" s="227"/>
      <c r="DV12" s="227"/>
      <c r="DW12" s="227"/>
      <c r="DX12" s="82"/>
      <c r="DY12" s="108"/>
      <c r="DZ12" s="21"/>
      <c r="EA12" s="63"/>
      <c r="EB12" s="38"/>
      <c r="EC12" s="227"/>
      <c r="ED12" s="227"/>
      <c r="EE12" s="227"/>
      <c r="EF12" s="82"/>
    </row>
    <row r="13" spans="2:136">
      <c r="B13" s="8" t="s">
        <v>26</v>
      </c>
      <c r="C13" s="64">
        <f>C40*C41*C42</f>
        <v>0</v>
      </c>
      <c r="D13" s="39"/>
      <c r="E13" s="228"/>
      <c r="F13" s="228"/>
      <c r="G13" s="228"/>
      <c r="H13" s="112"/>
      <c r="I13" s="112"/>
      <c r="J13" s="8" t="s">
        <v>26</v>
      </c>
      <c r="K13" s="64">
        <f>K40*K41*K42</f>
        <v>0</v>
      </c>
      <c r="L13" s="39"/>
      <c r="M13" s="228"/>
      <c r="N13" s="228"/>
      <c r="O13" s="228"/>
      <c r="P13" s="112"/>
      <c r="R13" s="8" t="s">
        <v>26</v>
      </c>
      <c r="S13" s="64">
        <f>S40*S41*S42</f>
        <v>0</v>
      </c>
      <c r="T13" s="39"/>
      <c r="U13" s="39"/>
      <c r="V13" s="228"/>
      <c r="W13" s="228"/>
      <c r="X13" s="228"/>
      <c r="Y13" s="112"/>
      <c r="Z13" s="8" t="s">
        <v>26</v>
      </c>
      <c r="AA13" s="64">
        <f>AA40*AA41*AA42</f>
        <v>0</v>
      </c>
      <c r="AB13" s="39"/>
      <c r="AC13" s="228"/>
      <c r="AD13" s="228"/>
      <c r="AE13" s="228"/>
      <c r="AF13" s="112"/>
      <c r="AH13" s="8" t="s">
        <v>26</v>
      </c>
      <c r="AI13" s="64">
        <f>AI40*AI41*AI42</f>
        <v>0</v>
      </c>
      <c r="AJ13" s="39"/>
      <c r="AK13" s="228"/>
      <c r="AL13" s="228"/>
      <c r="AM13" s="228"/>
      <c r="AN13" s="112"/>
      <c r="AP13" s="8" t="s">
        <v>26</v>
      </c>
      <c r="AQ13" s="64">
        <f>AQ40*AQ41*AQ42</f>
        <v>0</v>
      </c>
      <c r="AR13" s="39"/>
      <c r="AS13" s="228"/>
      <c r="AT13" s="228"/>
      <c r="AU13" s="228"/>
      <c r="AV13" s="112"/>
      <c r="AX13" s="8" t="s">
        <v>26</v>
      </c>
      <c r="AY13" s="64">
        <f>AY40*AY41*AY42</f>
        <v>0</v>
      </c>
      <c r="AZ13" s="39"/>
      <c r="BA13" s="228"/>
      <c r="BB13" s="228"/>
      <c r="BC13" s="228"/>
      <c r="BD13" s="112"/>
      <c r="BF13" s="8" t="s">
        <v>26</v>
      </c>
      <c r="BG13" s="64">
        <f>BG40*BG41*BG42</f>
        <v>0</v>
      </c>
      <c r="BH13" s="39"/>
      <c r="BI13" s="228"/>
      <c r="BJ13" s="228"/>
      <c r="BK13" s="228"/>
      <c r="BL13" s="112"/>
      <c r="BN13" s="8" t="s">
        <v>26</v>
      </c>
      <c r="BO13" s="64">
        <f>BO40*BO41*BO42</f>
        <v>0</v>
      </c>
      <c r="BP13" s="39"/>
      <c r="BQ13" s="228"/>
      <c r="BR13" s="228"/>
      <c r="BS13" s="228"/>
      <c r="BT13" s="112"/>
      <c r="BV13" s="8" t="s">
        <v>26</v>
      </c>
      <c r="BW13" s="64">
        <f>BW40*BW41*BW42</f>
        <v>0</v>
      </c>
      <c r="BX13" s="39"/>
      <c r="BY13" s="228"/>
      <c r="BZ13" s="228"/>
      <c r="CA13" s="228"/>
      <c r="CB13" s="112"/>
      <c r="CD13" s="8" t="s">
        <v>26</v>
      </c>
      <c r="CE13" s="64">
        <f>CE40*CE41*CE42</f>
        <v>0</v>
      </c>
      <c r="CF13" s="39"/>
      <c r="CG13" s="228"/>
      <c r="CH13" s="228"/>
      <c r="CI13" s="228"/>
      <c r="CJ13" s="112"/>
      <c r="CL13" s="8" t="s">
        <v>26</v>
      </c>
      <c r="CM13" s="64">
        <f>CM40*CM41*CM42</f>
        <v>0</v>
      </c>
      <c r="CN13" s="39"/>
      <c r="CO13" s="228"/>
      <c r="CP13" s="228"/>
      <c r="CQ13" s="228"/>
      <c r="CR13" s="112"/>
      <c r="CT13" s="8" t="s">
        <v>26</v>
      </c>
      <c r="CU13" s="64">
        <f>CU40*CU41*CU42</f>
        <v>0</v>
      </c>
      <c r="CV13" s="39"/>
      <c r="CW13" s="228"/>
      <c r="CX13" s="228"/>
      <c r="CY13" s="228"/>
      <c r="CZ13" s="112"/>
      <c r="DB13" s="8" t="s">
        <v>26</v>
      </c>
      <c r="DC13" s="64">
        <f>DC40*DC41*DC42</f>
        <v>0</v>
      </c>
      <c r="DD13" s="39"/>
      <c r="DE13" s="228"/>
      <c r="DF13" s="228"/>
      <c r="DG13" s="228"/>
      <c r="DH13" s="112"/>
      <c r="DJ13" s="8" t="s">
        <v>26</v>
      </c>
      <c r="DK13" s="64">
        <f>DK40*DK41*DK42</f>
        <v>0</v>
      </c>
      <c r="DL13" s="39"/>
      <c r="DM13" s="228"/>
      <c r="DN13" s="228"/>
      <c r="DO13" s="228"/>
      <c r="DP13" s="112"/>
      <c r="DR13" s="8" t="s">
        <v>26</v>
      </c>
      <c r="DS13" s="64">
        <f>DS40*DS41*DS42</f>
        <v>0</v>
      </c>
      <c r="DT13" s="39"/>
      <c r="DU13" s="228"/>
      <c r="DV13" s="228"/>
      <c r="DW13" s="228"/>
      <c r="DX13" s="112"/>
      <c r="DY13" s="108"/>
      <c r="DZ13" s="8" t="s">
        <v>26</v>
      </c>
      <c r="EA13" s="64">
        <f>EA40*EA41*EA42</f>
        <v>0</v>
      </c>
      <c r="EB13" s="39"/>
      <c r="EC13" s="228"/>
      <c r="ED13" s="228"/>
      <c r="EE13" s="228"/>
      <c r="EF13" s="112"/>
    </row>
    <row r="14" spans="2:136">
      <c r="B14" s="21" t="s">
        <v>27</v>
      </c>
      <c r="C14" s="63">
        <f>SUM(C13)</f>
        <v>0</v>
      </c>
      <c r="D14" s="38"/>
      <c r="E14" s="228"/>
      <c r="F14" s="228"/>
      <c r="G14" s="228"/>
      <c r="H14" s="112"/>
      <c r="I14" s="112"/>
      <c r="J14" s="21" t="s">
        <v>27</v>
      </c>
      <c r="K14" s="63">
        <f>SUM(K13)</f>
        <v>0</v>
      </c>
      <c r="L14" s="38"/>
      <c r="M14" s="228"/>
      <c r="N14" s="228"/>
      <c r="O14" s="228"/>
      <c r="P14" s="112"/>
      <c r="R14" s="21" t="s">
        <v>27</v>
      </c>
      <c r="S14" s="63">
        <f>SUM(S13)</f>
        <v>0</v>
      </c>
      <c r="T14" s="38"/>
      <c r="U14" s="38"/>
      <c r="V14" s="228"/>
      <c r="W14" s="228"/>
      <c r="X14" s="228"/>
      <c r="Y14" s="112"/>
      <c r="Z14" s="21" t="s">
        <v>27</v>
      </c>
      <c r="AA14" s="63">
        <f>SUM(AA13)</f>
        <v>0</v>
      </c>
      <c r="AB14" s="38"/>
      <c r="AC14" s="228"/>
      <c r="AD14" s="228"/>
      <c r="AE14" s="228"/>
      <c r="AF14" s="112"/>
      <c r="AH14" s="21" t="s">
        <v>27</v>
      </c>
      <c r="AI14" s="63">
        <f>SUM(AI13)</f>
        <v>0</v>
      </c>
      <c r="AJ14" s="38"/>
      <c r="AK14" s="228"/>
      <c r="AL14" s="228"/>
      <c r="AM14" s="228"/>
      <c r="AN14" s="112"/>
      <c r="AP14" s="21" t="s">
        <v>27</v>
      </c>
      <c r="AQ14" s="63">
        <f>SUM(AQ13)</f>
        <v>0</v>
      </c>
      <c r="AR14" s="38"/>
      <c r="AS14" s="228"/>
      <c r="AT14" s="228"/>
      <c r="AU14" s="228"/>
      <c r="AV14" s="112"/>
      <c r="AX14" s="21" t="s">
        <v>27</v>
      </c>
      <c r="AY14" s="63">
        <f>SUM(AY13)</f>
        <v>0</v>
      </c>
      <c r="AZ14" s="38"/>
      <c r="BA14" s="228"/>
      <c r="BB14" s="228"/>
      <c r="BC14" s="228"/>
      <c r="BD14" s="112"/>
      <c r="BF14" s="21" t="s">
        <v>27</v>
      </c>
      <c r="BG14" s="63">
        <f>SUM(BG13)</f>
        <v>0</v>
      </c>
      <c r="BH14" s="38"/>
      <c r="BI14" s="228"/>
      <c r="BJ14" s="228"/>
      <c r="BK14" s="228"/>
      <c r="BL14" s="112"/>
      <c r="BN14" s="21" t="s">
        <v>27</v>
      </c>
      <c r="BO14" s="63">
        <f>SUM(BO13)</f>
        <v>0</v>
      </c>
      <c r="BP14" s="38"/>
      <c r="BQ14" s="228"/>
      <c r="BR14" s="228"/>
      <c r="BS14" s="228"/>
      <c r="BT14" s="112"/>
      <c r="BV14" s="21" t="s">
        <v>27</v>
      </c>
      <c r="BW14" s="63">
        <f>SUM(BW13)</f>
        <v>0</v>
      </c>
      <c r="BX14" s="38"/>
      <c r="BY14" s="228"/>
      <c r="BZ14" s="228"/>
      <c r="CA14" s="228"/>
      <c r="CB14" s="112"/>
      <c r="CD14" s="21" t="s">
        <v>27</v>
      </c>
      <c r="CE14" s="63">
        <f>SUM(CE13)</f>
        <v>0</v>
      </c>
      <c r="CF14" s="38"/>
      <c r="CG14" s="228"/>
      <c r="CH14" s="228"/>
      <c r="CI14" s="228"/>
      <c r="CJ14" s="112"/>
      <c r="CL14" s="21" t="s">
        <v>27</v>
      </c>
      <c r="CM14" s="63">
        <f>SUM(CM13)</f>
        <v>0</v>
      </c>
      <c r="CN14" s="38"/>
      <c r="CO14" s="228"/>
      <c r="CP14" s="228"/>
      <c r="CQ14" s="228"/>
      <c r="CR14" s="112"/>
      <c r="CT14" s="21" t="s">
        <v>27</v>
      </c>
      <c r="CU14" s="63">
        <f>SUM(CU13)</f>
        <v>0</v>
      </c>
      <c r="CV14" s="38"/>
      <c r="CW14" s="228"/>
      <c r="CX14" s="228"/>
      <c r="CY14" s="228"/>
      <c r="CZ14" s="112"/>
      <c r="DB14" s="21" t="s">
        <v>27</v>
      </c>
      <c r="DC14" s="63">
        <f>SUM(DC13)</f>
        <v>0</v>
      </c>
      <c r="DD14" s="38"/>
      <c r="DE14" s="228"/>
      <c r="DF14" s="228"/>
      <c r="DG14" s="228"/>
      <c r="DH14" s="112"/>
      <c r="DJ14" s="21" t="s">
        <v>27</v>
      </c>
      <c r="DK14" s="63">
        <f>SUM(DK13)</f>
        <v>0</v>
      </c>
      <c r="DL14" s="38"/>
      <c r="DM14" s="228"/>
      <c r="DN14" s="228"/>
      <c r="DO14" s="228"/>
      <c r="DP14" s="112"/>
      <c r="DR14" s="21" t="s">
        <v>27</v>
      </c>
      <c r="DS14" s="63">
        <f>SUM(DS13)</f>
        <v>0</v>
      </c>
      <c r="DT14" s="38"/>
      <c r="DU14" s="228"/>
      <c r="DV14" s="228"/>
      <c r="DW14" s="228"/>
      <c r="DX14" s="112"/>
      <c r="DY14" s="108"/>
      <c r="DZ14" s="21" t="s">
        <v>27</v>
      </c>
      <c r="EA14" s="63">
        <f>SUM(EA13)</f>
        <v>0</v>
      </c>
      <c r="EB14" s="38"/>
      <c r="EC14" s="228"/>
      <c r="ED14" s="228"/>
      <c r="EE14" s="228"/>
      <c r="EF14" s="112"/>
    </row>
    <row r="15" spans="2:136">
      <c r="B15" s="8"/>
      <c r="C15" s="64"/>
      <c r="D15" s="39"/>
      <c r="E15" s="228"/>
      <c r="F15" s="228"/>
      <c r="G15" s="228"/>
      <c r="H15" s="112"/>
      <c r="I15" s="112"/>
      <c r="J15" s="8"/>
      <c r="K15" s="64"/>
      <c r="L15" s="39"/>
      <c r="M15" s="228"/>
      <c r="N15" s="228"/>
      <c r="O15" s="228"/>
      <c r="P15" s="112"/>
      <c r="R15" s="8"/>
      <c r="S15" s="64"/>
      <c r="T15" s="39"/>
      <c r="U15" s="39"/>
      <c r="V15" s="228"/>
      <c r="W15" s="228"/>
      <c r="X15" s="228"/>
      <c r="Y15" s="112"/>
      <c r="Z15" s="8"/>
      <c r="AA15" s="64"/>
      <c r="AB15" s="39"/>
      <c r="AC15" s="228"/>
      <c r="AD15" s="228"/>
      <c r="AE15" s="228"/>
      <c r="AF15" s="112"/>
      <c r="AH15" s="8"/>
      <c r="AI15" s="64"/>
      <c r="AJ15" s="39"/>
      <c r="AK15" s="228"/>
      <c r="AL15" s="228"/>
      <c r="AM15" s="228"/>
      <c r="AN15" s="112"/>
      <c r="AP15" s="8"/>
      <c r="AQ15" s="64"/>
      <c r="AR15" s="39"/>
      <c r="AS15" s="228"/>
      <c r="AT15" s="228"/>
      <c r="AU15" s="228"/>
      <c r="AV15" s="112"/>
      <c r="AX15" s="8"/>
      <c r="AY15" s="64"/>
      <c r="AZ15" s="39"/>
      <c r="BA15" s="228"/>
      <c r="BB15" s="228"/>
      <c r="BC15" s="228"/>
      <c r="BD15" s="112"/>
      <c r="BF15" s="8"/>
      <c r="BG15" s="64"/>
      <c r="BH15" s="39"/>
      <c r="BI15" s="228"/>
      <c r="BJ15" s="228"/>
      <c r="BK15" s="228"/>
      <c r="BL15" s="112"/>
      <c r="BN15" s="8"/>
      <c r="BO15" s="64"/>
      <c r="BP15" s="39"/>
      <c r="BQ15" s="228"/>
      <c r="BR15" s="228"/>
      <c r="BS15" s="228"/>
      <c r="BT15" s="112"/>
      <c r="BV15" s="8"/>
      <c r="BW15" s="64"/>
      <c r="BX15" s="39"/>
      <c r="BY15" s="228"/>
      <c r="BZ15" s="228"/>
      <c r="CA15" s="228"/>
      <c r="CB15" s="112"/>
      <c r="CD15" s="8"/>
      <c r="CE15" s="64"/>
      <c r="CF15" s="39"/>
      <c r="CG15" s="228"/>
      <c r="CH15" s="228"/>
      <c r="CI15" s="228"/>
      <c r="CJ15" s="112"/>
      <c r="CL15" s="8"/>
      <c r="CM15" s="64"/>
      <c r="CN15" s="39"/>
      <c r="CO15" s="228"/>
      <c r="CP15" s="228"/>
      <c r="CQ15" s="228"/>
      <c r="CR15" s="112"/>
      <c r="CT15" s="8"/>
      <c r="CU15" s="64"/>
      <c r="CV15" s="39"/>
      <c r="CW15" s="228"/>
      <c r="CX15" s="228"/>
      <c r="CY15" s="228"/>
      <c r="CZ15" s="112"/>
      <c r="DB15" s="8"/>
      <c r="DC15" s="64"/>
      <c r="DD15" s="39"/>
      <c r="DE15" s="228"/>
      <c r="DF15" s="228"/>
      <c r="DG15" s="228"/>
      <c r="DH15" s="112"/>
      <c r="DJ15" s="8"/>
      <c r="DK15" s="64"/>
      <c r="DL15" s="39"/>
      <c r="DM15" s="228"/>
      <c r="DN15" s="228"/>
      <c r="DO15" s="228"/>
      <c r="DP15" s="112"/>
      <c r="DR15" s="8"/>
      <c r="DS15" s="64"/>
      <c r="DT15" s="39"/>
      <c r="DU15" s="228"/>
      <c r="DV15" s="228"/>
      <c r="DW15" s="228"/>
      <c r="DX15" s="112"/>
      <c r="DY15" s="108"/>
      <c r="DZ15" s="8"/>
      <c r="EA15" s="64"/>
      <c r="EB15" s="39"/>
      <c r="EC15" s="228"/>
      <c r="ED15" s="228"/>
      <c r="EE15" s="228"/>
      <c r="EF15" s="112"/>
    </row>
    <row r="16" spans="2:136">
      <c r="B16" s="8" t="s">
        <v>28</v>
      </c>
      <c r="C16" s="93"/>
      <c r="D16" s="39"/>
      <c r="E16" s="228"/>
      <c r="F16" s="228"/>
      <c r="G16" s="228"/>
      <c r="H16" s="112"/>
      <c r="I16" s="112"/>
      <c r="J16" s="8" t="s">
        <v>28</v>
      </c>
      <c r="K16" s="93"/>
      <c r="L16" s="39"/>
      <c r="M16" s="228"/>
      <c r="N16" s="228"/>
      <c r="O16" s="228"/>
      <c r="P16" s="112"/>
      <c r="R16" s="8" t="s">
        <v>28</v>
      </c>
      <c r="S16" s="93"/>
      <c r="T16" s="39"/>
      <c r="U16" s="39"/>
      <c r="V16" s="228"/>
      <c r="W16" s="228"/>
      <c r="X16" s="228"/>
      <c r="Y16" s="112"/>
      <c r="Z16" s="8" t="s">
        <v>28</v>
      </c>
      <c r="AA16" s="93"/>
      <c r="AB16" s="39"/>
      <c r="AC16" s="228"/>
      <c r="AD16" s="228"/>
      <c r="AE16" s="228"/>
      <c r="AF16" s="112"/>
      <c r="AH16" s="8" t="s">
        <v>28</v>
      </c>
      <c r="AI16" s="93"/>
      <c r="AJ16" s="39"/>
      <c r="AK16" s="228"/>
      <c r="AL16" s="228"/>
      <c r="AM16" s="228"/>
      <c r="AN16" s="112"/>
      <c r="AP16" s="8" t="s">
        <v>28</v>
      </c>
      <c r="AQ16" s="93"/>
      <c r="AR16" s="39"/>
      <c r="AS16" s="228"/>
      <c r="AT16" s="228"/>
      <c r="AU16" s="228"/>
      <c r="AV16" s="112"/>
      <c r="AX16" s="8" t="s">
        <v>28</v>
      </c>
      <c r="AY16" s="93"/>
      <c r="AZ16" s="39"/>
      <c r="BA16" s="228"/>
      <c r="BB16" s="228"/>
      <c r="BC16" s="228"/>
      <c r="BD16" s="112"/>
      <c r="BF16" s="8" t="s">
        <v>28</v>
      </c>
      <c r="BG16" s="93"/>
      <c r="BH16" s="39"/>
      <c r="BI16" s="228"/>
      <c r="BJ16" s="228"/>
      <c r="BK16" s="228"/>
      <c r="BL16" s="112"/>
      <c r="BN16" s="8" t="s">
        <v>28</v>
      </c>
      <c r="BO16" s="93"/>
      <c r="BP16" s="39"/>
      <c r="BQ16" s="228"/>
      <c r="BR16" s="228"/>
      <c r="BS16" s="228"/>
      <c r="BT16" s="112"/>
      <c r="BV16" s="8" t="s">
        <v>28</v>
      </c>
      <c r="BW16" s="93"/>
      <c r="BX16" s="39"/>
      <c r="BY16" s="228"/>
      <c r="BZ16" s="228"/>
      <c r="CA16" s="228"/>
      <c r="CB16" s="112"/>
      <c r="CD16" s="8" t="s">
        <v>28</v>
      </c>
      <c r="CE16" s="93"/>
      <c r="CF16" s="39"/>
      <c r="CG16" s="228"/>
      <c r="CH16" s="228"/>
      <c r="CI16" s="228"/>
      <c r="CJ16" s="112"/>
      <c r="CL16" s="8" t="s">
        <v>28</v>
      </c>
      <c r="CM16" s="93"/>
      <c r="CN16" s="39"/>
      <c r="CO16" s="228"/>
      <c r="CP16" s="228"/>
      <c r="CQ16" s="228"/>
      <c r="CR16" s="112"/>
      <c r="CT16" s="8" t="s">
        <v>28</v>
      </c>
      <c r="CU16" s="93"/>
      <c r="CV16" s="39"/>
      <c r="CW16" s="228"/>
      <c r="CX16" s="228"/>
      <c r="CY16" s="228"/>
      <c r="CZ16" s="112"/>
      <c r="DB16" s="8" t="s">
        <v>28</v>
      </c>
      <c r="DC16" s="93"/>
      <c r="DD16" s="39"/>
      <c r="DE16" s="228"/>
      <c r="DF16" s="228"/>
      <c r="DG16" s="228"/>
      <c r="DH16" s="112"/>
      <c r="DJ16" s="8" t="s">
        <v>28</v>
      </c>
      <c r="DK16" s="93"/>
      <c r="DL16" s="39"/>
      <c r="DM16" s="228"/>
      <c r="DN16" s="228"/>
      <c r="DO16" s="228"/>
      <c r="DP16" s="112"/>
      <c r="DR16" s="8" t="s">
        <v>28</v>
      </c>
      <c r="DS16" s="93"/>
      <c r="DT16" s="39"/>
      <c r="DU16" s="228"/>
      <c r="DV16" s="228"/>
      <c r="DW16" s="228"/>
      <c r="DX16" s="112"/>
      <c r="DY16" s="108"/>
      <c r="DZ16" s="8" t="s">
        <v>28</v>
      </c>
      <c r="EA16" s="93"/>
      <c r="EB16" s="39"/>
      <c r="EC16" s="228"/>
      <c r="ED16" s="228"/>
      <c r="EE16" s="228"/>
      <c r="EF16" s="112"/>
    </row>
    <row r="17" spans="2:136">
      <c r="B17" s="8" t="s">
        <v>29</v>
      </c>
      <c r="C17" s="64">
        <f>H59</f>
        <v>0</v>
      </c>
      <c r="D17" s="39"/>
      <c r="E17" s="228"/>
      <c r="F17" s="228"/>
      <c r="G17" s="228"/>
      <c r="H17" s="112"/>
      <c r="I17" s="112"/>
      <c r="J17" s="8" t="s">
        <v>29</v>
      </c>
      <c r="K17" s="64">
        <f>P59</f>
        <v>0</v>
      </c>
      <c r="L17" s="39"/>
      <c r="M17" s="228"/>
      <c r="N17" s="228"/>
      <c r="O17" s="228"/>
      <c r="P17" s="112"/>
      <c r="R17" s="8" t="s">
        <v>29</v>
      </c>
      <c r="S17" s="64">
        <f>X59</f>
        <v>0</v>
      </c>
      <c r="T17" s="39"/>
      <c r="U17" s="39"/>
      <c r="V17" s="228"/>
      <c r="W17" s="228"/>
      <c r="X17" s="228"/>
      <c r="Y17" s="112"/>
      <c r="Z17" s="8" t="s">
        <v>29</v>
      </c>
      <c r="AA17" s="64">
        <f>AF59</f>
        <v>0</v>
      </c>
      <c r="AB17" s="39"/>
      <c r="AC17" s="228"/>
      <c r="AD17" s="228"/>
      <c r="AE17" s="228"/>
      <c r="AF17" s="112"/>
      <c r="AH17" s="8" t="s">
        <v>29</v>
      </c>
      <c r="AI17" s="64">
        <f>AN59</f>
        <v>0</v>
      </c>
      <c r="AJ17" s="39"/>
      <c r="AK17" s="228"/>
      <c r="AL17" s="228"/>
      <c r="AM17" s="228"/>
      <c r="AN17" s="112"/>
      <c r="AP17" s="8" t="s">
        <v>29</v>
      </c>
      <c r="AQ17" s="64">
        <f>AV59</f>
        <v>0</v>
      </c>
      <c r="AR17" s="39"/>
      <c r="AS17" s="228"/>
      <c r="AT17" s="228"/>
      <c r="AU17" s="228"/>
      <c r="AV17" s="112"/>
      <c r="AX17" s="8" t="s">
        <v>29</v>
      </c>
      <c r="AY17" s="64">
        <f>BD59</f>
        <v>0</v>
      </c>
      <c r="AZ17" s="39"/>
      <c r="BA17" s="228"/>
      <c r="BB17" s="228"/>
      <c r="BC17" s="228"/>
      <c r="BD17" s="112"/>
      <c r="BF17" s="8" t="s">
        <v>29</v>
      </c>
      <c r="BG17" s="64">
        <f>BL59</f>
        <v>0</v>
      </c>
      <c r="BH17" s="39"/>
      <c r="BI17" s="228"/>
      <c r="BJ17" s="228"/>
      <c r="BK17" s="228"/>
      <c r="BL17" s="112"/>
      <c r="BN17" s="8" t="s">
        <v>29</v>
      </c>
      <c r="BO17" s="64">
        <f>BT59</f>
        <v>0</v>
      </c>
      <c r="BP17" s="39"/>
      <c r="BQ17" s="228"/>
      <c r="BR17" s="228"/>
      <c r="BS17" s="228"/>
      <c r="BT17" s="112"/>
      <c r="BV17" s="8" t="s">
        <v>29</v>
      </c>
      <c r="BW17" s="64">
        <f>CB59</f>
        <v>0</v>
      </c>
      <c r="BX17" s="39"/>
      <c r="BY17" s="228"/>
      <c r="BZ17" s="228"/>
      <c r="CA17" s="228"/>
      <c r="CB17" s="112"/>
      <c r="CD17" s="8" t="s">
        <v>29</v>
      </c>
      <c r="CE17" s="64">
        <f>CJ59</f>
        <v>0</v>
      </c>
      <c r="CF17" s="39"/>
      <c r="CG17" s="228"/>
      <c r="CH17" s="228"/>
      <c r="CI17" s="228"/>
      <c r="CJ17" s="112"/>
      <c r="CL17" s="8" t="s">
        <v>29</v>
      </c>
      <c r="CM17" s="64">
        <f>CR59</f>
        <v>0</v>
      </c>
      <c r="CN17" s="39"/>
      <c r="CO17" s="228"/>
      <c r="CP17" s="228"/>
      <c r="CQ17" s="228"/>
      <c r="CR17" s="112"/>
      <c r="CT17" s="8" t="s">
        <v>29</v>
      </c>
      <c r="CU17" s="64">
        <f>CZ59</f>
        <v>0</v>
      </c>
      <c r="CV17" s="39"/>
      <c r="CW17" s="228"/>
      <c r="CX17" s="228"/>
      <c r="CY17" s="228"/>
      <c r="CZ17" s="112"/>
      <c r="DB17" s="8" t="s">
        <v>29</v>
      </c>
      <c r="DC17" s="64">
        <f>DH59</f>
        <v>0</v>
      </c>
      <c r="DD17" s="39"/>
      <c r="DE17" s="228"/>
      <c r="DF17" s="228"/>
      <c r="DG17" s="228"/>
      <c r="DH17" s="112"/>
      <c r="DJ17" s="8" t="s">
        <v>29</v>
      </c>
      <c r="DK17" s="64">
        <f>DP59</f>
        <v>0</v>
      </c>
      <c r="DL17" s="39"/>
      <c r="DM17" s="228"/>
      <c r="DN17" s="228"/>
      <c r="DO17" s="228"/>
      <c r="DP17" s="112"/>
      <c r="DR17" s="8" t="s">
        <v>29</v>
      </c>
      <c r="DS17" s="64">
        <f>DX59</f>
        <v>0</v>
      </c>
      <c r="DT17" s="39"/>
      <c r="DU17" s="228"/>
      <c r="DV17" s="228"/>
      <c r="DW17" s="228"/>
      <c r="DX17" s="112"/>
      <c r="DY17" s="108"/>
      <c r="DZ17" s="8" t="s">
        <v>29</v>
      </c>
      <c r="EA17" s="64">
        <f>EF59</f>
        <v>0</v>
      </c>
      <c r="EB17" s="39"/>
      <c r="EC17" s="228"/>
      <c r="ED17" s="228"/>
      <c r="EE17" s="228"/>
      <c r="EF17" s="112"/>
    </row>
    <row r="18" spans="2:136">
      <c r="B18" s="8" t="s">
        <v>30</v>
      </c>
      <c r="C18" s="64">
        <f>H73</f>
        <v>0</v>
      </c>
      <c r="D18" s="39"/>
      <c r="E18" s="136"/>
      <c r="F18" s="136"/>
      <c r="G18" s="136"/>
      <c r="H18" s="136"/>
      <c r="I18" s="113"/>
      <c r="J18" s="8" t="s">
        <v>30</v>
      </c>
      <c r="K18" s="64">
        <f>P73</f>
        <v>0</v>
      </c>
      <c r="L18" s="39"/>
      <c r="M18" s="113"/>
      <c r="N18" s="113"/>
      <c r="O18" s="113"/>
      <c r="P18" s="113"/>
      <c r="R18" s="8" t="s">
        <v>30</v>
      </c>
      <c r="S18" s="64">
        <f>X73</f>
        <v>0</v>
      </c>
      <c r="T18" s="39"/>
      <c r="U18" s="39"/>
      <c r="V18" s="113"/>
      <c r="W18" s="113"/>
      <c r="X18" s="113"/>
      <c r="Y18" s="113"/>
      <c r="Z18" s="8" t="s">
        <v>30</v>
      </c>
      <c r="AA18" s="64">
        <f>AF73</f>
        <v>0</v>
      </c>
      <c r="AB18" s="39"/>
      <c r="AC18" s="113"/>
      <c r="AD18" s="113"/>
      <c r="AE18" s="113"/>
      <c r="AF18" s="113"/>
      <c r="AH18" s="8" t="s">
        <v>30</v>
      </c>
      <c r="AI18" s="64">
        <f>AN73</f>
        <v>0</v>
      </c>
      <c r="AJ18" s="39"/>
      <c r="AK18" s="113"/>
      <c r="AL18" s="113"/>
      <c r="AM18" s="113"/>
      <c r="AN18" s="113"/>
      <c r="AP18" s="8" t="s">
        <v>30</v>
      </c>
      <c r="AQ18" s="64">
        <f>AV73</f>
        <v>0</v>
      </c>
      <c r="AR18" s="39"/>
      <c r="AS18" s="113"/>
      <c r="AT18" s="113"/>
      <c r="AU18" s="113"/>
      <c r="AV18" s="113"/>
      <c r="AX18" s="8" t="s">
        <v>30</v>
      </c>
      <c r="AY18" s="64">
        <f>BD73</f>
        <v>0</v>
      </c>
      <c r="AZ18" s="39"/>
      <c r="BA18" s="113"/>
      <c r="BB18" s="113"/>
      <c r="BC18" s="113"/>
      <c r="BD18" s="113"/>
      <c r="BF18" s="8" t="s">
        <v>30</v>
      </c>
      <c r="BG18" s="64">
        <f>BL73</f>
        <v>0</v>
      </c>
      <c r="BH18" s="39"/>
      <c r="BI18" s="113"/>
      <c r="BJ18" s="113"/>
      <c r="BK18" s="113"/>
      <c r="BL18" s="113"/>
      <c r="BN18" s="8" t="s">
        <v>30</v>
      </c>
      <c r="BO18" s="64">
        <f>BT73</f>
        <v>0</v>
      </c>
      <c r="BP18" s="39"/>
      <c r="BQ18" s="113"/>
      <c r="BR18" s="113"/>
      <c r="BS18" s="113"/>
      <c r="BT18" s="113"/>
      <c r="BV18" s="8" t="s">
        <v>30</v>
      </c>
      <c r="BW18" s="64">
        <f>CB73</f>
        <v>0</v>
      </c>
      <c r="BX18" s="39"/>
      <c r="BY18" s="113"/>
      <c r="BZ18" s="113"/>
      <c r="CA18" s="113"/>
      <c r="CB18" s="113"/>
      <c r="CD18" s="8" t="s">
        <v>30</v>
      </c>
      <c r="CE18" s="64">
        <f>CJ73</f>
        <v>0</v>
      </c>
      <c r="CF18" s="39"/>
      <c r="CG18" s="113"/>
      <c r="CH18" s="113"/>
      <c r="CI18" s="113"/>
      <c r="CJ18" s="113"/>
      <c r="CL18" s="8" t="s">
        <v>30</v>
      </c>
      <c r="CM18" s="64">
        <f>CR73</f>
        <v>0</v>
      </c>
      <c r="CN18" s="39"/>
      <c r="CO18" s="113"/>
      <c r="CP18" s="113"/>
      <c r="CQ18" s="113"/>
      <c r="CR18" s="113"/>
      <c r="CT18" s="8" t="s">
        <v>30</v>
      </c>
      <c r="CU18" s="64">
        <f>CZ73</f>
        <v>0</v>
      </c>
      <c r="CV18" s="39"/>
      <c r="CW18" s="113"/>
      <c r="CX18" s="113"/>
      <c r="CY18" s="113"/>
      <c r="CZ18" s="113"/>
      <c r="DB18" s="8" t="s">
        <v>30</v>
      </c>
      <c r="DC18" s="64">
        <f>DH73</f>
        <v>0</v>
      </c>
      <c r="DD18" s="39"/>
      <c r="DE18" s="113"/>
      <c r="DF18" s="113"/>
      <c r="DG18" s="113"/>
      <c r="DH18" s="113"/>
      <c r="DJ18" s="8" t="s">
        <v>30</v>
      </c>
      <c r="DK18" s="64">
        <f>DP73</f>
        <v>0</v>
      </c>
      <c r="DL18" s="39"/>
      <c r="DM18" s="113"/>
      <c r="DN18" s="113"/>
      <c r="DO18" s="113"/>
      <c r="DP18" s="113"/>
      <c r="DR18" s="8" t="s">
        <v>30</v>
      </c>
      <c r="DS18" s="64">
        <f>DX73</f>
        <v>0</v>
      </c>
      <c r="DT18" s="39"/>
      <c r="DU18" s="113"/>
      <c r="DV18" s="113"/>
      <c r="DW18" s="113"/>
      <c r="DX18" s="113"/>
      <c r="DY18" s="108"/>
      <c r="DZ18" s="8" t="s">
        <v>30</v>
      </c>
      <c r="EA18" s="64">
        <f>EF73</f>
        <v>0</v>
      </c>
      <c r="EB18" s="39"/>
      <c r="EC18" s="113"/>
      <c r="ED18" s="113"/>
      <c r="EE18" s="113"/>
      <c r="EF18" s="113"/>
    </row>
    <row r="19" spans="2:136">
      <c r="B19" s="8" t="s">
        <v>31</v>
      </c>
      <c r="C19" s="64">
        <f>C98</f>
        <v>0</v>
      </c>
      <c r="D19" s="39"/>
      <c r="E19" s="229"/>
      <c r="F19" s="229"/>
      <c r="G19" s="229"/>
      <c r="H19" s="79"/>
      <c r="I19" s="79"/>
      <c r="J19" s="8" t="s">
        <v>31</v>
      </c>
      <c r="K19" s="64">
        <f>K98</f>
        <v>0</v>
      </c>
      <c r="L19" s="39"/>
      <c r="M19" s="229"/>
      <c r="N19" s="229"/>
      <c r="O19" s="229"/>
      <c r="P19" s="79"/>
      <c r="R19" s="8" t="s">
        <v>31</v>
      </c>
      <c r="S19" s="64">
        <f>S98</f>
        <v>0</v>
      </c>
      <c r="T19" s="39"/>
      <c r="U19" s="39"/>
      <c r="V19" s="229"/>
      <c r="W19" s="229"/>
      <c r="X19" s="229"/>
      <c r="Y19" s="79"/>
      <c r="Z19" s="8" t="s">
        <v>31</v>
      </c>
      <c r="AA19" s="64">
        <f>AA98</f>
        <v>0</v>
      </c>
      <c r="AB19" s="39"/>
      <c r="AC19" s="229"/>
      <c r="AD19" s="229"/>
      <c r="AE19" s="229"/>
      <c r="AF19" s="79"/>
      <c r="AH19" s="8" t="s">
        <v>31</v>
      </c>
      <c r="AI19" s="64">
        <f>AI98</f>
        <v>0</v>
      </c>
      <c r="AJ19" s="39"/>
      <c r="AK19" s="229"/>
      <c r="AL19" s="229"/>
      <c r="AM19" s="229"/>
      <c r="AN19" s="79"/>
      <c r="AP19" s="8" t="s">
        <v>31</v>
      </c>
      <c r="AQ19" s="64">
        <f>AQ98</f>
        <v>0</v>
      </c>
      <c r="AR19" s="39"/>
      <c r="AS19" s="229"/>
      <c r="AT19" s="229"/>
      <c r="AU19" s="229"/>
      <c r="AV19" s="79"/>
      <c r="AX19" s="8" t="s">
        <v>31</v>
      </c>
      <c r="AY19" s="64">
        <f>AY98</f>
        <v>0</v>
      </c>
      <c r="AZ19" s="39"/>
      <c r="BA19" s="229"/>
      <c r="BB19" s="229"/>
      <c r="BC19" s="229"/>
      <c r="BD19" s="79"/>
      <c r="BF19" s="8" t="s">
        <v>31</v>
      </c>
      <c r="BG19" s="64">
        <f>BG98</f>
        <v>0</v>
      </c>
      <c r="BH19" s="39"/>
      <c r="BI19" s="229"/>
      <c r="BJ19" s="229"/>
      <c r="BK19" s="229"/>
      <c r="BL19" s="79"/>
      <c r="BN19" s="8" t="s">
        <v>31</v>
      </c>
      <c r="BO19" s="64">
        <f>BO98</f>
        <v>0</v>
      </c>
      <c r="BP19" s="39"/>
      <c r="BQ19" s="229"/>
      <c r="BR19" s="229"/>
      <c r="BS19" s="229"/>
      <c r="BT19" s="79"/>
      <c r="BV19" s="8" t="s">
        <v>31</v>
      </c>
      <c r="BW19" s="64">
        <f>BW98</f>
        <v>0</v>
      </c>
      <c r="BX19" s="39"/>
      <c r="BY19" s="229"/>
      <c r="BZ19" s="229"/>
      <c r="CA19" s="229"/>
      <c r="CB19" s="79"/>
      <c r="CD19" s="8" t="s">
        <v>31</v>
      </c>
      <c r="CE19" s="64">
        <f>CE98</f>
        <v>0</v>
      </c>
      <c r="CF19" s="39"/>
      <c r="CG19" s="229"/>
      <c r="CH19" s="229"/>
      <c r="CI19" s="229"/>
      <c r="CJ19" s="79"/>
      <c r="CL19" s="8" t="s">
        <v>31</v>
      </c>
      <c r="CM19" s="64">
        <f>CM98</f>
        <v>0</v>
      </c>
      <c r="CN19" s="39"/>
      <c r="CO19" s="229"/>
      <c r="CP19" s="229"/>
      <c r="CQ19" s="229"/>
      <c r="CR19" s="79"/>
      <c r="CT19" s="8" t="s">
        <v>31</v>
      </c>
      <c r="CU19" s="64">
        <f>CU98</f>
        <v>0</v>
      </c>
      <c r="CV19" s="39"/>
      <c r="CW19" s="229"/>
      <c r="CX19" s="229"/>
      <c r="CY19" s="229"/>
      <c r="CZ19" s="79"/>
      <c r="DB19" s="8" t="s">
        <v>31</v>
      </c>
      <c r="DC19" s="64">
        <f>DC98</f>
        <v>0</v>
      </c>
      <c r="DD19" s="39"/>
      <c r="DE19" s="229"/>
      <c r="DF19" s="229"/>
      <c r="DG19" s="229"/>
      <c r="DH19" s="79"/>
      <c r="DJ19" s="8" t="s">
        <v>31</v>
      </c>
      <c r="DK19" s="64">
        <f>DK98</f>
        <v>0</v>
      </c>
      <c r="DL19" s="39"/>
      <c r="DM19" s="229"/>
      <c r="DN19" s="229"/>
      <c r="DO19" s="229"/>
      <c r="DP19" s="79"/>
      <c r="DR19" s="8" t="s">
        <v>31</v>
      </c>
      <c r="DS19" s="64">
        <f>DS98</f>
        <v>0</v>
      </c>
      <c r="DT19" s="39"/>
      <c r="DU19" s="229"/>
      <c r="DV19" s="229"/>
      <c r="DW19" s="229"/>
      <c r="DX19" s="79"/>
      <c r="DY19" s="108"/>
      <c r="DZ19" s="8" t="s">
        <v>31</v>
      </c>
      <c r="EA19" s="64">
        <f>EA98</f>
        <v>0</v>
      </c>
      <c r="EB19" s="39"/>
      <c r="EC19" s="229"/>
      <c r="ED19" s="229"/>
      <c r="EE19" s="229"/>
      <c r="EF19" s="79"/>
    </row>
    <row r="20" spans="2:136">
      <c r="B20" s="8" t="s">
        <v>32</v>
      </c>
      <c r="C20" s="93"/>
      <c r="D20" s="39"/>
      <c r="E20" s="137"/>
      <c r="F20" s="137"/>
      <c r="G20" s="137"/>
      <c r="H20" s="137"/>
      <c r="I20" s="39"/>
      <c r="J20" s="8" t="s">
        <v>32</v>
      </c>
      <c r="K20" s="93"/>
      <c r="L20" s="39"/>
      <c r="M20" s="39"/>
      <c r="N20" s="39"/>
      <c r="O20" s="39"/>
      <c r="P20" s="39"/>
      <c r="R20" s="8" t="s">
        <v>32</v>
      </c>
      <c r="S20" s="93"/>
      <c r="T20" s="39"/>
      <c r="U20" s="39"/>
      <c r="V20" s="39"/>
      <c r="W20" s="39"/>
      <c r="X20" s="39"/>
      <c r="Y20" s="39"/>
      <c r="Z20" s="8" t="s">
        <v>32</v>
      </c>
      <c r="AA20" s="93"/>
      <c r="AB20" s="39"/>
      <c r="AC20" s="39"/>
      <c r="AD20" s="39"/>
      <c r="AE20" s="39"/>
      <c r="AF20" s="39"/>
      <c r="AH20" s="8" t="s">
        <v>32</v>
      </c>
      <c r="AI20" s="93"/>
      <c r="AJ20" s="39"/>
      <c r="AK20" s="39"/>
      <c r="AL20" s="39"/>
      <c r="AM20" s="39"/>
      <c r="AN20" s="39"/>
      <c r="AP20" s="8" t="s">
        <v>32</v>
      </c>
      <c r="AQ20" s="93"/>
      <c r="AR20" s="39"/>
      <c r="AS20" s="39"/>
      <c r="AT20" s="39"/>
      <c r="AU20" s="39"/>
      <c r="AV20" s="39"/>
      <c r="AX20" s="8" t="s">
        <v>32</v>
      </c>
      <c r="AY20" s="93"/>
      <c r="AZ20" s="39"/>
      <c r="BA20" s="39"/>
      <c r="BB20" s="39"/>
      <c r="BC20" s="39"/>
      <c r="BD20" s="39"/>
      <c r="BF20" s="8" t="s">
        <v>32</v>
      </c>
      <c r="BG20" s="93"/>
      <c r="BH20" s="39"/>
      <c r="BI20" s="39"/>
      <c r="BJ20" s="39"/>
      <c r="BK20" s="39"/>
      <c r="BL20" s="39"/>
      <c r="BN20" s="8" t="s">
        <v>32</v>
      </c>
      <c r="BO20" s="93"/>
      <c r="BP20" s="39"/>
      <c r="BQ20" s="39"/>
      <c r="BR20" s="39"/>
      <c r="BS20" s="39"/>
      <c r="BT20" s="39"/>
      <c r="BV20" s="8" t="s">
        <v>32</v>
      </c>
      <c r="BW20" s="93"/>
      <c r="BX20" s="39"/>
      <c r="BY20" s="39"/>
      <c r="BZ20" s="39"/>
      <c r="CA20" s="39"/>
      <c r="CB20" s="39"/>
      <c r="CD20" s="8" t="s">
        <v>32</v>
      </c>
      <c r="CE20" s="93"/>
      <c r="CF20" s="39"/>
      <c r="CG20" s="39"/>
      <c r="CH20" s="39"/>
      <c r="CI20" s="39"/>
      <c r="CJ20" s="39"/>
      <c r="CL20" s="8" t="s">
        <v>32</v>
      </c>
      <c r="CM20" s="93"/>
      <c r="CN20" s="39"/>
      <c r="CO20" s="39"/>
      <c r="CP20" s="39"/>
      <c r="CQ20" s="39"/>
      <c r="CR20" s="39"/>
      <c r="CT20" s="8" t="s">
        <v>32</v>
      </c>
      <c r="CU20" s="93"/>
      <c r="CV20" s="39"/>
      <c r="CW20" s="39"/>
      <c r="CX20" s="39"/>
      <c r="CY20" s="39"/>
      <c r="CZ20" s="39"/>
      <c r="DB20" s="8" t="s">
        <v>32</v>
      </c>
      <c r="DC20" s="93"/>
      <c r="DD20" s="39"/>
      <c r="DE20" s="39"/>
      <c r="DF20" s="39"/>
      <c r="DG20" s="39"/>
      <c r="DH20" s="39"/>
      <c r="DJ20" s="8" t="s">
        <v>32</v>
      </c>
      <c r="DK20" s="93"/>
      <c r="DL20" s="39"/>
      <c r="DM20" s="39"/>
      <c r="DN20" s="39"/>
      <c r="DO20" s="39"/>
      <c r="DP20" s="39"/>
      <c r="DR20" s="8" t="s">
        <v>32</v>
      </c>
      <c r="DS20" s="93"/>
      <c r="DT20" s="39"/>
      <c r="DU20" s="39"/>
      <c r="DV20" s="39"/>
      <c r="DW20" s="39"/>
      <c r="DX20" s="39"/>
      <c r="DY20" s="108"/>
      <c r="DZ20" s="8" t="s">
        <v>32</v>
      </c>
      <c r="EA20" s="93"/>
      <c r="EB20" s="39"/>
      <c r="EC20" s="39"/>
      <c r="ED20" s="39"/>
      <c r="EE20" s="39"/>
      <c r="EF20" s="39"/>
    </row>
    <row r="21" spans="2:136">
      <c r="B21" s="41" t="s">
        <v>33</v>
      </c>
      <c r="C21" s="63">
        <f>SUM(C16:C20)</f>
        <v>0</v>
      </c>
      <c r="D21" s="39"/>
      <c r="E21" s="137"/>
      <c r="F21" s="137"/>
      <c r="G21" s="137"/>
      <c r="H21" s="137"/>
      <c r="I21" s="39"/>
      <c r="J21" s="41" t="s">
        <v>33</v>
      </c>
      <c r="K21" s="63">
        <f>SUM(K16:K20)</f>
        <v>0</v>
      </c>
      <c r="L21" s="39"/>
      <c r="M21" s="39"/>
      <c r="N21" s="39"/>
      <c r="O21" s="39"/>
      <c r="P21" s="39"/>
      <c r="R21" s="41" t="s">
        <v>33</v>
      </c>
      <c r="S21" s="63">
        <f>SUM(S16:S20)</f>
        <v>0</v>
      </c>
      <c r="T21" s="39"/>
      <c r="U21" s="39"/>
      <c r="V21" s="39"/>
      <c r="W21" s="39"/>
      <c r="X21" s="39"/>
      <c r="Y21" s="39"/>
      <c r="Z21" s="41" t="s">
        <v>33</v>
      </c>
      <c r="AA21" s="63">
        <f>SUM(AA16:AA20)</f>
        <v>0</v>
      </c>
      <c r="AB21" s="39"/>
      <c r="AC21" s="39"/>
      <c r="AD21" s="39"/>
      <c r="AE21" s="39"/>
      <c r="AF21" s="39"/>
      <c r="AH21" s="41" t="s">
        <v>33</v>
      </c>
      <c r="AI21" s="63">
        <f>SUM(AI16:AI20)</f>
        <v>0</v>
      </c>
      <c r="AJ21" s="39"/>
      <c r="AK21" s="39"/>
      <c r="AL21" s="39"/>
      <c r="AM21" s="39"/>
      <c r="AN21" s="39"/>
      <c r="AP21" s="41" t="s">
        <v>33</v>
      </c>
      <c r="AQ21" s="63">
        <f>SUM(AQ16:AQ20)</f>
        <v>0</v>
      </c>
      <c r="AR21" s="39"/>
      <c r="AS21" s="39"/>
      <c r="AT21" s="39"/>
      <c r="AU21" s="39"/>
      <c r="AV21" s="39"/>
      <c r="AX21" s="41" t="s">
        <v>33</v>
      </c>
      <c r="AY21" s="63">
        <f>SUM(AY16:AY20)</f>
        <v>0</v>
      </c>
      <c r="AZ21" s="39"/>
      <c r="BA21" s="39"/>
      <c r="BB21" s="39"/>
      <c r="BC21" s="39"/>
      <c r="BD21" s="39"/>
      <c r="BF21" s="41" t="s">
        <v>33</v>
      </c>
      <c r="BG21" s="63">
        <f>SUM(BG16:BG20)</f>
        <v>0</v>
      </c>
      <c r="BH21" s="39"/>
      <c r="BI21" s="39"/>
      <c r="BJ21" s="39"/>
      <c r="BK21" s="39"/>
      <c r="BL21" s="39"/>
      <c r="BN21" s="41" t="s">
        <v>33</v>
      </c>
      <c r="BO21" s="63">
        <f>SUM(BO16:BO20)</f>
        <v>0</v>
      </c>
      <c r="BP21" s="39"/>
      <c r="BQ21" s="39"/>
      <c r="BR21" s="39"/>
      <c r="BS21" s="39"/>
      <c r="BT21" s="39"/>
      <c r="BV21" s="41" t="s">
        <v>33</v>
      </c>
      <c r="BW21" s="63">
        <f>SUM(BW16:BW20)</f>
        <v>0</v>
      </c>
      <c r="BX21" s="39"/>
      <c r="BY21" s="39"/>
      <c r="BZ21" s="39"/>
      <c r="CA21" s="39"/>
      <c r="CB21" s="39"/>
      <c r="CD21" s="41" t="s">
        <v>33</v>
      </c>
      <c r="CE21" s="63">
        <f>SUM(CE16:CE20)</f>
        <v>0</v>
      </c>
      <c r="CF21" s="39"/>
      <c r="CG21" s="39"/>
      <c r="CH21" s="39"/>
      <c r="CI21" s="39"/>
      <c r="CJ21" s="39"/>
      <c r="CL21" s="41" t="s">
        <v>33</v>
      </c>
      <c r="CM21" s="63">
        <f>SUM(CM16:CM20)</f>
        <v>0</v>
      </c>
      <c r="CN21" s="39"/>
      <c r="CO21" s="39"/>
      <c r="CP21" s="39"/>
      <c r="CQ21" s="39"/>
      <c r="CR21" s="39"/>
      <c r="CT21" s="41" t="s">
        <v>33</v>
      </c>
      <c r="CU21" s="63">
        <f>SUM(CU16:CU20)</f>
        <v>0</v>
      </c>
      <c r="CV21" s="39"/>
      <c r="CW21" s="39"/>
      <c r="CX21" s="39"/>
      <c r="CY21" s="39"/>
      <c r="CZ21" s="39"/>
      <c r="DB21" s="41" t="s">
        <v>33</v>
      </c>
      <c r="DC21" s="63">
        <f>SUM(DC16:DC20)</f>
        <v>0</v>
      </c>
      <c r="DD21" s="39"/>
      <c r="DE21" s="39"/>
      <c r="DF21" s="39"/>
      <c r="DG21" s="39"/>
      <c r="DH21" s="39"/>
      <c r="DJ21" s="41" t="s">
        <v>33</v>
      </c>
      <c r="DK21" s="63">
        <f>SUM(DK16:DK20)</f>
        <v>0</v>
      </c>
      <c r="DL21" s="39"/>
      <c r="DM21" s="39"/>
      <c r="DN21" s="39"/>
      <c r="DO21" s="39"/>
      <c r="DP21" s="39"/>
      <c r="DR21" s="41" t="s">
        <v>33</v>
      </c>
      <c r="DS21" s="63">
        <f>SUM(DS16:DS20)</f>
        <v>0</v>
      </c>
      <c r="DT21" s="39"/>
      <c r="DU21" s="39"/>
      <c r="DV21" s="39"/>
      <c r="DW21" s="39"/>
      <c r="DX21" s="39"/>
      <c r="DY21" s="80"/>
      <c r="DZ21" s="41" t="s">
        <v>33</v>
      </c>
      <c r="EA21" s="63">
        <f>SUM(EA16:EA20)</f>
        <v>0</v>
      </c>
      <c r="EB21" s="39"/>
      <c r="EC21" s="39"/>
      <c r="ED21" s="39"/>
      <c r="EE21" s="39"/>
      <c r="EF21" s="39"/>
    </row>
    <row r="22" spans="2:136">
      <c r="B22" s="8"/>
      <c r="C22" s="64"/>
      <c r="D22" s="39"/>
      <c r="E22" s="138"/>
      <c r="F22" s="138"/>
      <c r="G22" s="138"/>
      <c r="H22" s="138"/>
      <c r="I22" s="38"/>
      <c r="J22" s="8"/>
      <c r="K22" s="64"/>
      <c r="L22" s="39"/>
      <c r="M22" s="38"/>
      <c r="N22" s="38"/>
      <c r="O22" s="38"/>
      <c r="P22" s="38"/>
      <c r="R22" s="8"/>
      <c r="S22" s="64"/>
      <c r="T22" s="39"/>
      <c r="U22" s="39"/>
      <c r="V22" s="38"/>
      <c r="W22" s="38"/>
      <c r="X22" s="38"/>
      <c r="Y22" s="38"/>
      <c r="Z22" s="8"/>
      <c r="AA22" s="64"/>
      <c r="AB22" s="39"/>
      <c r="AC22" s="38"/>
      <c r="AD22" s="38"/>
      <c r="AE22" s="38"/>
      <c r="AF22" s="38"/>
      <c r="AH22" s="8"/>
      <c r="AI22" s="64"/>
      <c r="AJ22" s="39"/>
      <c r="AK22" s="38"/>
      <c r="AL22" s="38"/>
      <c r="AM22" s="38"/>
      <c r="AN22" s="38"/>
      <c r="AP22" s="8"/>
      <c r="AQ22" s="64"/>
      <c r="AR22" s="39"/>
      <c r="AS22" s="38"/>
      <c r="AT22" s="38"/>
      <c r="AU22" s="38"/>
      <c r="AV22" s="38"/>
      <c r="AX22" s="8"/>
      <c r="AY22" s="64"/>
      <c r="AZ22" s="39"/>
      <c r="BA22" s="38"/>
      <c r="BB22" s="38"/>
      <c r="BC22" s="38"/>
      <c r="BD22" s="38"/>
      <c r="BF22" s="8"/>
      <c r="BG22" s="64"/>
      <c r="BH22" s="39"/>
      <c r="BI22" s="38"/>
      <c r="BJ22" s="38"/>
      <c r="BK22" s="38"/>
      <c r="BL22" s="38"/>
      <c r="BN22" s="8"/>
      <c r="BO22" s="64"/>
      <c r="BP22" s="39"/>
      <c r="BQ22" s="38"/>
      <c r="BR22" s="38"/>
      <c r="BS22" s="38"/>
      <c r="BT22" s="38"/>
      <c r="BV22" s="8"/>
      <c r="BW22" s="64"/>
      <c r="BX22" s="39"/>
      <c r="BY22" s="38"/>
      <c r="BZ22" s="38"/>
      <c r="CA22" s="38"/>
      <c r="CB22" s="38"/>
      <c r="CD22" s="8"/>
      <c r="CE22" s="64"/>
      <c r="CF22" s="39"/>
      <c r="CG22" s="38"/>
      <c r="CH22" s="38"/>
      <c r="CI22" s="38"/>
      <c r="CJ22" s="38"/>
      <c r="CL22" s="8"/>
      <c r="CM22" s="64"/>
      <c r="CN22" s="39"/>
      <c r="CO22" s="38"/>
      <c r="CP22" s="38"/>
      <c r="CQ22" s="38"/>
      <c r="CR22" s="38"/>
      <c r="CT22" s="8"/>
      <c r="CU22" s="64"/>
      <c r="CV22" s="39"/>
      <c r="CW22" s="38"/>
      <c r="CX22" s="38"/>
      <c r="CY22" s="38"/>
      <c r="CZ22" s="38"/>
      <c r="DB22" s="8"/>
      <c r="DC22" s="64"/>
      <c r="DD22" s="39"/>
      <c r="DE22" s="38"/>
      <c r="DF22" s="38"/>
      <c r="DG22" s="38"/>
      <c r="DH22" s="38"/>
      <c r="DJ22" s="8"/>
      <c r="DK22" s="64"/>
      <c r="DL22" s="39"/>
      <c r="DM22" s="38"/>
      <c r="DN22" s="38"/>
      <c r="DO22" s="38"/>
      <c r="DP22" s="38"/>
      <c r="DR22" s="8"/>
      <c r="DS22" s="64"/>
      <c r="DT22" s="39"/>
      <c r="DU22" s="38"/>
      <c r="DV22" s="38"/>
      <c r="DW22" s="38"/>
      <c r="DX22" s="38"/>
      <c r="DY22" s="79"/>
      <c r="DZ22" s="8"/>
      <c r="EA22" s="64"/>
      <c r="EB22" s="39"/>
      <c r="EC22" s="38"/>
      <c r="ED22" s="38"/>
      <c r="EE22" s="38"/>
      <c r="EF22" s="38"/>
    </row>
    <row r="23" spans="2:136">
      <c r="B23" s="8" t="s">
        <v>34</v>
      </c>
      <c r="C23" s="64">
        <f>C14-C21</f>
        <v>0</v>
      </c>
      <c r="D23" s="39"/>
      <c r="E23" s="137"/>
      <c r="F23" s="137"/>
      <c r="G23" s="137"/>
      <c r="H23" s="137"/>
      <c r="I23" s="39"/>
      <c r="J23" s="8" t="s">
        <v>34</v>
      </c>
      <c r="K23" s="64">
        <f>K14-K21</f>
        <v>0</v>
      </c>
      <c r="L23" s="39"/>
      <c r="M23" s="39"/>
      <c r="N23" s="39"/>
      <c r="O23" s="39"/>
      <c r="P23" s="39"/>
      <c r="R23" s="8" t="s">
        <v>34</v>
      </c>
      <c r="S23" s="64">
        <f>S14-S21</f>
        <v>0</v>
      </c>
      <c r="T23" s="39"/>
      <c r="U23" s="39"/>
      <c r="V23" s="39"/>
      <c r="W23" s="39"/>
      <c r="X23" s="39"/>
      <c r="Y23" s="39"/>
      <c r="Z23" s="8" t="s">
        <v>34</v>
      </c>
      <c r="AA23" s="64">
        <f>AA14-AA21</f>
        <v>0</v>
      </c>
      <c r="AB23" s="39"/>
      <c r="AC23" s="39"/>
      <c r="AD23" s="39"/>
      <c r="AE23" s="39"/>
      <c r="AF23" s="39"/>
      <c r="AH23" s="8" t="s">
        <v>34</v>
      </c>
      <c r="AI23" s="64">
        <f>AI14-AI21</f>
        <v>0</v>
      </c>
      <c r="AJ23" s="39"/>
      <c r="AK23" s="39"/>
      <c r="AL23" s="39"/>
      <c r="AM23" s="39"/>
      <c r="AN23" s="39"/>
      <c r="AP23" s="8" t="s">
        <v>34</v>
      </c>
      <c r="AQ23" s="64">
        <f>AQ14-AQ21</f>
        <v>0</v>
      </c>
      <c r="AR23" s="39"/>
      <c r="AS23" s="39"/>
      <c r="AT23" s="39"/>
      <c r="AU23" s="39"/>
      <c r="AV23" s="39"/>
      <c r="AX23" s="8" t="s">
        <v>34</v>
      </c>
      <c r="AY23" s="64">
        <f>AY14-AY21</f>
        <v>0</v>
      </c>
      <c r="AZ23" s="39"/>
      <c r="BA23" s="39"/>
      <c r="BB23" s="39"/>
      <c r="BC23" s="39"/>
      <c r="BD23" s="39"/>
      <c r="BF23" s="8" t="s">
        <v>34</v>
      </c>
      <c r="BG23" s="64">
        <f>BG14-BG21</f>
        <v>0</v>
      </c>
      <c r="BH23" s="39"/>
      <c r="BI23" s="39"/>
      <c r="BJ23" s="39"/>
      <c r="BK23" s="39"/>
      <c r="BL23" s="39"/>
      <c r="BN23" s="8" t="s">
        <v>34</v>
      </c>
      <c r="BO23" s="64">
        <f>BO14-BO21</f>
        <v>0</v>
      </c>
      <c r="BP23" s="39"/>
      <c r="BQ23" s="39"/>
      <c r="BR23" s="39"/>
      <c r="BS23" s="39"/>
      <c r="BT23" s="39"/>
      <c r="BV23" s="8" t="s">
        <v>34</v>
      </c>
      <c r="BW23" s="64">
        <f>BW14-BW21</f>
        <v>0</v>
      </c>
      <c r="BX23" s="39"/>
      <c r="BY23" s="39"/>
      <c r="BZ23" s="39"/>
      <c r="CA23" s="39"/>
      <c r="CB23" s="39"/>
      <c r="CD23" s="8" t="s">
        <v>34</v>
      </c>
      <c r="CE23" s="64">
        <f>CE14-CE21</f>
        <v>0</v>
      </c>
      <c r="CF23" s="39"/>
      <c r="CG23" s="39"/>
      <c r="CH23" s="39"/>
      <c r="CI23" s="39"/>
      <c r="CJ23" s="39"/>
      <c r="CL23" s="8" t="s">
        <v>34</v>
      </c>
      <c r="CM23" s="64">
        <f>CM14-CM21</f>
        <v>0</v>
      </c>
      <c r="CN23" s="39"/>
      <c r="CO23" s="39"/>
      <c r="CP23" s="39"/>
      <c r="CQ23" s="39"/>
      <c r="CR23" s="39"/>
      <c r="CT23" s="8" t="s">
        <v>34</v>
      </c>
      <c r="CU23" s="64">
        <f>CU14-CU21</f>
        <v>0</v>
      </c>
      <c r="CV23" s="39"/>
      <c r="CW23" s="39"/>
      <c r="CX23" s="39"/>
      <c r="CY23" s="39"/>
      <c r="CZ23" s="39"/>
      <c r="DB23" s="8" t="s">
        <v>34</v>
      </c>
      <c r="DC23" s="64">
        <f>DC14-DC21</f>
        <v>0</v>
      </c>
      <c r="DD23" s="39"/>
      <c r="DE23" s="39"/>
      <c r="DF23" s="39"/>
      <c r="DG23" s="39"/>
      <c r="DH23" s="39"/>
      <c r="DJ23" s="8" t="s">
        <v>34</v>
      </c>
      <c r="DK23" s="64">
        <f>DK14-DK21</f>
        <v>0</v>
      </c>
      <c r="DL23" s="39"/>
      <c r="DM23" s="39"/>
      <c r="DN23" s="39"/>
      <c r="DO23" s="39"/>
      <c r="DP23" s="39"/>
      <c r="DR23" s="8" t="s">
        <v>34</v>
      </c>
      <c r="DS23" s="64">
        <f>DS14-DS21</f>
        <v>0</v>
      </c>
      <c r="DT23" s="39"/>
      <c r="DU23" s="39"/>
      <c r="DV23" s="39"/>
      <c r="DW23" s="39"/>
      <c r="DX23" s="39"/>
      <c r="DY23" s="80"/>
      <c r="DZ23" s="8" t="s">
        <v>34</v>
      </c>
      <c r="EA23" s="64">
        <f>EA14-EA21</f>
        <v>0</v>
      </c>
      <c r="EB23" s="39"/>
      <c r="EC23" s="39"/>
      <c r="ED23" s="39"/>
      <c r="EE23" s="39"/>
      <c r="EF23" s="39"/>
    </row>
    <row r="24" spans="2:136">
      <c r="B24" s="8" t="s">
        <v>35</v>
      </c>
      <c r="C24" s="65" t="e">
        <f>C23/C14</f>
        <v>#DIV/0!</v>
      </c>
      <c r="D24" s="39"/>
      <c r="E24" s="137"/>
      <c r="F24" s="137"/>
      <c r="G24" s="137"/>
      <c r="H24" s="137"/>
      <c r="I24" s="39"/>
      <c r="J24" s="8" t="s">
        <v>35</v>
      </c>
      <c r="K24" s="65" t="e">
        <f>K23/K14</f>
        <v>#DIV/0!</v>
      </c>
      <c r="L24" s="39"/>
      <c r="M24" s="39"/>
      <c r="N24" s="39"/>
      <c r="O24" s="39"/>
      <c r="P24" s="39"/>
      <c r="R24" s="8" t="s">
        <v>35</v>
      </c>
      <c r="S24" s="65" t="e">
        <f>S23/S14</f>
        <v>#DIV/0!</v>
      </c>
      <c r="T24" s="39"/>
      <c r="U24" s="39"/>
      <c r="V24" s="39"/>
      <c r="W24" s="39"/>
      <c r="X24" s="39"/>
      <c r="Y24" s="39"/>
      <c r="Z24" s="8" t="s">
        <v>35</v>
      </c>
      <c r="AA24" s="65" t="e">
        <f>AA23/AA14</f>
        <v>#DIV/0!</v>
      </c>
      <c r="AB24" s="39"/>
      <c r="AC24" s="39"/>
      <c r="AD24" s="39"/>
      <c r="AE24" s="39"/>
      <c r="AF24" s="39"/>
      <c r="AH24" s="8" t="s">
        <v>35</v>
      </c>
      <c r="AI24" s="65" t="e">
        <f>AI23/AI14</f>
        <v>#DIV/0!</v>
      </c>
      <c r="AJ24" s="39"/>
      <c r="AK24" s="39"/>
      <c r="AL24" s="39"/>
      <c r="AM24" s="39"/>
      <c r="AN24" s="39"/>
      <c r="AP24" s="8" t="s">
        <v>35</v>
      </c>
      <c r="AQ24" s="65" t="e">
        <f>AQ23/AQ14</f>
        <v>#DIV/0!</v>
      </c>
      <c r="AR24" s="39"/>
      <c r="AS24" s="39"/>
      <c r="AT24" s="39"/>
      <c r="AU24" s="39"/>
      <c r="AV24" s="39"/>
      <c r="AX24" s="8" t="s">
        <v>35</v>
      </c>
      <c r="AY24" s="65" t="e">
        <f>AY23/AY14</f>
        <v>#DIV/0!</v>
      </c>
      <c r="AZ24" s="39"/>
      <c r="BA24" s="39"/>
      <c r="BB24" s="39"/>
      <c r="BC24" s="39"/>
      <c r="BD24" s="39"/>
      <c r="BF24" s="8" t="s">
        <v>35</v>
      </c>
      <c r="BG24" s="65" t="e">
        <f>BG23/BG14</f>
        <v>#DIV/0!</v>
      </c>
      <c r="BH24" s="39"/>
      <c r="BI24" s="39"/>
      <c r="BJ24" s="39"/>
      <c r="BK24" s="39"/>
      <c r="BL24" s="39"/>
      <c r="BN24" s="8" t="s">
        <v>35</v>
      </c>
      <c r="BO24" s="65" t="e">
        <f>BO23/BO14</f>
        <v>#DIV/0!</v>
      </c>
      <c r="BP24" s="39"/>
      <c r="BQ24" s="39"/>
      <c r="BR24" s="39"/>
      <c r="BS24" s="39"/>
      <c r="BT24" s="39"/>
      <c r="BV24" s="8" t="s">
        <v>35</v>
      </c>
      <c r="BW24" s="65" t="e">
        <f>BW23/BW14</f>
        <v>#DIV/0!</v>
      </c>
      <c r="BX24" s="39"/>
      <c r="BY24" s="39"/>
      <c r="BZ24" s="39"/>
      <c r="CA24" s="39"/>
      <c r="CB24" s="39"/>
      <c r="CD24" s="8" t="s">
        <v>35</v>
      </c>
      <c r="CE24" s="65" t="e">
        <f>CE23/CE14</f>
        <v>#DIV/0!</v>
      </c>
      <c r="CF24" s="39"/>
      <c r="CG24" s="39"/>
      <c r="CH24" s="39"/>
      <c r="CI24" s="39"/>
      <c r="CJ24" s="39"/>
      <c r="CL24" s="8" t="s">
        <v>35</v>
      </c>
      <c r="CM24" s="65" t="e">
        <f>CM23/CM14</f>
        <v>#DIV/0!</v>
      </c>
      <c r="CN24" s="39"/>
      <c r="CO24" s="39"/>
      <c r="CP24" s="39"/>
      <c r="CQ24" s="39"/>
      <c r="CR24" s="39"/>
      <c r="CT24" s="8" t="s">
        <v>35</v>
      </c>
      <c r="CU24" s="65" t="e">
        <f>CU23/CU14</f>
        <v>#DIV/0!</v>
      </c>
      <c r="CV24" s="39"/>
      <c r="CW24" s="39"/>
      <c r="CX24" s="39"/>
      <c r="CY24" s="39"/>
      <c r="CZ24" s="39"/>
      <c r="DB24" s="8" t="s">
        <v>35</v>
      </c>
      <c r="DC24" s="65" t="e">
        <f>DC23/DC14</f>
        <v>#DIV/0!</v>
      </c>
      <c r="DD24" s="39"/>
      <c r="DE24" s="39"/>
      <c r="DF24" s="39"/>
      <c r="DG24" s="39"/>
      <c r="DH24" s="39"/>
      <c r="DJ24" s="8" t="s">
        <v>35</v>
      </c>
      <c r="DK24" s="65" t="e">
        <f>DK23/DK14</f>
        <v>#DIV/0!</v>
      </c>
      <c r="DL24" s="39"/>
      <c r="DM24" s="39"/>
      <c r="DN24" s="39"/>
      <c r="DO24" s="39"/>
      <c r="DP24" s="39"/>
      <c r="DR24" s="8" t="s">
        <v>35</v>
      </c>
      <c r="DS24" s="65" t="e">
        <f>DS23/DS14</f>
        <v>#DIV/0!</v>
      </c>
      <c r="DT24" s="39"/>
      <c r="DU24" s="39"/>
      <c r="DV24" s="39"/>
      <c r="DW24" s="39"/>
      <c r="DX24" s="39"/>
      <c r="DY24" s="80"/>
      <c r="DZ24" s="8" t="s">
        <v>35</v>
      </c>
      <c r="EA24" s="65" t="e">
        <f>EA23/EA14</f>
        <v>#DIV/0!</v>
      </c>
      <c r="EB24" s="39"/>
      <c r="EC24" s="39"/>
      <c r="ED24" s="39"/>
      <c r="EE24" s="39"/>
      <c r="EF24" s="39"/>
    </row>
    <row r="25" spans="2:136" ht="16" thickBot="1">
      <c r="B25" s="8"/>
      <c r="C25" s="64"/>
      <c r="D25" s="39"/>
      <c r="E25" s="137"/>
      <c r="F25" s="137"/>
      <c r="G25" s="137"/>
      <c r="H25" s="137"/>
      <c r="I25" s="39"/>
      <c r="J25" s="8"/>
      <c r="K25" s="64"/>
      <c r="L25" s="39"/>
      <c r="M25" s="39"/>
      <c r="N25" s="39"/>
      <c r="O25" s="39"/>
      <c r="P25" s="39"/>
      <c r="R25" s="8"/>
      <c r="S25" s="64"/>
      <c r="T25" s="39"/>
      <c r="U25" s="39"/>
      <c r="V25" s="39"/>
      <c r="W25" s="39"/>
      <c r="X25" s="39"/>
      <c r="Y25" s="39"/>
      <c r="Z25" s="8"/>
      <c r="AA25" s="64"/>
      <c r="AB25" s="39"/>
      <c r="AC25" s="39"/>
      <c r="AD25" s="39"/>
      <c r="AE25" s="39"/>
      <c r="AF25" s="39"/>
      <c r="AH25" s="8"/>
      <c r="AI25" s="64"/>
      <c r="AJ25" s="39"/>
      <c r="AK25" s="39"/>
      <c r="AL25" s="39"/>
      <c r="AM25" s="39"/>
      <c r="AN25" s="39"/>
      <c r="AP25" s="8"/>
      <c r="AQ25" s="64"/>
      <c r="AR25" s="39"/>
      <c r="AS25" s="39"/>
      <c r="AT25" s="39"/>
      <c r="AU25" s="39"/>
      <c r="AV25" s="39"/>
      <c r="AX25" s="8"/>
      <c r="AY25" s="64"/>
      <c r="AZ25" s="39"/>
      <c r="BA25" s="39"/>
      <c r="BB25" s="39"/>
      <c r="BC25" s="39"/>
      <c r="BD25" s="39"/>
      <c r="BF25" s="8"/>
      <c r="BG25" s="64"/>
      <c r="BH25" s="39"/>
      <c r="BI25" s="39"/>
      <c r="BJ25" s="39"/>
      <c r="BK25" s="39"/>
      <c r="BL25" s="39"/>
      <c r="BN25" s="8"/>
      <c r="BO25" s="64"/>
      <c r="BP25" s="39"/>
      <c r="BQ25" s="39"/>
      <c r="BR25" s="39"/>
      <c r="BS25" s="39"/>
      <c r="BT25" s="39"/>
      <c r="BV25" s="8"/>
      <c r="BW25" s="64"/>
      <c r="BX25" s="39"/>
      <c r="BY25" s="39"/>
      <c r="BZ25" s="39"/>
      <c r="CA25" s="39"/>
      <c r="CB25" s="39"/>
      <c r="CD25" s="8"/>
      <c r="CE25" s="64"/>
      <c r="CF25" s="39"/>
      <c r="CG25" s="39"/>
      <c r="CH25" s="39"/>
      <c r="CI25" s="39"/>
      <c r="CJ25" s="39"/>
      <c r="CL25" s="8"/>
      <c r="CM25" s="64"/>
      <c r="CN25" s="39"/>
      <c r="CO25" s="39"/>
      <c r="CP25" s="39"/>
      <c r="CQ25" s="39"/>
      <c r="CR25" s="39"/>
      <c r="CT25" s="8"/>
      <c r="CU25" s="64"/>
      <c r="CV25" s="39"/>
      <c r="CW25" s="39"/>
      <c r="CX25" s="39"/>
      <c r="CY25" s="39"/>
      <c r="CZ25" s="39"/>
      <c r="DB25" s="8"/>
      <c r="DC25" s="64"/>
      <c r="DD25" s="39"/>
      <c r="DE25" s="39"/>
      <c r="DF25" s="39"/>
      <c r="DG25" s="39"/>
      <c r="DH25" s="39"/>
      <c r="DJ25" s="8"/>
      <c r="DK25" s="64"/>
      <c r="DL25" s="39"/>
      <c r="DM25" s="39"/>
      <c r="DN25" s="39"/>
      <c r="DO25" s="39"/>
      <c r="DP25" s="39"/>
      <c r="DR25" s="8"/>
      <c r="DS25" s="64"/>
      <c r="DT25" s="39"/>
      <c r="DU25" s="39"/>
      <c r="DV25" s="39"/>
      <c r="DW25" s="39"/>
      <c r="DX25" s="39"/>
      <c r="DY25" s="80"/>
      <c r="DZ25" s="8"/>
      <c r="EA25" s="64"/>
      <c r="EB25" s="39"/>
      <c r="EC25" s="39"/>
      <c r="ED25" s="39"/>
      <c r="EE25" s="39"/>
      <c r="EF25" s="39"/>
    </row>
    <row r="26" spans="2:136" ht="15" customHeight="1">
      <c r="B26" s="8" t="s">
        <v>36</v>
      </c>
      <c r="C26" s="93"/>
      <c r="D26" s="140"/>
      <c r="E26" s="147">
        <f>C26+K26</f>
        <v>0</v>
      </c>
      <c r="F26" s="221" t="s">
        <v>161</v>
      </c>
      <c r="G26" s="221"/>
      <c r="H26" s="222"/>
      <c r="I26" s="145"/>
      <c r="J26" s="8" t="s">
        <v>36</v>
      </c>
      <c r="K26" s="93"/>
      <c r="L26" s="39"/>
      <c r="M26" s="147">
        <f>K26+C26</f>
        <v>0</v>
      </c>
      <c r="N26" s="221" t="s">
        <v>161</v>
      </c>
      <c r="O26" s="221"/>
      <c r="P26" s="222"/>
      <c r="R26" s="8" t="s">
        <v>36</v>
      </c>
      <c r="S26" s="93"/>
      <c r="T26" s="39"/>
      <c r="U26" s="147">
        <f>S26</f>
        <v>0</v>
      </c>
      <c r="V26" s="221" t="s">
        <v>162</v>
      </c>
      <c r="W26" s="221"/>
      <c r="X26" s="222"/>
      <c r="Y26" s="38"/>
      <c r="Z26" s="8" t="s">
        <v>36</v>
      </c>
      <c r="AA26" s="93"/>
      <c r="AB26" s="39"/>
      <c r="AC26" s="147">
        <f>AA26+AI26</f>
        <v>0</v>
      </c>
      <c r="AD26" s="221" t="s">
        <v>163</v>
      </c>
      <c r="AE26" s="221"/>
      <c r="AF26" s="222"/>
      <c r="AH26" s="8" t="s">
        <v>36</v>
      </c>
      <c r="AI26" s="93"/>
      <c r="AJ26" s="39"/>
      <c r="AK26" s="147">
        <f>AI26+AA26</f>
        <v>0</v>
      </c>
      <c r="AL26" s="221" t="s">
        <v>163</v>
      </c>
      <c r="AM26" s="221"/>
      <c r="AN26" s="222"/>
      <c r="AP26" s="8" t="s">
        <v>36</v>
      </c>
      <c r="AQ26" s="93"/>
      <c r="AR26" s="39"/>
      <c r="AS26" s="147">
        <f>AQ26+AY26</f>
        <v>0</v>
      </c>
      <c r="AT26" s="221" t="s">
        <v>164</v>
      </c>
      <c r="AU26" s="221"/>
      <c r="AV26" s="222"/>
      <c r="AX26" s="8" t="s">
        <v>36</v>
      </c>
      <c r="AY26" s="93"/>
      <c r="AZ26" s="39"/>
      <c r="BA26" s="147">
        <f>AQ26+AY26</f>
        <v>0</v>
      </c>
      <c r="BB26" s="221" t="s">
        <v>164</v>
      </c>
      <c r="BC26" s="221"/>
      <c r="BD26" s="222"/>
      <c r="BF26" s="8" t="s">
        <v>36</v>
      </c>
      <c r="BG26" s="93"/>
      <c r="BH26" s="39"/>
      <c r="BI26" s="147">
        <f>BG26</f>
        <v>0</v>
      </c>
      <c r="BJ26" s="221" t="s">
        <v>165</v>
      </c>
      <c r="BK26" s="221"/>
      <c r="BL26" s="222"/>
      <c r="BN26" s="8" t="s">
        <v>36</v>
      </c>
      <c r="BO26" s="93"/>
      <c r="BP26" s="39"/>
      <c r="BQ26" s="147">
        <f>BO26</f>
        <v>0</v>
      </c>
      <c r="BR26" s="221" t="s">
        <v>166</v>
      </c>
      <c r="BS26" s="221"/>
      <c r="BT26" s="222"/>
      <c r="BV26" s="8" t="s">
        <v>36</v>
      </c>
      <c r="BW26" s="93"/>
      <c r="BX26" s="39"/>
      <c r="BY26" s="147">
        <f>BW26+CE26</f>
        <v>0</v>
      </c>
      <c r="BZ26" s="221" t="s">
        <v>169</v>
      </c>
      <c r="CA26" s="221"/>
      <c r="CB26" s="222"/>
      <c r="CD26" s="8" t="s">
        <v>36</v>
      </c>
      <c r="CE26" s="93"/>
      <c r="CF26" s="39"/>
      <c r="CG26" s="147">
        <f>CE26+BW26</f>
        <v>0</v>
      </c>
      <c r="CH26" s="221" t="s">
        <v>169</v>
      </c>
      <c r="CI26" s="221"/>
      <c r="CJ26" s="222"/>
      <c r="CL26" s="8" t="s">
        <v>36</v>
      </c>
      <c r="CM26" s="93"/>
      <c r="CN26" s="39"/>
      <c r="CO26" s="147">
        <f>CM26</f>
        <v>0</v>
      </c>
      <c r="CP26" s="221" t="s">
        <v>170</v>
      </c>
      <c r="CQ26" s="221"/>
      <c r="CR26" s="222"/>
      <c r="CT26" s="8" t="s">
        <v>36</v>
      </c>
      <c r="CU26" s="93"/>
      <c r="CV26" s="39"/>
      <c r="CW26" s="147">
        <f>CU26+DC26</f>
        <v>0</v>
      </c>
      <c r="CX26" s="221" t="s">
        <v>171</v>
      </c>
      <c r="CY26" s="221"/>
      <c r="CZ26" s="222"/>
      <c r="DB26" s="8" t="s">
        <v>36</v>
      </c>
      <c r="DC26" s="93"/>
      <c r="DD26" s="39"/>
      <c r="DE26" s="147">
        <f>CU26+DC26</f>
        <v>0</v>
      </c>
      <c r="DF26" s="221" t="s">
        <v>171</v>
      </c>
      <c r="DG26" s="221"/>
      <c r="DH26" s="222"/>
      <c r="DJ26" s="8" t="s">
        <v>36</v>
      </c>
      <c r="DK26" s="93"/>
      <c r="DL26" s="39"/>
      <c r="DM26" s="147">
        <f>DK26</f>
        <v>0</v>
      </c>
      <c r="DN26" s="221" t="s">
        <v>172</v>
      </c>
      <c r="DO26" s="221"/>
      <c r="DP26" s="222"/>
      <c r="DR26" s="8" t="s">
        <v>36</v>
      </c>
      <c r="DS26" s="93"/>
      <c r="DT26" s="39"/>
      <c r="DU26" s="147">
        <f>DS26</f>
        <v>0</v>
      </c>
      <c r="DV26" s="221" t="s">
        <v>173</v>
      </c>
      <c r="DW26" s="221"/>
      <c r="DX26" s="222"/>
      <c r="DY26" s="79"/>
      <c r="DZ26" s="8" t="s">
        <v>36</v>
      </c>
      <c r="EA26" s="93"/>
      <c r="EB26" s="39"/>
      <c r="EC26" s="147">
        <f>EA26</f>
        <v>0</v>
      </c>
      <c r="ED26" s="221" t="s">
        <v>174</v>
      </c>
      <c r="EE26" s="221"/>
      <c r="EF26" s="222"/>
    </row>
    <row r="27" spans="2:136">
      <c r="B27" s="21" t="s">
        <v>91</v>
      </c>
      <c r="C27" s="63">
        <f>C26</f>
        <v>0</v>
      </c>
      <c r="D27" s="38"/>
      <c r="E27" s="141"/>
      <c r="F27" s="223"/>
      <c r="G27" s="223"/>
      <c r="H27" s="224"/>
      <c r="I27" s="27"/>
      <c r="J27" s="21" t="s">
        <v>91</v>
      </c>
      <c r="K27" s="63">
        <f>K26</f>
        <v>0</v>
      </c>
      <c r="L27" s="38"/>
      <c r="M27" s="141"/>
      <c r="N27" s="223"/>
      <c r="O27" s="223"/>
      <c r="P27" s="224"/>
      <c r="R27" s="21" t="s">
        <v>91</v>
      </c>
      <c r="S27" s="63">
        <f>S26</f>
        <v>0</v>
      </c>
      <c r="T27" s="38"/>
      <c r="U27" s="141"/>
      <c r="V27" s="223"/>
      <c r="W27" s="223"/>
      <c r="X27" s="224"/>
      <c r="Z27" s="21" t="s">
        <v>91</v>
      </c>
      <c r="AA27" s="63">
        <f>AA26</f>
        <v>0</v>
      </c>
      <c r="AB27" s="38"/>
      <c r="AC27" s="141"/>
      <c r="AD27" s="223"/>
      <c r="AE27" s="223"/>
      <c r="AF27" s="224"/>
      <c r="AH27" s="21" t="s">
        <v>91</v>
      </c>
      <c r="AI27" s="63">
        <f>AI26</f>
        <v>0</v>
      </c>
      <c r="AJ27" s="38"/>
      <c r="AK27" s="141"/>
      <c r="AL27" s="223"/>
      <c r="AM27" s="223"/>
      <c r="AN27" s="224"/>
      <c r="AP27" s="21" t="s">
        <v>91</v>
      </c>
      <c r="AQ27" s="63">
        <f>AQ26</f>
        <v>0</v>
      </c>
      <c r="AR27" s="38"/>
      <c r="AS27" s="141"/>
      <c r="AT27" s="223"/>
      <c r="AU27" s="223"/>
      <c r="AV27" s="224"/>
      <c r="AX27" s="21" t="s">
        <v>91</v>
      </c>
      <c r="AY27" s="63">
        <f>AY26</f>
        <v>0</v>
      </c>
      <c r="AZ27" s="38"/>
      <c r="BA27" s="141"/>
      <c r="BB27" s="223"/>
      <c r="BC27" s="223"/>
      <c r="BD27" s="224"/>
      <c r="BF27" s="21" t="s">
        <v>91</v>
      </c>
      <c r="BG27" s="63">
        <f>BG26</f>
        <v>0</v>
      </c>
      <c r="BH27" s="38"/>
      <c r="BI27" s="141"/>
      <c r="BJ27" s="223"/>
      <c r="BK27" s="223"/>
      <c r="BL27" s="224"/>
      <c r="BN27" s="21" t="s">
        <v>91</v>
      </c>
      <c r="BO27" s="63">
        <f>BO26</f>
        <v>0</v>
      </c>
      <c r="BP27" s="38"/>
      <c r="BQ27" s="141"/>
      <c r="BR27" s="223"/>
      <c r="BS27" s="223"/>
      <c r="BT27" s="224"/>
      <c r="BV27" s="21" t="s">
        <v>91</v>
      </c>
      <c r="BW27" s="63">
        <f>BW26</f>
        <v>0</v>
      </c>
      <c r="BX27" s="38"/>
      <c r="BY27" s="141"/>
      <c r="BZ27" s="223"/>
      <c r="CA27" s="223"/>
      <c r="CB27" s="224"/>
      <c r="CD27" s="21" t="s">
        <v>91</v>
      </c>
      <c r="CE27" s="63">
        <f>CE26</f>
        <v>0</v>
      </c>
      <c r="CF27" s="38"/>
      <c r="CG27" s="141"/>
      <c r="CH27" s="223"/>
      <c r="CI27" s="223"/>
      <c r="CJ27" s="224"/>
      <c r="CL27" s="21" t="s">
        <v>91</v>
      </c>
      <c r="CM27" s="63">
        <f>CM26</f>
        <v>0</v>
      </c>
      <c r="CN27" s="38"/>
      <c r="CO27" s="141"/>
      <c r="CP27" s="223"/>
      <c r="CQ27" s="223"/>
      <c r="CR27" s="224"/>
      <c r="CT27" s="21" t="s">
        <v>91</v>
      </c>
      <c r="CU27" s="63">
        <f>CU26</f>
        <v>0</v>
      </c>
      <c r="CV27" s="38"/>
      <c r="CW27" s="141"/>
      <c r="CX27" s="223"/>
      <c r="CY27" s="223"/>
      <c r="CZ27" s="224"/>
      <c r="DB27" s="21" t="s">
        <v>91</v>
      </c>
      <c r="DC27" s="63">
        <f>DC26</f>
        <v>0</v>
      </c>
      <c r="DD27" s="38"/>
      <c r="DE27" s="141"/>
      <c r="DF27" s="223"/>
      <c r="DG27" s="223"/>
      <c r="DH27" s="224"/>
      <c r="DJ27" s="21" t="s">
        <v>91</v>
      </c>
      <c r="DK27" s="63">
        <f>DK26</f>
        <v>0</v>
      </c>
      <c r="DL27" s="38"/>
      <c r="DM27" s="141"/>
      <c r="DN27" s="223"/>
      <c r="DO27" s="223"/>
      <c r="DP27" s="224"/>
      <c r="DR27" s="21" t="s">
        <v>91</v>
      </c>
      <c r="DS27" s="63">
        <f>DS26</f>
        <v>0</v>
      </c>
      <c r="DT27" s="38"/>
      <c r="DU27" s="141"/>
      <c r="DV27" s="223"/>
      <c r="DW27" s="223"/>
      <c r="DX27" s="224"/>
      <c r="DY27" s="6"/>
      <c r="DZ27" s="21" t="s">
        <v>91</v>
      </c>
      <c r="EA27" s="63">
        <f>EA26</f>
        <v>0</v>
      </c>
      <c r="EB27" s="38"/>
      <c r="EC27" s="141"/>
      <c r="ED27" s="223"/>
      <c r="EE27" s="223"/>
      <c r="EF27" s="224"/>
    </row>
    <row r="28" spans="2:136" ht="18" thickBot="1">
      <c r="B28" s="8"/>
      <c r="C28" s="64"/>
      <c r="D28" s="142"/>
      <c r="E28" s="143"/>
      <c r="F28" s="225"/>
      <c r="G28" s="225"/>
      <c r="H28" s="226"/>
      <c r="I28" s="146"/>
      <c r="J28" s="8"/>
      <c r="K28" s="64"/>
      <c r="L28" s="39"/>
      <c r="M28" s="143"/>
      <c r="N28" s="225"/>
      <c r="O28" s="225"/>
      <c r="P28" s="226"/>
      <c r="R28" s="8"/>
      <c r="S28" s="64"/>
      <c r="T28" s="39"/>
      <c r="U28" s="149"/>
      <c r="V28" s="225"/>
      <c r="W28" s="225"/>
      <c r="X28" s="226"/>
      <c r="Y28" s="48"/>
      <c r="Z28" s="8"/>
      <c r="AA28" s="64"/>
      <c r="AB28" s="39"/>
      <c r="AC28" s="149"/>
      <c r="AD28" s="225"/>
      <c r="AE28" s="225"/>
      <c r="AF28" s="226"/>
      <c r="AH28" s="8"/>
      <c r="AI28" s="64"/>
      <c r="AJ28" s="39"/>
      <c r="AK28" s="149"/>
      <c r="AL28" s="225"/>
      <c r="AM28" s="225"/>
      <c r="AN28" s="226"/>
      <c r="AP28" s="8"/>
      <c r="AQ28" s="64"/>
      <c r="AR28" s="39"/>
      <c r="AS28" s="149"/>
      <c r="AT28" s="225"/>
      <c r="AU28" s="225"/>
      <c r="AV28" s="226"/>
      <c r="AX28" s="8"/>
      <c r="AY28" s="64"/>
      <c r="AZ28" s="39"/>
      <c r="BA28" s="149"/>
      <c r="BB28" s="225"/>
      <c r="BC28" s="225"/>
      <c r="BD28" s="226"/>
      <c r="BF28" s="8"/>
      <c r="BG28" s="64"/>
      <c r="BH28" s="39"/>
      <c r="BI28" s="149"/>
      <c r="BJ28" s="225"/>
      <c r="BK28" s="225"/>
      <c r="BL28" s="226"/>
      <c r="BN28" s="8"/>
      <c r="BO28" s="64"/>
      <c r="BP28" s="39"/>
      <c r="BQ28" s="149"/>
      <c r="BR28" s="225"/>
      <c r="BS28" s="225"/>
      <c r="BT28" s="226"/>
      <c r="BV28" s="8"/>
      <c r="BW28" s="64"/>
      <c r="BX28" s="39"/>
      <c r="BY28" s="149"/>
      <c r="BZ28" s="225"/>
      <c r="CA28" s="225"/>
      <c r="CB28" s="226"/>
      <c r="CD28" s="8"/>
      <c r="CE28" s="64"/>
      <c r="CF28" s="39"/>
      <c r="CG28" s="149"/>
      <c r="CH28" s="225"/>
      <c r="CI28" s="225"/>
      <c r="CJ28" s="226"/>
      <c r="CL28" s="8"/>
      <c r="CM28" s="64"/>
      <c r="CN28" s="39"/>
      <c r="CO28" s="149"/>
      <c r="CP28" s="225"/>
      <c r="CQ28" s="225"/>
      <c r="CR28" s="226"/>
      <c r="CT28" s="8"/>
      <c r="CU28" s="64"/>
      <c r="CV28" s="39"/>
      <c r="CW28" s="149"/>
      <c r="CX28" s="225"/>
      <c r="CY28" s="225"/>
      <c r="CZ28" s="226"/>
      <c r="DB28" s="8"/>
      <c r="DC28" s="64"/>
      <c r="DD28" s="39"/>
      <c r="DE28" s="149"/>
      <c r="DF28" s="225"/>
      <c r="DG28" s="225"/>
      <c r="DH28" s="226"/>
      <c r="DJ28" s="8"/>
      <c r="DK28" s="64"/>
      <c r="DL28" s="39"/>
      <c r="DM28" s="149"/>
      <c r="DN28" s="225"/>
      <c r="DO28" s="225"/>
      <c r="DP28" s="226"/>
      <c r="DR28" s="8"/>
      <c r="DS28" s="64"/>
      <c r="DT28" s="39"/>
      <c r="DU28" s="149"/>
      <c r="DV28" s="225"/>
      <c r="DW28" s="225"/>
      <c r="DX28" s="226"/>
      <c r="DY28" s="81"/>
      <c r="DZ28" s="8"/>
      <c r="EA28" s="64"/>
      <c r="EB28" s="39"/>
      <c r="EC28" s="149"/>
      <c r="ED28" s="225"/>
      <c r="EE28" s="225"/>
      <c r="EF28" s="226"/>
    </row>
    <row r="29" spans="2:136" ht="17">
      <c r="B29" s="8" t="s">
        <v>92</v>
      </c>
      <c r="C29" s="64">
        <f>C14-C21+C27</f>
        <v>0</v>
      </c>
      <c r="D29" s="39"/>
      <c r="E29" s="144"/>
      <c r="F29" s="139"/>
      <c r="G29" s="139"/>
      <c r="H29" s="135"/>
      <c r="I29" s="37"/>
      <c r="J29" s="8" t="s">
        <v>92</v>
      </c>
      <c r="K29" s="64">
        <f>K14-K21+K27</f>
        <v>0</v>
      </c>
      <c r="L29" s="39"/>
      <c r="M29" s="148"/>
      <c r="N29" s="48"/>
      <c r="O29" s="48"/>
      <c r="P29" s="37"/>
      <c r="R29" s="8" t="s">
        <v>92</v>
      </c>
      <c r="S29" s="64">
        <f>S14-S21+S27</f>
        <v>0</v>
      </c>
      <c r="T29" s="39"/>
      <c r="U29" s="39"/>
      <c r="V29" s="48"/>
      <c r="W29" s="48"/>
      <c r="X29" s="48"/>
      <c r="Y29" s="37"/>
      <c r="Z29" s="8" t="s">
        <v>92</v>
      </c>
      <c r="AA29" s="64">
        <f>AA14-AA21+AA27</f>
        <v>0</v>
      </c>
      <c r="AB29" s="39"/>
      <c r="AC29" s="48"/>
      <c r="AD29" s="48"/>
      <c r="AE29" s="48"/>
      <c r="AF29" s="37"/>
      <c r="AH29" s="8" t="s">
        <v>92</v>
      </c>
      <c r="AI29" s="64">
        <f>AI14-AI21+AI27</f>
        <v>0</v>
      </c>
      <c r="AJ29" s="39"/>
      <c r="AK29" s="48"/>
      <c r="AL29" s="48"/>
      <c r="AM29" s="48"/>
      <c r="AN29" s="37"/>
      <c r="AP29" s="8" t="s">
        <v>92</v>
      </c>
      <c r="AQ29" s="64">
        <f>AQ14-AQ21+AQ27</f>
        <v>0</v>
      </c>
      <c r="AR29" s="39"/>
      <c r="AS29" s="48"/>
      <c r="AT29" s="48"/>
      <c r="AU29" s="48"/>
      <c r="AV29" s="37"/>
      <c r="AX29" s="8" t="s">
        <v>92</v>
      </c>
      <c r="AY29" s="64">
        <f>AY14-AY21+AY27</f>
        <v>0</v>
      </c>
      <c r="AZ29" s="39"/>
      <c r="BA29" s="48"/>
      <c r="BB29" s="48"/>
      <c r="BC29" s="48"/>
      <c r="BD29" s="37"/>
      <c r="BF29" s="8" t="s">
        <v>92</v>
      </c>
      <c r="BG29" s="64">
        <f>BG14-BG21+BG27</f>
        <v>0</v>
      </c>
      <c r="BH29" s="39"/>
      <c r="BI29" s="48"/>
      <c r="BJ29" s="48"/>
      <c r="BK29" s="48"/>
      <c r="BL29" s="37"/>
      <c r="BN29" s="8" t="s">
        <v>92</v>
      </c>
      <c r="BO29" s="64">
        <f>BO14-BO21+BO27</f>
        <v>0</v>
      </c>
      <c r="BP29" s="39"/>
      <c r="BQ29" s="48"/>
      <c r="BR29" s="48"/>
      <c r="BS29" s="48"/>
      <c r="BT29" s="37"/>
      <c r="BV29" s="8" t="s">
        <v>92</v>
      </c>
      <c r="BW29" s="64">
        <f>BW14-BW21+BW27</f>
        <v>0</v>
      </c>
      <c r="BX29" s="39"/>
      <c r="BY29" s="48"/>
      <c r="BZ29" s="48"/>
      <c r="CA29" s="48"/>
      <c r="CB29" s="37"/>
      <c r="CD29" s="8" t="s">
        <v>92</v>
      </c>
      <c r="CE29" s="64">
        <f>CE14-CE21+CE27</f>
        <v>0</v>
      </c>
      <c r="CF29" s="39"/>
      <c r="CG29" s="48"/>
      <c r="CH29" s="48"/>
      <c r="CI29" s="48"/>
      <c r="CJ29" s="37"/>
      <c r="CL29" s="8" t="s">
        <v>92</v>
      </c>
      <c r="CM29" s="64">
        <f>CM14-CM21+CM27</f>
        <v>0</v>
      </c>
      <c r="CN29" s="39"/>
      <c r="CO29" s="48"/>
      <c r="CP29" s="48"/>
      <c r="CQ29" s="48"/>
      <c r="CR29" s="37"/>
      <c r="CT29" s="8" t="s">
        <v>92</v>
      </c>
      <c r="CU29" s="64">
        <f>CU14-CU21+CU27</f>
        <v>0</v>
      </c>
      <c r="CV29" s="39"/>
      <c r="CW29" s="48"/>
      <c r="CX29" s="48"/>
      <c r="CY29" s="48"/>
      <c r="CZ29" s="37"/>
      <c r="DB29" s="8" t="s">
        <v>92</v>
      </c>
      <c r="DC29" s="64">
        <f>DC14-DC21+DC27</f>
        <v>0</v>
      </c>
      <c r="DD29" s="39"/>
      <c r="DE29" s="48"/>
      <c r="DF29" s="48"/>
      <c r="DG29" s="48"/>
      <c r="DH29" s="37"/>
      <c r="DJ29" s="8" t="s">
        <v>92</v>
      </c>
      <c r="DK29" s="64">
        <f>DK14-DK21+DK27</f>
        <v>0</v>
      </c>
      <c r="DL29" s="39"/>
      <c r="DM29" s="48"/>
      <c r="DN29" s="48"/>
      <c r="DO29" s="48"/>
      <c r="DP29" s="37"/>
      <c r="DR29" s="8" t="s">
        <v>92</v>
      </c>
      <c r="DS29" s="64">
        <f>DS14-DS21+DS27</f>
        <v>0</v>
      </c>
      <c r="DT29" s="39"/>
      <c r="DU29" s="48"/>
      <c r="DV29" s="48"/>
      <c r="DW29" s="48"/>
      <c r="DX29" s="37"/>
      <c r="DY29" s="82"/>
      <c r="DZ29" s="8" t="s">
        <v>92</v>
      </c>
      <c r="EA29" s="64">
        <f>EA14-EA21+EA27</f>
        <v>0</v>
      </c>
      <c r="EB29" s="39"/>
      <c r="EC29" s="48"/>
      <c r="ED29" s="48"/>
      <c r="EE29" s="48"/>
      <c r="EF29" s="37"/>
    </row>
    <row r="30" spans="2:136" ht="18" customHeight="1">
      <c r="B30" s="8" t="s">
        <v>93</v>
      </c>
      <c r="C30" s="65" t="e">
        <f>C29/(C14+C27)</f>
        <v>#DIV/0!</v>
      </c>
      <c r="D30" s="39"/>
      <c r="E30" s="139"/>
      <c r="F30" s="139"/>
      <c r="G30" s="139"/>
      <c r="H30" s="138"/>
      <c r="I30" s="38"/>
      <c r="J30" s="8" t="s">
        <v>93</v>
      </c>
      <c r="K30" s="65" t="e">
        <f>K29/(K14+K27)</f>
        <v>#DIV/0!</v>
      </c>
      <c r="L30" s="39"/>
      <c r="M30" s="48"/>
      <c r="N30" s="48"/>
      <c r="O30" s="48"/>
      <c r="P30" s="38"/>
      <c r="R30" s="8" t="s">
        <v>93</v>
      </c>
      <c r="S30" s="65" t="e">
        <f>S29/(S14+S27)</f>
        <v>#DIV/0!</v>
      </c>
      <c r="T30" s="39"/>
      <c r="U30" s="39"/>
      <c r="V30" s="48"/>
      <c r="W30" s="48"/>
      <c r="X30" s="48"/>
      <c r="Y30" s="38"/>
      <c r="Z30" s="8" t="s">
        <v>93</v>
      </c>
      <c r="AA30" s="65" t="e">
        <f>AA29/(AA14+AA27)</f>
        <v>#DIV/0!</v>
      </c>
      <c r="AB30" s="39"/>
      <c r="AC30" s="48"/>
      <c r="AD30" s="48"/>
      <c r="AE30" s="48"/>
      <c r="AF30" s="38"/>
      <c r="AH30" s="8" t="s">
        <v>93</v>
      </c>
      <c r="AI30" s="65" t="e">
        <f>AI29/(AI14+AI27)</f>
        <v>#DIV/0!</v>
      </c>
      <c r="AJ30" s="39"/>
      <c r="AK30" s="48"/>
      <c r="AL30" s="48"/>
      <c r="AM30" s="48"/>
      <c r="AN30" s="38"/>
      <c r="AP30" s="8" t="s">
        <v>93</v>
      </c>
      <c r="AQ30" s="65" t="e">
        <f>AQ29/(AQ14+AQ27)</f>
        <v>#DIV/0!</v>
      </c>
      <c r="AR30" s="39"/>
      <c r="AS30" s="48"/>
      <c r="AT30" s="48"/>
      <c r="AU30" s="48"/>
      <c r="AV30" s="38"/>
      <c r="AX30" s="8" t="s">
        <v>93</v>
      </c>
      <c r="AY30" s="65" t="e">
        <f>AY29/(AY14+AY27)</f>
        <v>#DIV/0!</v>
      </c>
      <c r="AZ30" s="39"/>
      <c r="BA30" s="48"/>
      <c r="BB30" s="48"/>
      <c r="BC30" s="48"/>
      <c r="BD30" s="38"/>
      <c r="BF30" s="8" t="s">
        <v>93</v>
      </c>
      <c r="BG30" s="65" t="e">
        <f>BG29/(BG14+BG27)</f>
        <v>#DIV/0!</v>
      </c>
      <c r="BH30" s="39"/>
      <c r="BI30" s="48"/>
      <c r="BJ30" s="48"/>
      <c r="BK30" s="48"/>
      <c r="BL30" s="38"/>
      <c r="BN30" s="8" t="s">
        <v>93</v>
      </c>
      <c r="BO30" s="65" t="e">
        <f>BO29/(BO14+BO27)</f>
        <v>#DIV/0!</v>
      </c>
      <c r="BP30" s="39"/>
      <c r="BQ30" s="48"/>
      <c r="BR30" s="48"/>
      <c r="BS30" s="48"/>
      <c r="BT30" s="38"/>
      <c r="BV30" s="8" t="s">
        <v>93</v>
      </c>
      <c r="BW30" s="65" t="e">
        <f>BW29/(BW14+BW27)</f>
        <v>#DIV/0!</v>
      </c>
      <c r="BX30" s="39"/>
      <c r="BY30" s="48"/>
      <c r="BZ30" s="48"/>
      <c r="CA30" s="48"/>
      <c r="CB30" s="38"/>
      <c r="CD30" s="8" t="s">
        <v>93</v>
      </c>
      <c r="CE30" s="65" t="e">
        <f>CE29/(CE14+CE27)</f>
        <v>#DIV/0!</v>
      </c>
      <c r="CF30" s="39"/>
      <c r="CG30" s="48"/>
      <c r="CH30" s="48"/>
      <c r="CI30" s="48"/>
      <c r="CJ30" s="38"/>
      <c r="CL30" s="8" t="s">
        <v>93</v>
      </c>
      <c r="CM30" s="65" t="e">
        <f>CM29/(CM14+CM27)</f>
        <v>#DIV/0!</v>
      </c>
      <c r="CN30" s="39"/>
      <c r="CO30" s="48"/>
      <c r="CP30" s="48"/>
      <c r="CQ30" s="48"/>
      <c r="CR30" s="38"/>
      <c r="CT30" s="8" t="s">
        <v>93</v>
      </c>
      <c r="CU30" s="65" t="e">
        <f>CU29/(CU14+CU27)</f>
        <v>#DIV/0!</v>
      </c>
      <c r="CV30" s="39"/>
      <c r="CW30" s="48"/>
      <c r="CX30" s="48"/>
      <c r="CY30" s="48"/>
      <c r="CZ30" s="38"/>
      <c r="DB30" s="8" t="s">
        <v>93</v>
      </c>
      <c r="DC30" s="65" t="e">
        <f>DC29/(DC14+DC27)</f>
        <v>#DIV/0!</v>
      </c>
      <c r="DD30" s="39"/>
      <c r="DE30" s="48"/>
      <c r="DF30" s="48"/>
      <c r="DG30" s="48"/>
      <c r="DH30" s="38"/>
      <c r="DJ30" s="8" t="s">
        <v>93</v>
      </c>
      <c r="DK30" s="65" t="e">
        <f>DK29/(DK14+DK27)</f>
        <v>#DIV/0!</v>
      </c>
      <c r="DL30" s="39"/>
      <c r="DM30" s="48"/>
      <c r="DN30" s="48"/>
      <c r="DO30" s="48"/>
      <c r="DP30" s="38"/>
      <c r="DR30" s="8" t="s">
        <v>93</v>
      </c>
      <c r="DS30" s="65" t="e">
        <f>DS29/(DS14+DS27)</f>
        <v>#DIV/0!</v>
      </c>
      <c r="DT30" s="39"/>
      <c r="DU30" s="48"/>
      <c r="DV30" s="48"/>
      <c r="DW30" s="48"/>
      <c r="DX30" s="38"/>
      <c r="DY30" s="79"/>
      <c r="DZ30" s="8" t="s">
        <v>93</v>
      </c>
      <c r="EA30" s="65" t="e">
        <f>EA29/(EA14+EA27)</f>
        <v>#DIV/0!</v>
      </c>
      <c r="EB30" s="39"/>
      <c r="EC30" s="48"/>
      <c r="ED30" s="48"/>
      <c r="EE30" s="48"/>
      <c r="EF30" s="38"/>
    </row>
    <row r="31" spans="2:136" ht="17">
      <c r="B31" s="40"/>
      <c r="C31" s="66"/>
      <c r="D31" s="38"/>
      <c r="E31" s="139"/>
      <c r="F31" s="139"/>
      <c r="G31" s="139"/>
      <c r="H31" s="138"/>
      <c r="I31" s="38"/>
      <c r="J31" s="40"/>
      <c r="K31" s="66"/>
      <c r="L31" s="38"/>
      <c r="M31" s="48"/>
      <c r="N31" s="48"/>
      <c r="O31" s="48"/>
      <c r="P31" s="38"/>
      <c r="R31" s="40"/>
      <c r="S31" s="66"/>
      <c r="T31" s="38"/>
      <c r="U31" s="38"/>
      <c r="V31" s="48"/>
      <c r="W31" s="48"/>
      <c r="X31" s="48"/>
      <c r="Y31" s="38"/>
      <c r="Z31" s="40"/>
      <c r="AA31" s="66"/>
      <c r="AB31" s="38"/>
      <c r="AC31" s="48"/>
      <c r="AD31" s="48"/>
      <c r="AE31" s="48"/>
      <c r="AF31" s="38"/>
      <c r="AH31" s="40"/>
      <c r="AI31" s="66"/>
      <c r="AJ31" s="38"/>
      <c r="AK31" s="48"/>
      <c r="AL31" s="48"/>
      <c r="AM31" s="48"/>
      <c r="AN31" s="38"/>
      <c r="AP31" s="40"/>
      <c r="AQ31" s="66"/>
      <c r="AR31" s="38"/>
      <c r="AS31" s="48"/>
      <c r="AT31" s="48"/>
      <c r="AU31" s="48"/>
      <c r="AV31" s="38"/>
      <c r="AX31" s="40"/>
      <c r="AY31" s="66"/>
      <c r="AZ31" s="38"/>
      <c r="BA31" s="48"/>
      <c r="BB31" s="48"/>
      <c r="BC31" s="48"/>
      <c r="BD31" s="38"/>
      <c r="BF31" s="40"/>
      <c r="BG31" s="66"/>
      <c r="BH31" s="38"/>
      <c r="BI31" s="48"/>
      <c r="BJ31" s="48"/>
      <c r="BK31" s="48"/>
      <c r="BL31" s="38"/>
      <c r="BN31" s="40"/>
      <c r="BO31" s="66"/>
      <c r="BP31" s="38"/>
      <c r="BQ31" s="48"/>
      <c r="BR31" s="48"/>
      <c r="BS31" s="48"/>
      <c r="BT31" s="38"/>
      <c r="BV31" s="40"/>
      <c r="BW31" s="66"/>
      <c r="BX31" s="38"/>
      <c r="BY31" s="48"/>
      <c r="BZ31" s="48"/>
      <c r="CA31" s="48"/>
      <c r="CB31" s="38"/>
      <c r="CD31" s="40"/>
      <c r="CE31" s="66"/>
      <c r="CF31" s="38"/>
      <c r="CG31" s="48"/>
      <c r="CH31" s="48"/>
      <c r="CI31" s="48"/>
      <c r="CJ31" s="38"/>
      <c r="CL31" s="40"/>
      <c r="CM31" s="66"/>
      <c r="CN31" s="38"/>
      <c r="CO31" s="48"/>
      <c r="CP31" s="48"/>
      <c r="CQ31" s="48"/>
      <c r="CR31" s="38"/>
      <c r="CT31" s="40"/>
      <c r="CU31" s="66"/>
      <c r="CV31" s="38"/>
      <c r="CW31" s="48"/>
      <c r="CX31" s="48"/>
      <c r="CY31" s="48"/>
      <c r="CZ31" s="38"/>
      <c r="DB31" s="40"/>
      <c r="DC31" s="66"/>
      <c r="DD31" s="38"/>
      <c r="DE31" s="48"/>
      <c r="DF31" s="48"/>
      <c r="DG31" s="48"/>
      <c r="DH31" s="38"/>
      <c r="DJ31" s="40"/>
      <c r="DK31" s="66"/>
      <c r="DL31" s="38"/>
      <c r="DM31" s="48"/>
      <c r="DN31" s="48"/>
      <c r="DO31" s="48"/>
      <c r="DP31" s="38"/>
      <c r="DR31" s="40"/>
      <c r="DS31" s="66"/>
      <c r="DT31" s="38"/>
      <c r="DU31" s="48"/>
      <c r="DV31" s="48"/>
      <c r="DW31" s="48"/>
      <c r="DX31" s="38"/>
      <c r="DY31" s="79"/>
      <c r="DZ31" s="40"/>
      <c r="EA31" s="66"/>
      <c r="EB31" s="38"/>
      <c r="EC31" s="48"/>
      <c r="ED31" s="48"/>
      <c r="EE31" s="48"/>
      <c r="EF31" s="38"/>
    </row>
    <row r="32" spans="2:136" ht="17">
      <c r="E32" s="139"/>
      <c r="F32" s="139"/>
      <c r="G32" s="139"/>
      <c r="H32" s="138"/>
      <c r="I32" s="38"/>
      <c r="M32" s="48"/>
      <c r="N32" s="48"/>
      <c r="O32" s="48"/>
      <c r="P32" s="38"/>
      <c r="V32" s="48"/>
      <c r="W32" s="48"/>
      <c r="X32" s="48"/>
      <c r="Y32" s="38"/>
      <c r="AC32" s="48"/>
      <c r="AD32" s="48"/>
      <c r="AE32" s="48"/>
      <c r="AF32" s="38"/>
      <c r="AK32" s="48"/>
      <c r="AL32" s="48"/>
      <c r="AM32" s="48"/>
      <c r="AN32" s="38"/>
      <c r="AS32" s="48"/>
      <c r="AT32" s="48"/>
      <c r="AU32" s="48"/>
      <c r="AV32" s="38"/>
      <c r="BA32" s="48"/>
      <c r="BB32" s="48"/>
      <c r="BC32" s="48"/>
      <c r="BD32" s="38"/>
      <c r="BI32" s="48"/>
      <c r="BJ32" s="48"/>
      <c r="BK32" s="48"/>
      <c r="BL32" s="38"/>
      <c r="BQ32" s="48"/>
      <c r="BR32" s="48"/>
      <c r="BS32" s="48"/>
      <c r="BT32" s="38"/>
      <c r="BY32" s="48"/>
      <c r="BZ32" s="48"/>
      <c r="CA32" s="48"/>
      <c r="CB32" s="38"/>
      <c r="CG32" s="48"/>
      <c r="CH32" s="48"/>
      <c r="CI32" s="48"/>
      <c r="CJ32" s="38"/>
      <c r="CO32" s="48"/>
      <c r="CP32" s="48"/>
      <c r="CQ32" s="48"/>
      <c r="CR32" s="38"/>
      <c r="CT32" s="6"/>
      <c r="CU32" s="6"/>
      <c r="CW32" s="48"/>
      <c r="CX32" s="48"/>
      <c r="CY32" s="48"/>
      <c r="CZ32" s="38"/>
      <c r="DE32" s="48"/>
      <c r="DF32" s="48"/>
      <c r="DG32" s="48"/>
      <c r="DH32" s="38"/>
      <c r="DM32" s="48"/>
      <c r="DN32" s="48"/>
      <c r="DO32" s="48"/>
      <c r="DP32" s="38"/>
      <c r="DU32" s="48"/>
      <c r="DV32" s="48"/>
      <c r="DW32" s="48"/>
      <c r="DX32" s="38"/>
      <c r="DY32" s="38"/>
      <c r="EC32" s="48"/>
      <c r="ED32" s="48"/>
      <c r="EE32" s="48"/>
      <c r="EF32" s="38"/>
    </row>
    <row r="33" spans="2:136" ht="17">
      <c r="B33" s="152" t="s">
        <v>94</v>
      </c>
      <c r="C33" s="153"/>
      <c r="D33" s="48"/>
      <c r="E33" s="139"/>
      <c r="F33" s="139"/>
      <c r="G33" s="139"/>
      <c r="H33" s="138"/>
      <c r="I33" s="38"/>
      <c r="J33" s="152" t="s">
        <v>94</v>
      </c>
      <c r="K33" s="153"/>
      <c r="L33" s="48"/>
      <c r="M33" s="48"/>
      <c r="N33" s="48"/>
      <c r="O33" s="48"/>
      <c r="P33" s="38"/>
      <c r="R33" s="152" t="s">
        <v>94</v>
      </c>
      <c r="S33" s="153"/>
      <c r="T33" s="48"/>
      <c r="U33" s="48"/>
      <c r="V33" s="48"/>
      <c r="W33" s="48"/>
      <c r="X33" s="48"/>
      <c r="Y33" s="38"/>
      <c r="Z33" s="152" t="s">
        <v>94</v>
      </c>
      <c r="AA33" s="153"/>
      <c r="AB33" s="48"/>
      <c r="AC33" s="48"/>
      <c r="AD33" s="48"/>
      <c r="AE33" s="48"/>
      <c r="AF33" s="38"/>
      <c r="AH33" s="152" t="s">
        <v>94</v>
      </c>
      <c r="AI33" s="153"/>
      <c r="AJ33" s="48"/>
      <c r="AK33" s="48"/>
      <c r="AL33" s="48"/>
      <c r="AM33" s="48"/>
      <c r="AN33" s="38"/>
      <c r="AP33" s="152" t="s">
        <v>94</v>
      </c>
      <c r="AQ33" s="153"/>
      <c r="AR33" s="48"/>
      <c r="AS33" s="48"/>
      <c r="AT33" s="48"/>
      <c r="AU33" s="48"/>
      <c r="AV33" s="38"/>
      <c r="AX33" s="152" t="s">
        <v>94</v>
      </c>
      <c r="AY33" s="153"/>
      <c r="AZ33" s="48"/>
      <c r="BA33" s="48"/>
      <c r="BB33" s="48"/>
      <c r="BC33" s="48"/>
      <c r="BD33" s="38"/>
      <c r="BF33" s="152" t="s">
        <v>94</v>
      </c>
      <c r="BG33" s="153"/>
      <c r="BH33" s="48"/>
      <c r="BI33" s="48"/>
      <c r="BJ33" s="48"/>
      <c r="BK33" s="48"/>
      <c r="BL33" s="38"/>
      <c r="BN33" s="152" t="s">
        <v>94</v>
      </c>
      <c r="BO33" s="153"/>
      <c r="BP33" s="48"/>
      <c r="BQ33" s="48"/>
      <c r="BR33" s="48"/>
      <c r="BS33" s="48"/>
      <c r="BT33" s="38"/>
      <c r="BV33" s="152" t="s">
        <v>94</v>
      </c>
      <c r="BW33" s="153"/>
      <c r="BX33" s="48"/>
      <c r="BY33" s="48"/>
      <c r="BZ33" s="48"/>
      <c r="CA33" s="48"/>
      <c r="CB33" s="38"/>
      <c r="CD33" s="152" t="s">
        <v>94</v>
      </c>
      <c r="CE33" s="153"/>
      <c r="CF33" s="48"/>
      <c r="CG33" s="48"/>
      <c r="CH33" s="48"/>
      <c r="CI33" s="48"/>
      <c r="CJ33" s="38"/>
      <c r="CL33" s="152" t="s">
        <v>94</v>
      </c>
      <c r="CM33" s="153"/>
      <c r="CN33" s="48"/>
      <c r="CO33" s="48"/>
      <c r="CP33" s="48"/>
      <c r="CQ33" s="48"/>
      <c r="CR33" s="38"/>
      <c r="CT33" s="152" t="s">
        <v>94</v>
      </c>
      <c r="CU33" s="153"/>
      <c r="CV33" s="48"/>
      <c r="CW33" s="48"/>
      <c r="CX33" s="48"/>
      <c r="CY33" s="48"/>
      <c r="CZ33" s="38"/>
      <c r="DB33" s="152" t="s">
        <v>94</v>
      </c>
      <c r="DC33" s="153"/>
      <c r="DD33" s="48"/>
      <c r="DE33" s="48"/>
      <c r="DF33" s="48"/>
      <c r="DG33" s="48"/>
      <c r="DH33" s="38"/>
      <c r="DJ33" s="152" t="s">
        <v>94</v>
      </c>
      <c r="DK33" s="153"/>
      <c r="DL33" s="48"/>
      <c r="DM33" s="48"/>
      <c r="DN33" s="48"/>
      <c r="DO33" s="48"/>
      <c r="DP33" s="38"/>
      <c r="DR33" s="152" t="s">
        <v>94</v>
      </c>
      <c r="DS33" s="153"/>
      <c r="DT33" s="48"/>
      <c r="DU33" s="48"/>
      <c r="DV33" s="48"/>
      <c r="DW33" s="48"/>
      <c r="DX33" s="38"/>
      <c r="DY33" s="38"/>
      <c r="DZ33" s="152" t="s">
        <v>94</v>
      </c>
      <c r="EA33" s="153"/>
      <c r="EB33" s="48"/>
      <c r="EC33" s="48"/>
      <c r="ED33" s="48"/>
      <c r="EE33" s="48"/>
      <c r="EF33" s="38"/>
    </row>
    <row r="34" spans="2:136" ht="17">
      <c r="B34" s="8" t="s">
        <v>95</v>
      </c>
      <c r="C34" s="67">
        <v>1962</v>
      </c>
      <c r="D34" s="37"/>
      <c r="E34" s="135"/>
      <c r="F34" s="135"/>
      <c r="G34" s="135"/>
      <c r="H34" s="138"/>
      <c r="I34" s="38"/>
      <c r="J34" s="8" t="s">
        <v>95</v>
      </c>
      <c r="K34" s="67">
        <v>1456</v>
      </c>
      <c r="L34" s="121"/>
      <c r="M34" s="37"/>
      <c r="N34" s="37"/>
      <c r="O34" s="37"/>
      <c r="P34" s="38"/>
      <c r="R34" s="8" t="s">
        <v>95</v>
      </c>
      <c r="S34" s="67">
        <v>1117</v>
      </c>
      <c r="T34" s="37"/>
      <c r="U34" s="37"/>
      <c r="V34" s="37"/>
      <c r="W34" s="37"/>
      <c r="X34" s="37"/>
      <c r="Y34" s="38"/>
      <c r="Z34" s="8" t="s">
        <v>95</v>
      </c>
      <c r="AA34" s="67">
        <v>6788</v>
      </c>
      <c r="AB34" s="37"/>
      <c r="AC34" s="37"/>
      <c r="AD34" s="37"/>
      <c r="AE34" s="37"/>
      <c r="AF34" s="38"/>
      <c r="AH34" s="8" t="s">
        <v>95</v>
      </c>
      <c r="AI34" s="67">
        <v>6788</v>
      </c>
      <c r="AJ34" s="37"/>
      <c r="AK34" s="37"/>
      <c r="AL34" s="37"/>
      <c r="AM34" s="37"/>
      <c r="AN34" s="38"/>
      <c r="AP34" s="8" t="s">
        <v>95</v>
      </c>
      <c r="AQ34" s="67">
        <v>4250</v>
      </c>
      <c r="AR34" s="37"/>
      <c r="AS34" s="37"/>
      <c r="AT34" s="37"/>
      <c r="AU34" s="37"/>
      <c r="AV34" s="38"/>
      <c r="AX34" s="8" t="s">
        <v>95</v>
      </c>
      <c r="AY34" s="67">
        <v>4250</v>
      </c>
      <c r="AZ34" s="37"/>
      <c r="BA34" s="37"/>
      <c r="BB34" s="37"/>
      <c r="BC34" s="37"/>
      <c r="BD34" s="38"/>
      <c r="BF34" s="8" t="s">
        <v>95</v>
      </c>
      <c r="BG34" s="67">
        <v>1975</v>
      </c>
      <c r="BH34" s="37"/>
      <c r="BI34" s="37"/>
      <c r="BJ34" s="37"/>
      <c r="BK34" s="37"/>
      <c r="BL34" s="38"/>
      <c r="BN34" s="8" t="s">
        <v>95</v>
      </c>
      <c r="BO34" s="67">
        <v>712</v>
      </c>
      <c r="BP34" s="37"/>
      <c r="BQ34" s="37"/>
      <c r="BR34" s="37"/>
      <c r="BS34" s="37"/>
      <c r="BT34" s="38"/>
      <c r="BV34" s="8" t="s">
        <v>95</v>
      </c>
      <c r="BW34" s="67">
        <v>2101</v>
      </c>
      <c r="BX34" s="37"/>
      <c r="BY34" s="37"/>
      <c r="BZ34" s="37"/>
      <c r="CA34" s="37"/>
      <c r="CB34" s="38"/>
      <c r="CD34" s="8" t="s">
        <v>95</v>
      </c>
      <c r="CE34" s="67">
        <v>2101</v>
      </c>
      <c r="CF34" s="37"/>
      <c r="CG34" s="37"/>
      <c r="CH34" s="37"/>
      <c r="CI34" s="37"/>
      <c r="CJ34" s="38"/>
      <c r="CL34" s="8" t="s">
        <v>95</v>
      </c>
      <c r="CM34" s="67">
        <v>5800</v>
      </c>
      <c r="CN34" s="37"/>
      <c r="CO34" s="37"/>
      <c r="CP34" s="37"/>
      <c r="CQ34" s="37"/>
      <c r="CR34" s="38"/>
      <c r="CT34" s="8" t="s">
        <v>95</v>
      </c>
      <c r="CU34" s="67">
        <v>2750</v>
      </c>
      <c r="CV34" s="37"/>
      <c r="CW34" s="37"/>
      <c r="CX34" s="37"/>
      <c r="CY34" s="37"/>
      <c r="CZ34" s="38"/>
      <c r="DB34" s="8" t="s">
        <v>95</v>
      </c>
      <c r="DC34" s="67">
        <v>630</v>
      </c>
      <c r="DD34" s="37"/>
      <c r="DE34" s="37"/>
      <c r="DF34" s="37"/>
      <c r="DG34" s="37"/>
      <c r="DH34" s="38"/>
      <c r="DJ34" s="8" t="s">
        <v>95</v>
      </c>
      <c r="DK34" s="67">
        <v>2150</v>
      </c>
      <c r="DL34" s="37"/>
      <c r="DM34" s="37"/>
      <c r="DN34" s="37"/>
      <c r="DO34" s="37"/>
      <c r="DP34" s="38"/>
      <c r="DR34" s="8" t="s">
        <v>95</v>
      </c>
      <c r="DS34" s="67">
        <v>1214</v>
      </c>
      <c r="DT34" s="37"/>
      <c r="DU34" s="37"/>
      <c r="DV34" s="37"/>
      <c r="DW34" s="37"/>
      <c r="DX34" s="38"/>
      <c r="DY34" s="38"/>
      <c r="DZ34" s="8" t="s">
        <v>95</v>
      </c>
      <c r="EA34" s="67">
        <v>1725</v>
      </c>
      <c r="EB34" s="37"/>
      <c r="EC34" s="37"/>
      <c r="ED34" s="37"/>
      <c r="EE34" s="37"/>
      <c r="EF34" s="38"/>
    </row>
    <row r="35" spans="2:136">
      <c r="B35" s="8" t="s">
        <v>96</v>
      </c>
      <c r="C35" s="67">
        <v>1177</v>
      </c>
      <c r="D35" s="120"/>
      <c r="E35" s="138"/>
      <c r="F35" s="138"/>
      <c r="G35" s="138"/>
      <c r="H35" s="138"/>
      <c r="I35" s="38"/>
      <c r="J35" s="8" t="s">
        <v>96</v>
      </c>
      <c r="K35" s="67">
        <v>874</v>
      </c>
      <c r="L35" s="38"/>
      <c r="M35" s="38"/>
      <c r="N35" s="38"/>
      <c r="O35" s="38"/>
      <c r="P35" s="38"/>
      <c r="R35" s="8" t="s">
        <v>96</v>
      </c>
      <c r="S35" s="67">
        <v>670</v>
      </c>
      <c r="T35" s="38"/>
      <c r="U35" s="38"/>
      <c r="V35" s="38"/>
      <c r="W35" s="38"/>
      <c r="X35" s="38"/>
      <c r="Y35" s="38"/>
      <c r="Z35" s="8" t="s">
        <v>96</v>
      </c>
      <c r="AA35" s="67">
        <v>4073</v>
      </c>
      <c r="AB35" s="38"/>
      <c r="AC35" s="38"/>
      <c r="AD35" s="38"/>
      <c r="AE35" s="38"/>
      <c r="AF35" s="38"/>
      <c r="AH35" s="8" t="s">
        <v>96</v>
      </c>
      <c r="AI35" s="67">
        <v>4073</v>
      </c>
      <c r="AJ35" s="38"/>
      <c r="AK35" s="38"/>
      <c r="AL35" s="38"/>
      <c r="AM35" s="38"/>
      <c r="AN35" s="38"/>
      <c r="AP35" s="8" t="s">
        <v>96</v>
      </c>
      <c r="AQ35" s="67">
        <v>2550</v>
      </c>
      <c r="AR35" s="38"/>
      <c r="AS35" s="38"/>
      <c r="AT35" s="38"/>
      <c r="AU35" s="38"/>
      <c r="AV35" s="38"/>
      <c r="AX35" s="8" t="s">
        <v>96</v>
      </c>
      <c r="AY35" s="67">
        <v>2550</v>
      </c>
      <c r="AZ35" s="38"/>
      <c r="BA35" s="38"/>
      <c r="BB35" s="38"/>
      <c r="BC35" s="38"/>
      <c r="BD35" s="38"/>
      <c r="BF35" s="8" t="s">
        <v>96</v>
      </c>
      <c r="BG35" s="67">
        <v>1185</v>
      </c>
      <c r="BH35" s="38"/>
      <c r="BI35" s="38"/>
      <c r="BJ35" s="38"/>
      <c r="BK35" s="38"/>
      <c r="BL35" s="38"/>
      <c r="BN35" s="8" t="s">
        <v>96</v>
      </c>
      <c r="BO35" s="67">
        <v>427</v>
      </c>
      <c r="BP35" s="38"/>
      <c r="BQ35" s="38"/>
      <c r="BR35" s="38"/>
      <c r="BS35" s="38"/>
      <c r="BT35" s="38"/>
      <c r="BV35" s="8" t="s">
        <v>96</v>
      </c>
      <c r="BW35" s="67">
        <v>1260</v>
      </c>
      <c r="BX35" s="38"/>
      <c r="BY35" s="38"/>
      <c r="BZ35" s="38"/>
      <c r="CA35" s="38"/>
      <c r="CB35" s="38"/>
      <c r="CD35" s="8" t="s">
        <v>96</v>
      </c>
      <c r="CE35" s="67">
        <v>1260</v>
      </c>
      <c r="CF35" s="38"/>
      <c r="CG35" s="38"/>
      <c r="CH35" s="38"/>
      <c r="CI35" s="38"/>
      <c r="CJ35" s="38"/>
      <c r="CL35" s="8" t="s">
        <v>96</v>
      </c>
      <c r="CM35" s="67">
        <v>3480</v>
      </c>
      <c r="CN35" s="38"/>
      <c r="CO35" s="38"/>
      <c r="CP35" s="38"/>
      <c r="CQ35" s="38"/>
      <c r="CR35" s="38"/>
      <c r="CT35" s="8" t="s">
        <v>96</v>
      </c>
      <c r="CU35" s="67">
        <v>1650</v>
      </c>
      <c r="CV35" s="38"/>
      <c r="CW35" s="38"/>
      <c r="CX35" s="38"/>
      <c r="CY35" s="38"/>
      <c r="CZ35" s="38"/>
      <c r="DB35" s="8" t="s">
        <v>96</v>
      </c>
      <c r="DC35" s="67">
        <v>378</v>
      </c>
      <c r="DD35" s="38"/>
      <c r="DE35" s="38"/>
      <c r="DF35" s="38"/>
      <c r="DG35" s="38"/>
      <c r="DH35" s="38"/>
      <c r="DJ35" s="8" t="s">
        <v>96</v>
      </c>
      <c r="DK35" s="67">
        <v>1290</v>
      </c>
      <c r="DL35" s="38"/>
      <c r="DM35" s="38"/>
      <c r="DN35" s="38"/>
      <c r="DO35" s="38"/>
      <c r="DP35" s="38"/>
      <c r="DR35" s="8" t="s">
        <v>96</v>
      </c>
      <c r="DS35" s="67">
        <v>728</v>
      </c>
      <c r="DT35" s="38"/>
      <c r="DU35" s="38"/>
      <c r="DV35" s="38"/>
      <c r="DW35" s="38"/>
      <c r="DX35" s="38"/>
      <c r="DY35" s="38"/>
      <c r="DZ35" s="8" t="s">
        <v>96</v>
      </c>
      <c r="EA35" s="67">
        <v>794</v>
      </c>
      <c r="EB35" s="38"/>
      <c r="EC35" s="38"/>
      <c r="ED35" s="38"/>
      <c r="EE35" s="38"/>
      <c r="EF35" s="38"/>
    </row>
    <row r="36" spans="2:136">
      <c r="B36" s="8"/>
      <c r="C36" s="64"/>
      <c r="D36" s="38"/>
      <c r="E36" s="138"/>
      <c r="F36" s="138"/>
      <c r="G36" s="138"/>
      <c r="H36" s="138"/>
      <c r="I36" s="38"/>
      <c r="J36" s="8"/>
      <c r="K36" s="64"/>
      <c r="L36" s="38"/>
      <c r="M36" s="38"/>
      <c r="N36" s="38"/>
      <c r="O36" s="38"/>
      <c r="P36" s="38"/>
      <c r="R36" s="8"/>
      <c r="S36" s="64"/>
      <c r="T36" s="38"/>
      <c r="U36" s="38"/>
      <c r="V36" s="38"/>
      <c r="W36" s="38"/>
      <c r="X36" s="38"/>
      <c r="Y36" s="38"/>
      <c r="Z36" s="8"/>
      <c r="AA36" s="64"/>
      <c r="AB36" s="38"/>
      <c r="AC36" s="38"/>
      <c r="AD36" s="38"/>
      <c r="AE36" s="38"/>
      <c r="AF36" s="38"/>
      <c r="AH36" s="8"/>
      <c r="AI36" s="64"/>
      <c r="AJ36" s="38"/>
      <c r="AK36" s="38"/>
      <c r="AL36" s="38"/>
      <c r="AM36" s="38"/>
      <c r="AN36" s="38"/>
      <c r="AP36" s="8"/>
      <c r="AQ36" s="64"/>
      <c r="AR36" s="38"/>
      <c r="AS36" s="38"/>
      <c r="AT36" s="38"/>
      <c r="AU36" s="38"/>
      <c r="AV36" s="38"/>
      <c r="AX36" s="8"/>
      <c r="AY36" s="64"/>
      <c r="AZ36" s="38"/>
      <c r="BA36" s="38"/>
      <c r="BB36" s="38"/>
      <c r="BC36" s="38"/>
      <c r="BD36" s="38"/>
      <c r="BF36" s="8"/>
      <c r="BG36" s="64"/>
      <c r="BH36" s="38"/>
      <c r="BI36" s="38"/>
      <c r="BJ36" s="38"/>
      <c r="BK36" s="38"/>
      <c r="BL36" s="38"/>
      <c r="BN36" s="8"/>
      <c r="BO36" s="64"/>
      <c r="BP36" s="38"/>
      <c r="BQ36" s="38"/>
      <c r="BR36" s="38"/>
      <c r="BS36" s="38"/>
      <c r="BT36" s="38"/>
      <c r="BV36" s="8"/>
      <c r="BW36" s="64"/>
      <c r="BX36" s="38"/>
      <c r="BY36" s="38"/>
      <c r="BZ36" s="38"/>
      <c r="CA36" s="38"/>
      <c r="CB36" s="38"/>
      <c r="CD36" s="8"/>
      <c r="CE36" s="64"/>
      <c r="CF36" s="38"/>
      <c r="CG36" s="38"/>
      <c r="CH36" s="38"/>
      <c r="CI36" s="38"/>
      <c r="CJ36" s="38"/>
      <c r="CL36" s="8"/>
      <c r="CM36" s="64"/>
      <c r="CN36" s="38"/>
      <c r="CO36" s="38"/>
      <c r="CP36" s="38"/>
      <c r="CQ36" s="38"/>
      <c r="CR36" s="38"/>
      <c r="CT36" s="8"/>
      <c r="CU36" s="64"/>
      <c r="CV36" s="38"/>
      <c r="CW36" s="38"/>
      <c r="CX36" s="38"/>
      <c r="CY36" s="38"/>
      <c r="CZ36" s="38"/>
      <c r="DB36" s="8"/>
      <c r="DC36" s="64"/>
      <c r="DD36" s="38"/>
      <c r="DE36" s="38"/>
      <c r="DF36" s="38"/>
      <c r="DG36" s="38"/>
      <c r="DH36" s="38"/>
      <c r="DJ36" s="8"/>
      <c r="DK36" s="64"/>
      <c r="DL36" s="38"/>
      <c r="DM36" s="38"/>
      <c r="DN36" s="38"/>
      <c r="DO36" s="38"/>
      <c r="DP36" s="38"/>
      <c r="DR36" s="8"/>
      <c r="DS36" s="64"/>
      <c r="DT36" s="38"/>
      <c r="DU36" s="38"/>
      <c r="DV36" s="38"/>
      <c r="DW36" s="38"/>
      <c r="DX36" s="38"/>
      <c r="DY36" s="38"/>
      <c r="DZ36" s="8"/>
      <c r="EA36" s="64"/>
      <c r="EB36" s="38"/>
      <c r="EC36" s="38"/>
      <c r="ED36" s="38"/>
      <c r="EE36" s="38"/>
      <c r="EF36" s="38"/>
    </row>
    <row r="37" spans="2:136">
      <c r="B37" s="8" t="s">
        <v>97</v>
      </c>
      <c r="C37" s="68" t="e">
        <f>C84/C14</f>
        <v>#DIV/0!</v>
      </c>
      <c r="D37" s="38"/>
      <c r="E37" s="138"/>
      <c r="F37" s="138"/>
      <c r="G37" s="138"/>
      <c r="H37" s="138"/>
      <c r="I37" s="38"/>
      <c r="J37" s="8" t="s">
        <v>97</v>
      </c>
      <c r="K37" s="68" t="e">
        <f>K84/K14</f>
        <v>#DIV/0!</v>
      </c>
      <c r="L37" s="38"/>
      <c r="M37" s="38"/>
      <c r="N37" s="38"/>
      <c r="O37" s="38"/>
      <c r="P37" s="38"/>
      <c r="R37" s="8" t="s">
        <v>97</v>
      </c>
      <c r="S37" s="68" t="e">
        <f>S84/S14</f>
        <v>#DIV/0!</v>
      </c>
      <c r="T37" s="38"/>
      <c r="U37" s="38"/>
      <c r="V37" s="38"/>
      <c r="W37" s="38"/>
      <c r="X37" s="38"/>
      <c r="Y37" s="38"/>
      <c r="Z37" s="8" t="s">
        <v>97</v>
      </c>
      <c r="AA37" s="68" t="e">
        <f>AA84/AA14</f>
        <v>#DIV/0!</v>
      </c>
      <c r="AB37" s="38"/>
      <c r="AC37" s="38"/>
      <c r="AD37" s="38"/>
      <c r="AE37" s="38"/>
      <c r="AF37" s="38"/>
      <c r="AH37" s="8" t="s">
        <v>97</v>
      </c>
      <c r="AI37" s="68" t="e">
        <f>AI84/AI14</f>
        <v>#DIV/0!</v>
      </c>
      <c r="AJ37" s="38"/>
      <c r="AK37" s="38"/>
      <c r="AL37" s="38"/>
      <c r="AM37" s="38"/>
      <c r="AN37" s="38"/>
      <c r="AP37" s="8" t="s">
        <v>97</v>
      </c>
      <c r="AQ37" s="68" t="e">
        <f>AQ84/AQ14</f>
        <v>#DIV/0!</v>
      </c>
      <c r="AR37" s="38"/>
      <c r="AS37" s="38"/>
      <c r="AT37" s="38"/>
      <c r="AU37" s="38"/>
      <c r="AV37" s="38"/>
      <c r="AX37" s="8" t="s">
        <v>97</v>
      </c>
      <c r="AY37" s="68" t="e">
        <f>AY84/AY14</f>
        <v>#DIV/0!</v>
      </c>
      <c r="AZ37" s="38"/>
      <c r="BA37" s="38"/>
      <c r="BB37" s="38"/>
      <c r="BC37" s="38"/>
      <c r="BD37" s="38"/>
      <c r="BF37" s="8" t="s">
        <v>97</v>
      </c>
      <c r="BG37" s="68" t="e">
        <f>BG84/BG14</f>
        <v>#DIV/0!</v>
      </c>
      <c r="BH37" s="38"/>
      <c r="BI37" s="38"/>
      <c r="BJ37" s="38"/>
      <c r="BK37" s="38"/>
      <c r="BL37" s="38"/>
      <c r="BN37" s="8" t="s">
        <v>97</v>
      </c>
      <c r="BO37" s="68" t="e">
        <f>BO84/BO14</f>
        <v>#DIV/0!</v>
      </c>
      <c r="BP37" s="38"/>
      <c r="BQ37" s="38"/>
      <c r="BR37" s="38"/>
      <c r="BS37" s="38"/>
      <c r="BT37" s="38"/>
      <c r="BV37" s="8" t="s">
        <v>97</v>
      </c>
      <c r="BW37" s="68" t="e">
        <f>BW84/BW14</f>
        <v>#DIV/0!</v>
      </c>
      <c r="BX37" s="38"/>
      <c r="BY37" s="38"/>
      <c r="BZ37" s="38"/>
      <c r="CA37" s="38"/>
      <c r="CB37" s="38"/>
      <c r="CD37" s="8" t="s">
        <v>97</v>
      </c>
      <c r="CE37" s="68" t="e">
        <f>CE84/CE14</f>
        <v>#DIV/0!</v>
      </c>
      <c r="CF37" s="38"/>
      <c r="CG37" s="38"/>
      <c r="CH37" s="38"/>
      <c r="CI37" s="38"/>
      <c r="CJ37" s="38"/>
      <c r="CL37" s="8" t="s">
        <v>97</v>
      </c>
      <c r="CM37" s="68" t="e">
        <f>CM84/CM14</f>
        <v>#DIV/0!</v>
      </c>
      <c r="CN37" s="38"/>
      <c r="CO37" s="38"/>
      <c r="CP37" s="38"/>
      <c r="CQ37" s="38"/>
      <c r="CR37" s="38"/>
      <c r="CT37" s="8" t="s">
        <v>97</v>
      </c>
      <c r="CU37" s="68" t="e">
        <f>CU84/CU14</f>
        <v>#DIV/0!</v>
      </c>
      <c r="CV37" s="38"/>
      <c r="CW37" s="38"/>
      <c r="CX37" s="38"/>
      <c r="CY37" s="38"/>
      <c r="CZ37" s="38"/>
      <c r="DB37" s="8" t="s">
        <v>97</v>
      </c>
      <c r="DC37" s="68" t="e">
        <f>DC84/DC14</f>
        <v>#DIV/0!</v>
      </c>
      <c r="DD37" s="38"/>
      <c r="DE37" s="38"/>
      <c r="DF37" s="38"/>
      <c r="DG37" s="38"/>
      <c r="DH37" s="38"/>
      <c r="DJ37" s="8" t="s">
        <v>97</v>
      </c>
      <c r="DK37" s="68" t="e">
        <f>DK84/DK14</f>
        <v>#DIV/0!</v>
      </c>
      <c r="DL37" s="38"/>
      <c r="DM37" s="38"/>
      <c r="DN37" s="38"/>
      <c r="DO37" s="38"/>
      <c r="DP37" s="38"/>
      <c r="DR37" s="8" t="s">
        <v>97</v>
      </c>
      <c r="DS37" s="68" t="e">
        <f>DS84/DS14</f>
        <v>#DIV/0!</v>
      </c>
      <c r="DT37" s="38"/>
      <c r="DU37" s="38"/>
      <c r="DV37" s="38"/>
      <c r="DW37" s="38"/>
      <c r="DX37" s="38"/>
      <c r="DY37" s="38"/>
      <c r="DZ37" s="8" t="s">
        <v>97</v>
      </c>
      <c r="EA37" s="68" t="e">
        <f>EA84/EA14</f>
        <v>#DIV/0!</v>
      </c>
      <c r="EB37" s="38"/>
      <c r="EC37" s="38"/>
      <c r="ED37" s="38"/>
      <c r="EE37" s="38"/>
      <c r="EF37" s="38"/>
    </row>
    <row r="38" spans="2:136">
      <c r="B38" s="8" t="s">
        <v>98</v>
      </c>
      <c r="C38" s="68" t="e">
        <f>C16/C14</f>
        <v>#DIV/0!</v>
      </c>
      <c r="D38" s="38"/>
      <c r="E38" s="138"/>
      <c r="F38" s="138"/>
      <c r="G38" s="138"/>
      <c r="H38" s="138"/>
      <c r="I38" s="38"/>
      <c r="J38" s="8" t="s">
        <v>98</v>
      </c>
      <c r="K38" s="68" t="e">
        <f>K16/K14</f>
        <v>#DIV/0!</v>
      </c>
      <c r="L38" s="38"/>
      <c r="M38" s="38"/>
      <c r="N38" s="38"/>
      <c r="O38" s="38"/>
      <c r="P38" s="38"/>
      <c r="R38" s="8" t="s">
        <v>98</v>
      </c>
      <c r="S38" s="68" t="e">
        <f>S16/S14</f>
        <v>#DIV/0!</v>
      </c>
      <c r="T38" s="38"/>
      <c r="U38" s="38"/>
      <c r="V38" s="38"/>
      <c r="W38" s="38"/>
      <c r="X38" s="38"/>
      <c r="Y38" s="38"/>
      <c r="Z38" s="8" t="s">
        <v>98</v>
      </c>
      <c r="AA38" s="68" t="e">
        <f>AA16/AA14</f>
        <v>#DIV/0!</v>
      </c>
      <c r="AB38" s="38"/>
      <c r="AC38" s="38"/>
      <c r="AD38" s="38"/>
      <c r="AE38" s="38"/>
      <c r="AF38" s="38"/>
      <c r="AH38" s="8" t="s">
        <v>98</v>
      </c>
      <c r="AI38" s="68" t="e">
        <f>AI16/AI14</f>
        <v>#DIV/0!</v>
      </c>
      <c r="AJ38" s="38"/>
      <c r="AK38" s="38"/>
      <c r="AL38" s="38"/>
      <c r="AM38" s="38"/>
      <c r="AN38" s="38"/>
      <c r="AP38" s="8" t="s">
        <v>98</v>
      </c>
      <c r="AQ38" s="68" t="e">
        <f>AQ16/AQ14</f>
        <v>#DIV/0!</v>
      </c>
      <c r="AR38" s="38"/>
      <c r="AS38" s="38"/>
      <c r="AT38" s="38"/>
      <c r="AU38" s="38"/>
      <c r="AV38" s="38"/>
      <c r="AX38" s="8" t="s">
        <v>98</v>
      </c>
      <c r="AY38" s="68" t="e">
        <f>AY16/AY14</f>
        <v>#DIV/0!</v>
      </c>
      <c r="AZ38" s="38"/>
      <c r="BA38" s="38"/>
      <c r="BB38" s="38"/>
      <c r="BC38" s="38"/>
      <c r="BD38" s="38"/>
      <c r="BF38" s="8" t="s">
        <v>98</v>
      </c>
      <c r="BG38" s="68" t="e">
        <f>BG16/BG14</f>
        <v>#DIV/0!</v>
      </c>
      <c r="BH38" s="38"/>
      <c r="BI38" s="38"/>
      <c r="BJ38" s="38"/>
      <c r="BK38" s="38"/>
      <c r="BL38" s="38"/>
      <c r="BN38" s="8" t="s">
        <v>98</v>
      </c>
      <c r="BO38" s="68" t="e">
        <f>BO16/BO14</f>
        <v>#DIV/0!</v>
      </c>
      <c r="BP38" s="38"/>
      <c r="BQ38" s="38"/>
      <c r="BR38" s="38"/>
      <c r="BS38" s="38"/>
      <c r="BT38" s="38"/>
      <c r="BV38" s="8" t="s">
        <v>98</v>
      </c>
      <c r="BW38" s="68" t="e">
        <f>BW16/BW14</f>
        <v>#DIV/0!</v>
      </c>
      <c r="BX38" s="38"/>
      <c r="BY38" s="38"/>
      <c r="BZ38" s="38"/>
      <c r="CA38" s="38"/>
      <c r="CB38" s="38"/>
      <c r="CD38" s="8" t="s">
        <v>98</v>
      </c>
      <c r="CE38" s="68" t="e">
        <f>CE16/CE14</f>
        <v>#DIV/0!</v>
      </c>
      <c r="CF38" s="38"/>
      <c r="CG38" s="38"/>
      <c r="CH38" s="38"/>
      <c r="CI38" s="38"/>
      <c r="CJ38" s="38"/>
      <c r="CL38" s="8" t="s">
        <v>98</v>
      </c>
      <c r="CM38" s="68" t="e">
        <f>CM16/CM14</f>
        <v>#DIV/0!</v>
      </c>
      <c r="CN38" s="38"/>
      <c r="CO38" s="38"/>
      <c r="CP38" s="38"/>
      <c r="CQ38" s="38"/>
      <c r="CR38" s="38"/>
      <c r="CT38" s="8" t="s">
        <v>98</v>
      </c>
      <c r="CU38" s="68" t="e">
        <f>CU16/CU14</f>
        <v>#DIV/0!</v>
      </c>
      <c r="CV38" s="38"/>
      <c r="CW38" s="38"/>
      <c r="CX38" s="38"/>
      <c r="CY38" s="38"/>
      <c r="CZ38" s="38"/>
      <c r="DB38" s="8" t="s">
        <v>98</v>
      </c>
      <c r="DC38" s="68" t="e">
        <f>DC16/DC14</f>
        <v>#DIV/0!</v>
      </c>
      <c r="DD38" s="38"/>
      <c r="DE38" s="38"/>
      <c r="DF38" s="38"/>
      <c r="DG38" s="38"/>
      <c r="DH38" s="38"/>
      <c r="DJ38" s="8" t="s">
        <v>98</v>
      </c>
      <c r="DK38" s="68" t="e">
        <f>DK16/DK14</f>
        <v>#DIV/0!</v>
      </c>
      <c r="DL38" s="38"/>
      <c r="DM38" s="38"/>
      <c r="DN38" s="38"/>
      <c r="DO38" s="38"/>
      <c r="DP38" s="38"/>
      <c r="DR38" s="8" t="s">
        <v>98</v>
      </c>
      <c r="DS38" s="68" t="e">
        <f>DS16/DS14</f>
        <v>#DIV/0!</v>
      </c>
      <c r="DT38" s="38"/>
      <c r="DU38" s="38"/>
      <c r="DV38" s="38"/>
      <c r="DW38" s="38"/>
      <c r="DX38" s="38"/>
      <c r="DY38" s="38"/>
      <c r="DZ38" s="8" t="s">
        <v>98</v>
      </c>
      <c r="EA38" s="68" t="e">
        <f>EA16/EA14</f>
        <v>#DIV/0!</v>
      </c>
      <c r="EB38" s="38"/>
      <c r="EC38" s="38"/>
      <c r="ED38" s="38"/>
      <c r="EE38" s="38"/>
      <c r="EF38" s="38"/>
    </row>
    <row r="39" spans="2:136">
      <c r="B39" s="8" t="s">
        <v>99</v>
      </c>
      <c r="C39" s="68">
        <f>C40/C35</f>
        <v>0</v>
      </c>
      <c r="D39" s="38"/>
      <c r="E39" s="138"/>
      <c r="F39" s="138"/>
      <c r="G39" s="138"/>
      <c r="H39" s="138"/>
      <c r="I39" s="38"/>
      <c r="J39" s="8" t="s">
        <v>99</v>
      </c>
      <c r="K39" s="68">
        <f>K40/K35</f>
        <v>0</v>
      </c>
      <c r="L39" s="38"/>
      <c r="M39" s="38"/>
      <c r="N39" s="38"/>
      <c r="O39" s="38"/>
      <c r="P39" s="38"/>
      <c r="R39" s="8" t="s">
        <v>99</v>
      </c>
      <c r="S39" s="68">
        <f>S40/S35</f>
        <v>0</v>
      </c>
      <c r="T39" s="38"/>
      <c r="U39" s="38"/>
      <c r="V39" s="38"/>
      <c r="W39" s="38"/>
      <c r="X39" s="38"/>
      <c r="Y39" s="38"/>
      <c r="Z39" s="8" t="s">
        <v>99</v>
      </c>
      <c r="AA39" s="68">
        <f>AA40/AA35</f>
        <v>0</v>
      </c>
      <c r="AB39" s="38"/>
      <c r="AC39" s="38"/>
      <c r="AD39" s="38"/>
      <c r="AE39" s="38"/>
      <c r="AF39" s="38"/>
      <c r="AH39" s="8" t="s">
        <v>99</v>
      </c>
      <c r="AI39" s="68">
        <f>AI40/AI35</f>
        <v>0</v>
      </c>
      <c r="AJ39" s="38"/>
      <c r="AK39" s="38"/>
      <c r="AL39" s="38"/>
      <c r="AM39" s="38"/>
      <c r="AN39" s="38"/>
      <c r="AP39" s="8" t="s">
        <v>99</v>
      </c>
      <c r="AQ39" s="68">
        <f>AQ40/AQ35</f>
        <v>0</v>
      </c>
      <c r="AR39" s="38"/>
      <c r="AS39" s="38"/>
      <c r="AT39" s="38"/>
      <c r="AU39" s="38"/>
      <c r="AV39" s="38"/>
      <c r="AX39" s="8" t="s">
        <v>99</v>
      </c>
      <c r="AY39" s="68">
        <f>AY40/AY35</f>
        <v>0</v>
      </c>
      <c r="AZ39" s="38"/>
      <c r="BA39" s="38"/>
      <c r="BB39" s="38"/>
      <c r="BC39" s="38"/>
      <c r="BD39" s="38"/>
      <c r="BF39" s="8" t="s">
        <v>99</v>
      </c>
      <c r="BG39" s="68">
        <f>BG40/BG35</f>
        <v>0</v>
      </c>
      <c r="BH39" s="38"/>
      <c r="BI39" s="38"/>
      <c r="BJ39" s="38"/>
      <c r="BK39" s="38"/>
      <c r="BL39" s="38"/>
      <c r="BN39" s="8" t="s">
        <v>99</v>
      </c>
      <c r="BO39" s="68">
        <f>BO40/BO35</f>
        <v>0</v>
      </c>
      <c r="BP39" s="38"/>
      <c r="BQ39" s="38"/>
      <c r="BR39" s="38"/>
      <c r="BS39" s="38"/>
      <c r="BT39" s="38"/>
      <c r="BV39" s="8" t="s">
        <v>99</v>
      </c>
      <c r="BW39" s="68">
        <f>BW40/BW35</f>
        <v>0</v>
      </c>
      <c r="BX39" s="38"/>
      <c r="BY39" s="38"/>
      <c r="BZ39" s="38"/>
      <c r="CA39" s="38"/>
      <c r="CB39" s="38"/>
      <c r="CD39" s="8" t="s">
        <v>99</v>
      </c>
      <c r="CE39" s="68">
        <f>CE40/CE35</f>
        <v>0</v>
      </c>
      <c r="CF39" s="38"/>
      <c r="CG39" s="38"/>
      <c r="CH39" s="38"/>
      <c r="CI39" s="38"/>
      <c r="CJ39" s="38"/>
      <c r="CL39" s="8" t="s">
        <v>99</v>
      </c>
      <c r="CM39" s="68">
        <f>CM40/CM35</f>
        <v>0</v>
      </c>
      <c r="CN39" s="38"/>
      <c r="CO39" s="38"/>
      <c r="CP39" s="38"/>
      <c r="CQ39" s="38"/>
      <c r="CR39" s="38"/>
      <c r="CT39" s="8" t="s">
        <v>99</v>
      </c>
      <c r="CU39" s="68">
        <f>CU40/CU35</f>
        <v>0</v>
      </c>
      <c r="CV39" s="38"/>
      <c r="CW39" s="38"/>
      <c r="CX39" s="38"/>
      <c r="CY39" s="38"/>
      <c r="CZ39" s="38"/>
      <c r="DB39" s="8" t="s">
        <v>99</v>
      </c>
      <c r="DC39" s="68">
        <f>DC40/DC35</f>
        <v>0</v>
      </c>
      <c r="DD39" s="38"/>
      <c r="DE39" s="38"/>
      <c r="DF39" s="38"/>
      <c r="DG39" s="38"/>
      <c r="DH39" s="38"/>
      <c r="DJ39" s="8" t="s">
        <v>99</v>
      </c>
      <c r="DK39" s="68">
        <f>DK40/DK35</f>
        <v>0</v>
      </c>
      <c r="DL39" s="38"/>
      <c r="DM39" s="38"/>
      <c r="DN39" s="38"/>
      <c r="DO39" s="38"/>
      <c r="DP39" s="38"/>
      <c r="DR39" s="8" t="s">
        <v>99</v>
      </c>
      <c r="DS39" s="68">
        <f>DS40/DS35</f>
        <v>0</v>
      </c>
      <c r="DT39" s="38"/>
      <c r="DU39" s="38"/>
      <c r="DV39" s="38"/>
      <c r="DW39" s="38"/>
      <c r="DX39" s="38"/>
      <c r="DY39" s="38"/>
      <c r="DZ39" s="8" t="s">
        <v>99</v>
      </c>
      <c r="EA39" s="68">
        <f>EA40/EA35</f>
        <v>0</v>
      </c>
      <c r="EB39" s="38"/>
      <c r="EC39" s="38"/>
      <c r="ED39" s="38"/>
      <c r="EE39" s="38"/>
      <c r="EF39" s="38"/>
    </row>
    <row r="40" spans="2:136">
      <c r="B40" s="8" t="s">
        <v>100</v>
      </c>
      <c r="C40" s="94"/>
      <c r="D40" s="38"/>
      <c r="E40" s="138"/>
      <c r="F40" s="138"/>
      <c r="G40" s="138"/>
      <c r="H40" s="138"/>
      <c r="I40" s="38"/>
      <c r="J40" s="8" t="s">
        <v>100</v>
      </c>
      <c r="K40" s="94"/>
      <c r="L40" s="38"/>
      <c r="M40" s="38"/>
      <c r="N40" s="38"/>
      <c r="O40" s="38"/>
      <c r="P40" s="38"/>
      <c r="R40" s="8" t="s">
        <v>100</v>
      </c>
      <c r="S40" s="94"/>
      <c r="T40" s="38"/>
      <c r="U40" s="38"/>
      <c r="V40" s="38"/>
      <c r="W40" s="38"/>
      <c r="X40" s="38"/>
      <c r="Y40" s="38"/>
      <c r="Z40" s="8" t="s">
        <v>100</v>
      </c>
      <c r="AA40" s="94"/>
      <c r="AB40" s="38"/>
      <c r="AC40" s="38"/>
      <c r="AD40" s="38"/>
      <c r="AE40" s="38"/>
      <c r="AF40" s="38"/>
      <c r="AH40" s="8" t="s">
        <v>100</v>
      </c>
      <c r="AI40" s="94"/>
      <c r="AJ40" s="38"/>
      <c r="AK40" s="38"/>
      <c r="AL40" s="38"/>
      <c r="AM40" s="38"/>
      <c r="AN40" s="38"/>
      <c r="AP40" s="8" t="s">
        <v>100</v>
      </c>
      <c r="AQ40" s="94"/>
      <c r="AR40" s="38"/>
      <c r="AS40" s="38"/>
      <c r="AT40" s="38"/>
      <c r="AU40" s="38"/>
      <c r="AV40" s="38"/>
      <c r="AX40" s="8" t="s">
        <v>100</v>
      </c>
      <c r="AY40" s="94"/>
      <c r="AZ40" s="38"/>
      <c r="BA40" s="38"/>
      <c r="BB40" s="38"/>
      <c r="BC40" s="38"/>
      <c r="BD40" s="38"/>
      <c r="BF40" s="8" t="s">
        <v>100</v>
      </c>
      <c r="BG40" s="94"/>
      <c r="BH40" s="38"/>
      <c r="BI40" s="38"/>
      <c r="BJ40" s="38"/>
      <c r="BK40" s="38"/>
      <c r="BL40" s="38"/>
      <c r="BN40" s="8" t="s">
        <v>100</v>
      </c>
      <c r="BO40" s="94"/>
      <c r="BP40" s="38"/>
      <c r="BQ40" s="38"/>
      <c r="BR40" s="38"/>
      <c r="BS40" s="38"/>
      <c r="BT40" s="38"/>
      <c r="BV40" s="8" t="s">
        <v>100</v>
      </c>
      <c r="BW40" s="94"/>
      <c r="BX40" s="38"/>
      <c r="BY40" s="38"/>
      <c r="BZ40" s="38"/>
      <c r="CA40" s="38"/>
      <c r="CB40" s="38"/>
      <c r="CD40" s="8" t="s">
        <v>100</v>
      </c>
      <c r="CE40" s="94"/>
      <c r="CF40" s="38"/>
      <c r="CG40" s="38"/>
      <c r="CH40" s="38"/>
      <c r="CI40" s="38"/>
      <c r="CJ40" s="38"/>
      <c r="CL40" s="8" t="s">
        <v>100</v>
      </c>
      <c r="CM40" s="94"/>
      <c r="CN40" s="38"/>
      <c r="CO40" s="38"/>
      <c r="CP40" s="38"/>
      <c r="CQ40" s="38"/>
      <c r="CR40" s="38"/>
      <c r="CT40" s="8" t="s">
        <v>100</v>
      </c>
      <c r="CU40" s="94"/>
      <c r="CV40" s="38"/>
      <c r="CW40" s="38"/>
      <c r="CX40" s="38"/>
      <c r="CY40" s="38"/>
      <c r="CZ40" s="38"/>
      <c r="DB40" s="8" t="s">
        <v>100</v>
      </c>
      <c r="DC40" s="94"/>
      <c r="DD40" s="38"/>
      <c r="DE40" s="38"/>
      <c r="DF40" s="38"/>
      <c r="DG40" s="38"/>
      <c r="DH40" s="38"/>
      <c r="DJ40" s="8" t="s">
        <v>100</v>
      </c>
      <c r="DK40" s="94"/>
      <c r="DL40" s="38"/>
      <c r="DM40" s="38"/>
      <c r="DN40" s="38"/>
      <c r="DO40" s="38"/>
      <c r="DP40" s="38"/>
      <c r="DR40" s="8" t="s">
        <v>100</v>
      </c>
      <c r="DS40" s="94"/>
      <c r="DT40" s="38"/>
      <c r="DU40" s="38"/>
      <c r="DV40" s="38"/>
      <c r="DW40" s="38"/>
      <c r="DX40" s="38"/>
      <c r="DY40" s="38"/>
      <c r="DZ40" s="8" t="s">
        <v>100</v>
      </c>
      <c r="EA40" s="94"/>
      <c r="EB40" s="38"/>
      <c r="EC40" s="38"/>
      <c r="ED40" s="38"/>
      <c r="EE40" s="38"/>
      <c r="EF40" s="38"/>
    </row>
    <row r="41" spans="2:136">
      <c r="B41" s="8" t="s">
        <v>101</v>
      </c>
      <c r="C41" s="92"/>
      <c r="D41" s="38"/>
      <c r="E41" s="38"/>
      <c r="F41" s="38"/>
      <c r="G41" s="38"/>
      <c r="H41" s="38"/>
      <c r="I41" s="38"/>
      <c r="J41" s="8" t="s">
        <v>101</v>
      </c>
      <c r="K41" s="92"/>
      <c r="L41" s="38"/>
      <c r="M41" s="38"/>
      <c r="N41" s="38"/>
      <c r="O41" s="38"/>
      <c r="P41" s="38"/>
      <c r="R41" s="8" t="s">
        <v>101</v>
      </c>
      <c r="S41" s="92"/>
      <c r="T41" s="38"/>
      <c r="U41" s="38"/>
      <c r="V41" s="38"/>
      <c r="W41" s="38"/>
      <c r="X41" s="38"/>
      <c r="Y41" s="38"/>
      <c r="Z41" s="8" t="s">
        <v>101</v>
      </c>
      <c r="AA41" s="92"/>
      <c r="AB41" s="38"/>
      <c r="AC41" s="38"/>
      <c r="AD41" s="38"/>
      <c r="AE41" s="38"/>
      <c r="AF41" s="38"/>
      <c r="AH41" s="8" t="s">
        <v>101</v>
      </c>
      <c r="AI41" s="92"/>
      <c r="AJ41" s="38"/>
      <c r="AK41" s="38"/>
      <c r="AL41" s="38"/>
      <c r="AM41" s="38"/>
      <c r="AN41" s="38"/>
      <c r="AP41" s="8" t="s">
        <v>101</v>
      </c>
      <c r="AQ41" s="92"/>
      <c r="AR41" s="38"/>
      <c r="AS41" s="38"/>
      <c r="AT41" s="38"/>
      <c r="AU41" s="38"/>
      <c r="AV41" s="38"/>
      <c r="AX41" s="8" t="s">
        <v>101</v>
      </c>
      <c r="AY41" s="92"/>
      <c r="AZ41" s="38"/>
      <c r="BA41" s="38"/>
      <c r="BB41" s="38"/>
      <c r="BC41" s="38"/>
      <c r="BD41" s="38"/>
      <c r="BF41" s="8" t="s">
        <v>101</v>
      </c>
      <c r="BG41" s="92"/>
      <c r="BH41" s="38"/>
      <c r="BI41" s="38"/>
      <c r="BJ41" s="38"/>
      <c r="BK41" s="38"/>
      <c r="BL41" s="38"/>
      <c r="BN41" s="8" t="s">
        <v>101</v>
      </c>
      <c r="BO41" s="92"/>
      <c r="BP41" s="38"/>
      <c r="BQ41" s="38"/>
      <c r="BR41" s="38"/>
      <c r="BS41" s="38"/>
      <c r="BT41" s="38"/>
      <c r="BV41" s="8" t="s">
        <v>101</v>
      </c>
      <c r="BW41" s="92"/>
      <c r="BX41" s="38"/>
      <c r="BY41" s="38"/>
      <c r="BZ41" s="38"/>
      <c r="CA41" s="38"/>
      <c r="CB41" s="38"/>
      <c r="CD41" s="8" t="s">
        <v>101</v>
      </c>
      <c r="CE41" s="92"/>
      <c r="CF41" s="38"/>
      <c r="CG41" s="38"/>
      <c r="CH41" s="38"/>
      <c r="CI41" s="38"/>
      <c r="CJ41" s="38"/>
      <c r="CL41" s="8" t="s">
        <v>101</v>
      </c>
      <c r="CM41" s="92"/>
      <c r="CN41" s="38"/>
      <c r="CO41" s="38"/>
      <c r="CP41" s="38"/>
      <c r="CQ41" s="38"/>
      <c r="CR41" s="38"/>
      <c r="CT41" s="8" t="s">
        <v>101</v>
      </c>
      <c r="CU41" s="92"/>
      <c r="CV41" s="38"/>
      <c r="CW41" s="38"/>
      <c r="CX41" s="38"/>
      <c r="CY41" s="38"/>
      <c r="CZ41" s="38"/>
      <c r="DB41" s="8" t="s">
        <v>101</v>
      </c>
      <c r="DC41" s="92"/>
      <c r="DD41" s="38"/>
      <c r="DE41" s="38"/>
      <c r="DF41" s="38"/>
      <c r="DG41" s="38"/>
      <c r="DH41" s="38"/>
      <c r="DJ41" s="8" t="s">
        <v>101</v>
      </c>
      <c r="DK41" s="92"/>
      <c r="DL41" s="38"/>
      <c r="DM41" s="38"/>
      <c r="DN41" s="38"/>
      <c r="DO41" s="38"/>
      <c r="DP41" s="38"/>
      <c r="DR41" s="8" t="s">
        <v>101</v>
      </c>
      <c r="DS41" s="92"/>
      <c r="DT41" s="38"/>
      <c r="DU41" s="38"/>
      <c r="DV41" s="38"/>
      <c r="DW41" s="38"/>
      <c r="DX41" s="38"/>
      <c r="DY41" s="38"/>
      <c r="DZ41" s="8" t="s">
        <v>101</v>
      </c>
      <c r="EA41" s="92"/>
      <c r="EB41" s="38"/>
      <c r="EC41" s="38"/>
      <c r="ED41" s="38"/>
      <c r="EE41" s="38"/>
      <c r="EF41" s="38"/>
    </row>
    <row r="42" spans="2:136">
      <c r="B42" s="9" t="s">
        <v>102</v>
      </c>
      <c r="C42" s="69">
        <v>200</v>
      </c>
      <c r="D42" s="38"/>
      <c r="E42" s="38"/>
      <c r="F42" s="38"/>
      <c r="G42" s="38"/>
      <c r="H42" s="38"/>
      <c r="I42" s="38"/>
      <c r="J42" s="9" t="s">
        <v>102</v>
      </c>
      <c r="K42" s="69">
        <v>200</v>
      </c>
      <c r="L42" s="38"/>
      <c r="M42" s="38"/>
      <c r="N42" s="38"/>
      <c r="O42" s="38"/>
      <c r="P42" s="38"/>
      <c r="R42" s="9" t="s">
        <v>102</v>
      </c>
      <c r="S42" s="69">
        <v>200</v>
      </c>
      <c r="T42" s="38"/>
      <c r="U42" s="38"/>
      <c r="V42" s="38"/>
      <c r="W42" s="38"/>
      <c r="X42" s="38"/>
      <c r="Y42" s="38"/>
      <c r="Z42" s="9" t="s">
        <v>102</v>
      </c>
      <c r="AA42" s="69">
        <v>200</v>
      </c>
      <c r="AB42" s="38"/>
      <c r="AC42" s="38"/>
      <c r="AD42" s="38"/>
      <c r="AE42" s="38"/>
      <c r="AF42" s="38"/>
      <c r="AH42" s="9" t="s">
        <v>102</v>
      </c>
      <c r="AI42" s="69">
        <v>200</v>
      </c>
      <c r="AJ42" s="38"/>
      <c r="AK42" s="38"/>
      <c r="AL42" s="38"/>
      <c r="AM42" s="38"/>
      <c r="AN42" s="38"/>
      <c r="AP42" s="9" t="s">
        <v>102</v>
      </c>
      <c r="AQ42" s="69">
        <v>200</v>
      </c>
      <c r="AR42" s="38"/>
      <c r="AS42" s="38"/>
      <c r="AT42" s="38"/>
      <c r="AU42" s="38"/>
      <c r="AV42" s="38"/>
      <c r="AX42" s="9" t="s">
        <v>102</v>
      </c>
      <c r="AY42" s="69">
        <v>200</v>
      </c>
      <c r="AZ42" s="38"/>
      <c r="BA42" s="38"/>
      <c r="BB42" s="38"/>
      <c r="BC42" s="38"/>
      <c r="BD42" s="38"/>
      <c r="BF42" s="9" t="s">
        <v>102</v>
      </c>
      <c r="BG42" s="69">
        <v>200</v>
      </c>
      <c r="BH42" s="38"/>
      <c r="BI42" s="38"/>
      <c r="BJ42" s="38"/>
      <c r="BK42" s="38"/>
      <c r="BL42" s="38"/>
      <c r="BN42" s="9" t="s">
        <v>102</v>
      </c>
      <c r="BO42" s="69">
        <v>200</v>
      </c>
      <c r="BP42" s="38"/>
      <c r="BQ42" s="38"/>
      <c r="BR42" s="38"/>
      <c r="BS42" s="38"/>
      <c r="BT42" s="38"/>
      <c r="BV42" s="9" t="s">
        <v>102</v>
      </c>
      <c r="BW42" s="69">
        <v>200</v>
      </c>
      <c r="BX42" s="38"/>
      <c r="BY42" s="38"/>
      <c r="BZ42" s="38"/>
      <c r="CA42" s="38"/>
      <c r="CB42" s="38"/>
      <c r="CD42" s="9" t="s">
        <v>102</v>
      </c>
      <c r="CE42" s="69">
        <v>200</v>
      </c>
      <c r="CF42" s="38"/>
      <c r="CG42" s="38"/>
      <c r="CH42" s="38"/>
      <c r="CI42" s="38"/>
      <c r="CJ42" s="38"/>
      <c r="CL42" s="9" t="s">
        <v>102</v>
      </c>
      <c r="CM42" s="69">
        <v>200</v>
      </c>
      <c r="CN42" s="38"/>
      <c r="CO42" s="38"/>
      <c r="CP42" s="38"/>
      <c r="CQ42" s="38"/>
      <c r="CR42" s="38"/>
      <c r="CT42" s="9" t="s">
        <v>102</v>
      </c>
      <c r="CU42" s="69">
        <v>200</v>
      </c>
      <c r="CV42" s="38"/>
      <c r="CW42" s="38"/>
      <c r="CX42" s="38"/>
      <c r="CY42" s="38"/>
      <c r="CZ42" s="38"/>
      <c r="DB42" s="9" t="s">
        <v>102</v>
      </c>
      <c r="DC42" s="69">
        <v>160</v>
      </c>
      <c r="DD42" s="38"/>
      <c r="DE42" s="38"/>
      <c r="DF42" s="38"/>
      <c r="DG42" s="38"/>
      <c r="DH42" s="38"/>
      <c r="DJ42" s="9" t="s">
        <v>102</v>
      </c>
      <c r="DK42" s="69">
        <v>200</v>
      </c>
      <c r="DL42" s="38"/>
      <c r="DM42" s="38"/>
      <c r="DN42" s="38"/>
      <c r="DO42" s="38"/>
      <c r="DP42" s="38"/>
      <c r="DR42" s="9" t="s">
        <v>102</v>
      </c>
      <c r="DS42" s="69">
        <v>200</v>
      </c>
      <c r="DT42" s="38"/>
      <c r="DU42" s="38"/>
      <c r="DV42" s="38"/>
      <c r="DW42" s="38"/>
      <c r="DX42" s="38"/>
      <c r="DY42" s="38"/>
      <c r="DZ42" s="9" t="s">
        <v>102</v>
      </c>
      <c r="EA42" s="69">
        <v>200</v>
      </c>
      <c r="EB42" s="38"/>
      <c r="EC42" s="38"/>
      <c r="ED42" s="38"/>
      <c r="EE42" s="38"/>
      <c r="EF42" s="38"/>
    </row>
    <row r="43" spans="2:136">
      <c r="B43" s="6"/>
      <c r="C43" s="7"/>
      <c r="J43" s="6"/>
      <c r="K43" s="7"/>
      <c r="R43" s="6"/>
      <c r="S43" s="7"/>
      <c r="Z43" s="6"/>
      <c r="AA43" s="7"/>
      <c r="AH43" s="6"/>
      <c r="AI43" s="7"/>
      <c r="AP43" s="6"/>
      <c r="AQ43" s="7"/>
      <c r="AX43" s="6"/>
      <c r="AY43" s="7"/>
      <c r="BF43" s="6"/>
      <c r="BG43" s="7"/>
      <c r="BN43" s="6"/>
      <c r="BO43" s="7"/>
      <c r="BV43" s="6"/>
      <c r="BW43" s="7"/>
      <c r="CD43" s="6"/>
      <c r="CE43" s="7"/>
      <c r="CL43" s="6"/>
      <c r="CM43" s="7"/>
      <c r="CT43" s="6"/>
      <c r="CU43" s="7"/>
      <c r="DB43" s="6"/>
      <c r="DC43" s="7"/>
      <c r="DJ43" s="6"/>
      <c r="DK43" s="7"/>
      <c r="DR43" s="6"/>
      <c r="DS43" s="7"/>
      <c r="DZ43" s="6"/>
      <c r="EA43" s="7"/>
    </row>
    <row r="44" spans="2:136" ht="17">
      <c r="B44" s="154" t="s">
        <v>103</v>
      </c>
      <c r="C44" s="155"/>
      <c r="D44" s="155"/>
      <c r="E44" s="155"/>
      <c r="F44" s="155"/>
      <c r="G44" s="155"/>
      <c r="H44" s="156"/>
      <c r="J44" s="154" t="s">
        <v>103</v>
      </c>
      <c r="K44" s="155"/>
      <c r="L44" s="155"/>
      <c r="M44" s="155"/>
      <c r="N44" s="155"/>
      <c r="O44" s="155"/>
      <c r="P44" s="156"/>
      <c r="R44" s="154" t="s">
        <v>103</v>
      </c>
      <c r="S44" s="155"/>
      <c r="T44" s="155"/>
      <c r="U44" s="155"/>
      <c r="V44" s="155"/>
      <c r="W44" s="155"/>
      <c r="X44" s="156"/>
      <c r="Z44" s="154" t="s">
        <v>103</v>
      </c>
      <c r="AA44" s="155"/>
      <c r="AB44" s="155"/>
      <c r="AC44" s="155"/>
      <c r="AD44" s="155"/>
      <c r="AE44" s="155"/>
      <c r="AF44" s="156"/>
      <c r="AH44" s="154" t="s">
        <v>103</v>
      </c>
      <c r="AI44" s="155"/>
      <c r="AJ44" s="155"/>
      <c r="AK44" s="155"/>
      <c r="AL44" s="155"/>
      <c r="AM44" s="155"/>
      <c r="AN44" s="156"/>
      <c r="AP44" s="154" t="s">
        <v>103</v>
      </c>
      <c r="AQ44" s="155"/>
      <c r="AR44" s="155"/>
      <c r="AS44" s="155"/>
      <c r="AT44" s="155"/>
      <c r="AU44" s="155"/>
      <c r="AV44" s="156"/>
      <c r="AX44" s="154" t="s">
        <v>103</v>
      </c>
      <c r="AY44" s="155"/>
      <c r="AZ44" s="155"/>
      <c r="BA44" s="155"/>
      <c r="BB44" s="155"/>
      <c r="BC44" s="155"/>
      <c r="BD44" s="156"/>
      <c r="BF44" s="154" t="s">
        <v>103</v>
      </c>
      <c r="BG44" s="155"/>
      <c r="BH44" s="155"/>
      <c r="BI44" s="155"/>
      <c r="BJ44" s="155"/>
      <c r="BK44" s="155"/>
      <c r="BL44" s="156"/>
      <c r="BN44" s="154" t="s">
        <v>103</v>
      </c>
      <c r="BO44" s="155"/>
      <c r="BP44" s="155"/>
      <c r="BQ44" s="155"/>
      <c r="BR44" s="155"/>
      <c r="BS44" s="155"/>
      <c r="BT44" s="156"/>
      <c r="BV44" s="154" t="s">
        <v>103</v>
      </c>
      <c r="BW44" s="155"/>
      <c r="BX44" s="155"/>
      <c r="BY44" s="155"/>
      <c r="BZ44" s="155"/>
      <c r="CA44" s="155"/>
      <c r="CB44" s="156"/>
      <c r="CD44" s="154" t="s">
        <v>103</v>
      </c>
      <c r="CE44" s="155"/>
      <c r="CF44" s="155"/>
      <c r="CG44" s="155"/>
      <c r="CH44" s="155"/>
      <c r="CI44" s="155"/>
      <c r="CJ44" s="156"/>
      <c r="CL44" s="154" t="s">
        <v>103</v>
      </c>
      <c r="CM44" s="155"/>
      <c r="CN44" s="155"/>
      <c r="CO44" s="155"/>
      <c r="CP44" s="155"/>
      <c r="CQ44" s="155"/>
      <c r="CR44" s="156"/>
      <c r="CT44" s="154" t="s">
        <v>103</v>
      </c>
      <c r="CU44" s="155"/>
      <c r="CV44" s="155"/>
      <c r="CW44" s="155"/>
      <c r="CX44" s="155"/>
      <c r="CY44" s="155"/>
      <c r="CZ44" s="156"/>
      <c r="DB44" s="154" t="s">
        <v>103</v>
      </c>
      <c r="DC44" s="155"/>
      <c r="DD44" s="155"/>
      <c r="DE44" s="155"/>
      <c r="DF44" s="155"/>
      <c r="DG44" s="155"/>
      <c r="DH44" s="156"/>
      <c r="DJ44" s="154" t="s">
        <v>103</v>
      </c>
      <c r="DK44" s="155"/>
      <c r="DL44" s="155"/>
      <c r="DM44" s="155"/>
      <c r="DN44" s="155"/>
      <c r="DO44" s="155"/>
      <c r="DP44" s="156"/>
      <c r="DR44" s="154" t="s">
        <v>103</v>
      </c>
      <c r="DS44" s="155"/>
      <c r="DT44" s="155"/>
      <c r="DU44" s="155"/>
      <c r="DV44" s="155"/>
      <c r="DW44" s="155"/>
      <c r="DX44" s="156"/>
      <c r="DZ44" s="154" t="s">
        <v>103</v>
      </c>
      <c r="EA44" s="155"/>
      <c r="EB44" s="155"/>
      <c r="EC44" s="155"/>
      <c r="ED44" s="155"/>
      <c r="EE44" s="155"/>
      <c r="EF44" s="156"/>
    </row>
    <row r="45" spans="2:136">
      <c r="B45" s="14" t="s">
        <v>104</v>
      </c>
      <c r="C45" s="42" t="s">
        <v>105</v>
      </c>
      <c r="D45" s="43" t="s">
        <v>106</v>
      </c>
      <c r="E45" s="34" t="s">
        <v>107</v>
      </c>
      <c r="F45" s="42" t="s">
        <v>108</v>
      </c>
      <c r="G45" s="42" t="s">
        <v>109</v>
      </c>
      <c r="H45" s="35" t="s">
        <v>110</v>
      </c>
      <c r="J45" s="14" t="s">
        <v>104</v>
      </c>
      <c r="K45" s="42" t="s">
        <v>105</v>
      </c>
      <c r="L45" s="43" t="s">
        <v>106</v>
      </c>
      <c r="M45" s="34" t="s">
        <v>107</v>
      </c>
      <c r="N45" s="42" t="s">
        <v>108</v>
      </c>
      <c r="O45" s="42" t="s">
        <v>109</v>
      </c>
      <c r="P45" s="35" t="s">
        <v>110</v>
      </c>
      <c r="R45" s="14" t="s">
        <v>104</v>
      </c>
      <c r="S45" s="42" t="s">
        <v>105</v>
      </c>
      <c r="T45" s="43" t="s">
        <v>106</v>
      </c>
      <c r="U45" s="34" t="s">
        <v>107</v>
      </c>
      <c r="V45" s="42" t="s">
        <v>108</v>
      </c>
      <c r="W45" s="42" t="s">
        <v>109</v>
      </c>
      <c r="X45" s="35" t="s">
        <v>110</v>
      </c>
      <c r="Z45" s="14" t="s">
        <v>104</v>
      </c>
      <c r="AA45" s="42" t="s">
        <v>105</v>
      </c>
      <c r="AB45" s="43" t="s">
        <v>106</v>
      </c>
      <c r="AC45" s="34" t="s">
        <v>107</v>
      </c>
      <c r="AD45" s="42" t="s">
        <v>108</v>
      </c>
      <c r="AE45" s="42" t="s">
        <v>109</v>
      </c>
      <c r="AF45" s="35" t="s">
        <v>110</v>
      </c>
      <c r="AH45" s="14" t="s">
        <v>104</v>
      </c>
      <c r="AI45" s="42" t="s">
        <v>105</v>
      </c>
      <c r="AJ45" s="43" t="s">
        <v>106</v>
      </c>
      <c r="AK45" s="34" t="s">
        <v>107</v>
      </c>
      <c r="AL45" s="42" t="s">
        <v>108</v>
      </c>
      <c r="AM45" s="42" t="s">
        <v>109</v>
      </c>
      <c r="AN45" s="35" t="s">
        <v>110</v>
      </c>
      <c r="AP45" s="14" t="s">
        <v>104</v>
      </c>
      <c r="AQ45" s="42" t="s">
        <v>105</v>
      </c>
      <c r="AR45" s="43" t="s">
        <v>106</v>
      </c>
      <c r="AS45" s="34" t="s">
        <v>107</v>
      </c>
      <c r="AT45" s="42" t="s">
        <v>108</v>
      </c>
      <c r="AU45" s="42" t="s">
        <v>109</v>
      </c>
      <c r="AV45" s="35" t="s">
        <v>110</v>
      </c>
      <c r="AX45" s="14" t="s">
        <v>104</v>
      </c>
      <c r="AY45" s="42" t="s">
        <v>105</v>
      </c>
      <c r="AZ45" s="43" t="s">
        <v>106</v>
      </c>
      <c r="BA45" s="34" t="s">
        <v>107</v>
      </c>
      <c r="BB45" s="42" t="s">
        <v>108</v>
      </c>
      <c r="BC45" s="42" t="s">
        <v>109</v>
      </c>
      <c r="BD45" s="35" t="s">
        <v>110</v>
      </c>
      <c r="BF45" s="14" t="s">
        <v>104</v>
      </c>
      <c r="BG45" s="42" t="s">
        <v>105</v>
      </c>
      <c r="BH45" s="43" t="s">
        <v>106</v>
      </c>
      <c r="BI45" s="34" t="s">
        <v>107</v>
      </c>
      <c r="BJ45" s="42" t="s">
        <v>108</v>
      </c>
      <c r="BK45" s="42" t="s">
        <v>109</v>
      </c>
      <c r="BL45" s="35" t="s">
        <v>110</v>
      </c>
      <c r="BN45" s="14" t="s">
        <v>104</v>
      </c>
      <c r="BO45" s="42" t="s">
        <v>105</v>
      </c>
      <c r="BP45" s="43" t="s">
        <v>106</v>
      </c>
      <c r="BQ45" s="34" t="s">
        <v>107</v>
      </c>
      <c r="BR45" s="42" t="s">
        <v>108</v>
      </c>
      <c r="BS45" s="42" t="s">
        <v>109</v>
      </c>
      <c r="BT45" s="35" t="s">
        <v>110</v>
      </c>
      <c r="BV45" s="14" t="s">
        <v>104</v>
      </c>
      <c r="BW45" s="42" t="s">
        <v>105</v>
      </c>
      <c r="BX45" s="43" t="s">
        <v>106</v>
      </c>
      <c r="BY45" s="34" t="s">
        <v>107</v>
      </c>
      <c r="BZ45" s="42" t="s">
        <v>108</v>
      </c>
      <c r="CA45" s="42" t="s">
        <v>109</v>
      </c>
      <c r="CB45" s="35" t="s">
        <v>110</v>
      </c>
      <c r="CD45" s="14" t="s">
        <v>104</v>
      </c>
      <c r="CE45" s="42" t="s">
        <v>105</v>
      </c>
      <c r="CF45" s="43" t="s">
        <v>106</v>
      </c>
      <c r="CG45" s="34" t="s">
        <v>107</v>
      </c>
      <c r="CH45" s="42" t="s">
        <v>108</v>
      </c>
      <c r="CI45" s="42" t="s">
        <v>109</v>
      </c>
      <c r="CJ45" s="35" t="s">
        <v>110</v>
      </c>
      <c r="CL45" s="14" t="s">
        <v>104</v>
      </c>
      <c r="CM45" s="42" t="s">
        <v>105</v>
      </c>
      <c r="CN45" s="43" t="s">
        <v>106</v>
      </c>
      <c r="CO45" s="34" t="s">
        <v>107</v>
      </c>
      <c r="CP45" s="42" t="s">
        <v>108</v>
      </c>
      <c r="CQ45" s="42" t="s">
        <v>109</v>
      </c>
      <c r="CR45" s="35" t="s">
        <v>110</v>
      </c>
      <c r="CT45" s="14" t="s">
        <v>104</v>
      </c>
      <c r="CU45" s="42" t="s">
        <v>105</v>
      </c>
      <c r="CV45" s="43" t="s">
        <v>106</v>
      </c>
      <c r="CW45" s="34" t="s">
        <v>107</v>
      </c>
      <c r="CX45" s="42" t="s">
        <v>108</v>
      </c>
      <c r="CY45" s="42" t="s">
        <v>109</v>
      </c>
      <c r="CZ45" s="35" t="s">
        <v>110</v>
      </c>
      <c r="DB45" s="14" t="s">
        <v>104</v>
      </c>
      <c r="DC45" s="42" t="s">
        <v>105</v>
      </c>
      <c r="DD45" s="43" t="s">
        <v>106</v>
      </c>
      <c r="DE45" s="34" t="s">
        <v>107</v>
      </c>
      <c r="DF45" s="42" t="s">
        <v>108</v>
      </c>
      <c r="DG45" s="42" t="s">
        <v>109</v>
      </c>
      <c r="DH45" s="35" t="s">
        <v>110</v>
      </c>
      <c r="DJ45" s="14" t="s">
        <v>104</v>
      </c>
      <c r="DK45" s="42" t="s">
        <v>105</v>
      </c>
      <c r="DL45" s="43" t="s">
        <v>106</v>
      </c>
      <c r="DM45" s="34" t="s">
        <v>107</v>
      </c>
      <c r="DN45" s="42" t="s">
        <v>108</v>
      </c>
      <c r="DO45" s="42" t="s">
        <v>109</v>
      </c>
      <c r="DP45" s="35" t="s">
        <v>110</v>
      </c>
      <c r="DR45" s="14" t="s">
        <v>104</v>
      </c>
      <c r="DS45" s="42" t="s">
        <v>105</v>
      </c>
      <c r="DT45" s="43" t="s">
        <v>106</v>
      </c>
      <c r="DU45" s="34" t="s">
        <v>107</v>
      </c>
      <c r="DV45" s="42" t="s">
        <v>108</v>
      </c>
      <c r="DW45" s="42" t="s">
        <v>109</v>
      </c>
      <c r="DX45" s="35" t="s">
        <v>110</v>
      </c>
      <c r="DZ45" s="14" t="s">
        <v>104</v>
      </c>
      <c r="EA45" s="42" t="s">
        <v>105</v>
      </c>
      <c r="EB45" s="43" t="s">
        <v>106</v>
      </c>
      <c r="EC45" s="34" t="s">
        <v>107</v>
      </c>
      <c r="ED45" s="42" t="s">
        <v>108</v>
      </c>
      <c r="EE45" s="42" t="s">
        <v>109</v>
      </c>
      <c r="EF45" s="35" t="s">
        <v>110</v>
      </c>
    </row>
    <row r="46" spans="2:136">
      <c r="B46" s="51"/>
      <c r="C46" s="50"/>
      <c r="D46" s="49"/>
      <c r="E46" s="50"/>
      <c r="F46" s="49"/>
      <c r="G46" s="50"/>
      <c r="H46" s="49"/>
      <c r="I46" s="50"/>
      <c r="J46" s="51"/>
      <c r="K46" s="50"/>
      <c r="L46" s="49"/>
      <c r="M46" s="50"/>
      <c r="N46" s="49"/>
      <c r="O46" s="50"/>
      <c r="P46" s="49"/>
      <c r="R46" s="51"/>
      <c r="S46" s="50"/>
      <c r="T46" s="49"/>
      <c r="U46" s="50"/>
      <c r="V46" s="49"/>
      <c r="W46" s="50"/>
      <c r="X46" s="49"/>
      <c r="Z46" s="51"/>
      <c r="AA46" s="50"/>
      <c r="AB46" s="49"/>
      <c r="AC46" s="50"/>
      <c r="AD46" s="49"/>
      <c r="AE46" s="50"/>
      <c r="AF46" s="49"/>
      <c r="AH46" s="51"/>
      <c r="AI46" s="50"/>
      <c r="AJ46" s="49"/>
      <c r="AK46" s="50"/>
      <c r="AL46" s="49"/>
      <c r="AM46" s="50"/>
      <c r="AN46" s="49"/>
      <c r="AP46" s="51"/>
      <c r="AQ46" s="50"/>
      <c r="AR46" s="49"/>
      <c r="AS46" s="50"/>
      <c r="AT46" s="49"/>
      <c r="AU46" s="50"/>
      <c r="AV46" s="49"/>
      <c r="AX46" s="51"/>
      <c r="AY46" s="50"/>
      <c r="AZ46" s="49"/>
      <c r="BA46" s="50"/>
      <c r="BB46" s="49"/>
      <c r="BC46" s="50"/>
      <c r="BD46" s="49"/>
      <c r="BF46" s="51"/>
      <c r="BG46" s="50"/>
      <c r="BH46" s="49"/>
      <c r="BI46" s="50"/>
      <c r="BJ46" s="49"/>
      <c r="BK46" s="50"/>
      <c r="BL46" s="49"/>
      <c r="BN46" s="51"/>
      <c r="BO46" s="50"/>
      <c r="BP46" s="49"/>
      <c r="BQ46" s="50"/>
      <c r="BR46" s="49"/>
      <c r="BS46" s="50"/>
      <c r="BT46" s="49"/>
      <c r="BV46" s="51"/>
      <c r="BW46" s="50"/>
      <c r="BX46" s="49"/>
      <c r="BY46" s="50"/>
      <c r="BZ46" s="49"/>
      <c r="CA46" s="50"/>
      <c r="CB46" s="49"/>
      <c r="CD46" s="51"/>
      <c r="CE46" s="50"/>
      <c r="CF46" s="49"/>
      <c r="CG46" s="50"/>
      <c r="CH46" s="49"/>
      <c r="CI46" s="50"/>
      <c r="CJ46" s="49"/>
      <c r="CL46" s="51"/>
      <c r="CM46" s="50"/>
      <c r="CN46" s="49"/>
      <c r="CO46" s="50"/>
      <c r="CP46" s="49"/>
      <c r="CQ46" s="50"/>
      <c r="CR46" s="49"/>
      <c r="CT46" s="51"/>
      <c r="CU46" s="50"/>
      <c r="CV46" s="49"/>
      <c r="CW46" s="50"/>
      <c r="CX46" s="49"/>
      <c r="CY46" s="50"/>
      <c r="CZ46" s="49"/>
      <c r="DB46" s="51"/>
      <c r="DC46" s="50"/>
      <c r="DD46" s="49"/>
      <c r="DE46" s="50"/>
      <c r="DF46" s="49"/>
      <c r="DG46" s="50"/>
      <c r="DH46" s="49"/>
      <c r="DJ46" s="51"/>
      <c r="DK46" s="50"/>
      <c r="DL46" s="49"/>
      <c r="DM46" s="50"/>
      <c r="DN46" s="49"/>
      <c r="DO46" s="50"/>
      <c r="DP46" s="49"/>
      <c r="DR46" s="51"/>
      <c r="DS46" s="50"/>
      <c r="DT46" s="49"/>
      <c r="DU46" s="50"/>
      <c r="DV46" s="49"/>
      <c r="DW46" s="50"/>
      <c r="DX46" s="49"/>
      <c r="DZ46" s="51"/>
      <c r="EA46" s="50"/>
      <c r="EB46" s="49"/>
      <c r="EC46" s="50"/>
      <c r="ED46" s="49"/>
      <c r="EE46" s="50"/>
      <c r="EF46" s="49"/>
    </row>
    <row r="47" spans="2:136">
      <c r="B47" s="95"/>
      <c r="C47" s="96"/>
      <c r="D47" s="97"/>
      <c r="E47" s="96"/>
      <c r="F47" s="70">
        <f>$C$42</f>
        <v>200</v>
      </c>
      <c r="G47" s="36">
        <f>E47*F47</f>
        <v>0</v>
      </c>
      <c r="H47" s="31">
        <f t="shared" ref="H47:H57" si="0">D47*G47</f>
        <v>0</v>
      </c>
      <c r="I47" s="29"/>
      <c r="J47" s="95"/>
      <c r="K47" s="96"/>
      <c r="L47" s="97"/>
      <c r="M47" s="96"/>
      <c r="N47" s="70">
        <v>200</v>
      </c>
      <c r="O47" s="36">
        <f>M47*N47</f>
        <v>0</v>
      </c>
      <c r="P47" s="31">
        <f t="shared" ref="P47:P57" si="1">L47*O47</f>
        <v>0</v>
      </c>
      <c r="R47" s="95"/>
      <c r="S47" s="96"/>
      <c r="T47" s="97"/>
      <c r="U47" s="96"/>
      <c r="V47" s="70">
        <v>200</v>
      </c>
      <c r="W47" s="36">
        <f>U47*V47</f>
        <v>0</v>
      </c>
      <c r="X47" s="31">
        <f t="shared" ref="X47:X56" si="2">T47*W47</f>
        <v>0</v>
      </c>
      <c r="Z47" s="95"/>
      <c r="AA47" s="96"/>
      <c r="AB47" s="97"/>
      <c r="AC47" s="96"/>
      <c r="AD47" s="70">
        <f>$AA$42</f>
        <v>200</v>
      </c>
      <c r="AE47" s="36">
        <f>AC47*AD47</f>
        <v>0</v>
      </c>
      <c r="AF47" s="31">
        <f t="shared" ref="AF47:AF57" si="3">AB47*AE47</f>
        <v>0</v>
      </c>
      <c r="AH47" s="95"/>
      <c r="AI47" s="96"/>
      <c r="AJ47" s="97"/>
      <c r="AK47" s="96"/>
      <c r="AL47" s="70">
        <f>$AA$42</f>
        <v>200</v>
      </c>
      <c r="AM47" s="36">
        <f>AK47*AL47</f>
        <v>0</v>
      </c>
      <c r="AN47" s="31">
        <f t="shared" ref="AN47:AN57" si="4">AJ47*AM47</f>
        <v>0</v>
      </c>
      <c r="AP47" s="95"/>
      <c r="AQ47" s="96"/>
      <c r="AR47" s="97"/>
      <c r="AS47" s="96"/>
      <c r="AT47" s="70">
        <f>$AQ$42</f>
        <v>200</v>
      </c>
      <c r="AU47" s="36">
        <f>AS47*AT47</f>
        <v>0</v>
      </c>
      <c r="AV47" s="31">
        <f t="shared" ref="AV47:AV57" si="5">AR47*AU47</f>
        <v>0</v>
      </c>
      <c r="AX47" s="95"/>
      <c r="AY47" s="96"/>
      <c r="AZ47" s="97"/>
      <c r="BA47" s="96"/>
      <c r="BB47" s="70">
        <f>$AQ$42</f>
        <v>200</v>
      </c>
      <c r="BC47" s="36">
        <f>BA47*BB47</f>
        <v>0</v>
      </c>
      <c r="BD47" s="31">
        <f t="shared" ref="BD47:BD57" si="6">AZ47*BC47</f>
        <v>0</v>
      </c>
      <c r="BF47" s="95"/>
      <c r="BG47" s="96"/>
      <c r="BH47" s="97"/>
      <c r="BI47" s="96"/>
      <c r="BJ47" s="70">
        <f>$BG$42</f>
        <v>200</v>
      </c>
      <c r="BK47" s="36">
        <f>BI47*BJ47</f>
        <v>0</v>
      </c>
      <c r="BL47" s="31">
        <f t="shared" ref="BL47:BL57" si="7">BH47*BK47</f>
        <v>0</v>
      </c>
      <c r="BN47" s="95"/>
      <c r="BO47" s="96"/>
      <c r="BP47" s="97"/>
      <c r="BQ47" s="96"/>
      <c r="BR47" s="70">
        <f>$BO$42</f>
        <v>200</v>
      </c>
      <c r="BS47" s="36">
        <f>BQ47*BR47</f>
        <v>0</v>
      </c>
      <c r="BT47" s="31">
        <f t="shared" ref="BT47:BT57" si="8">BP47*BS47</f>
        <v>0</v>
      </c>
      <c r="BV47" s="95"/>
      <c r="BW47" s="96"/>
      <c r="BX47" s="97"/>
      <c r="BY47" s="96"/>
      <c r="BZ47" s="70">
        <f>$BW$42</f>
        <v>200</v>
      </c>
      <c r="CA47" s="36">
        <f>BY47*BZ47</f>
        <v>0</v>
      </c>
      <c r="CB47" s="31">
        <f t="shared" ref="CB47:CB57" si="9">BX47*CA47</f>
        <v>0</v>
      </c>
      <c r="CD47" s="95"/>
      <c r="CE47" s="96"/>
      <c r="CF47" s="97"/>
      <c r="CG47" s="96"/>
      <c r="CH47" s="70">
        <v>200</v>
      </c>
      <c r="CI47" s="36">
        <f>CG47*CH47</f>
        <v>0</v>
      </c>
      <c r="CJ47" s="31">
        <f t="shared" ref="CJ47:CJ57" si="10">CF47*CI47</f>
        <v>0</v>
      </c>
      <c r="CL47" s="95"/>
      <c r="CM47" s="96"/>
      <c r="CN47" s="97"/>
      <c r="CO47" s="96"/>
      <c r="CP47" s="70">
        <f>$CM$42</f>
        <v>200</v>
      </c>
      <c r="CQ47" s="36">
        <f>CO47*CP47</f>
        <v>0</v>
      </c>
      <c r="CR47" s="31">
        <f t="shared" ref="CR47:CR57" si="11">CN47*CQ47</f>
        <v>0</v>
      </c>
      <c r="CT47" s="95"/>
      <c r="CU47" s="96"/>
      <c r="CV47" s="97"/>
      <c r="CW47" s="96"/>
      <c r="CX47" s="70">
        <f>$CU$42</f>
        <v>200</v>
      </c>
      <c r="CY47" s="36">
        <f>CW47*CX47</f>
        <v>0</v>
      </c>
      <c r="CZ47" s="31">
        <f t="shared" ref="CZ47:CZ57" si="12">CV47*CY47</f>
        <v>0</v>
      </c>
      <c r="DB47" s="95"/>
      <c r="DC47" s="96"/>
      <c r="DD47" s="97"/>
      <c r="DE47" s="96"/>
      <c r="DF47" s="70">
        <f>$DC$42</f>
        <v>160</v>
      </c>
      <c r="DG47" s="36">
        <f>DE47*DF47</f>
        <v>0</v>
      </c>
      <c r="DH47" s="31">
        <f t="shared" ref="DH47:DH57" si="13">DD47*DG47</f>
        <v>0</v>
      </c>
      <c r="DJ47" s="95"/>
      <c r="DK47" s="96"/>
      <c r="DL47" s="97"/>
      <c r="DM47" s="96"/>
      <c r="DN47" s="70">
        <v>200</v>
      </c>
      <c r="DO47" s="36">
        <f>DM47*DN47</f>
        <v>0</v>
      </c>
      <c r="DP47" s="31">
        <f t="shared" ref="DP47:DP57" si="14">DL47*DO47</f>
        <v>0</v>
      </c>
      <c r="DR47" s="95"/>
      <c r="DS47" s="96"/>
      <c r="DT47" s="97"/>
      <c r="DU47" s="96"/>
      <c r="DV47" s="70">
        <v>200</v>
      </c>
      <c r="DW47" s="36">
        <f>DU47*DV47</f>
        <v>0</v>
      </c>
      <c r="DX47" s="31">
        <f t="shared" ref="DX47:DX57" si="15">DT47*DW47</f>
        <v>0</v>
      </c>
      <c r="DY47" s="29"/>
      <c r="DZ47" s="95"/>
      <c r="EA47" s="96"/>
      <c r="EB47" s="97"/>
      <c r="EC47" s="96"/>
      <c r="ED47" s="70">
        <v>200</v>
      </c>
      <c r="EE47" s="36">
        <f>EC47*ED47</f>
        <v>0</v>
      </c>
      <c r="EF47" s="31">
        <f t="shared" ref="EF47:EF57" si="16">EB47*EE47</f>
        <v>0</v>
      </c>
    </row>
    <row r="48" spans="2:136">
      <c r="B48" s="95"/>
      <c r="C48" s="96"/>
      <c r="D48" s="97"/>
      <c r="E48" s="96"/>
      <c r="F48" s="70">
        <f t="shared" ref="F48:F57" si="17">$C$42</f>
        <v>200</v>
      </c>
      <c r="G48" s="36">
        <f t="shared" ref="G48:G57" si="18">E48*F48</f>
        <v>0</v>
      </c>
      <c r="H48" s="31">
        <f t="shared" si="0"/>
        <v>0</v>
      </c>
      <c r="I48" s="29"/>
      <c r="J48" s="95"/>
      <c r="K48" s="96"/>
      <c r="L48" s="97"/>
      <c r="M48" s="96"/>
      <c r="N48" s="70">
        <v>200</v>
      </c>
      <c r="O48" s="36">
        <f t="shared" ref="O48:O57" si="19">M48*N48</f>
        <v>0</v>
      </c>
      <c r="P48" s="31">
        <f t="shared" si="1"/>
        <v>0</v>
      </c>
      <c r="R48" s="95"/>
      <c r="S48" s="96"/>
      <c r="T48" s="97"/>
      <c r="U48" s="96"/>
      <c r="V48" s="70">
        <v>200</v>
      </c>
      <c r="W48" s="36">
        <f t="shared" ref="W48:W57" si="20">U48*V48</f>
        <v>0</v>
      </c>
      <c r="X48" s="31">
        <f t="shared" si="2"/>
        <v>0</v>
      </c>
      <c r="Z48" s="95"/>
      <c r="AA48" s="96"/>
      <c r="AB48" s="97"/>
      <c r="AC48" s="96"/>
      <c r="AD48" s="70">
        <f t="shared" ref="AD48:AD57" si="21">$AA$42</f>
        <v>200</v>
      </c>
      <c r="AE48" s="36">
        <f t="shared" ref="AE48:AE57" si="22">AC48*AD48</f>
        <v>0</v>
      </c>
      <c r="AF48" s="31">
        <f t="shared" si="3"/>
        <v>0</v>
      </c>
      <c r="AH48" s="95"/>
      <c r="AI48" s="96"/>
      <c r="AJ48" s="97"/>
      <c r="AK48" s="96"/>
      <c r="AL48" s="70">
        <f t="shared" ref="AL48:AL57" si="23">$AA$42</f>
        <v>200</v>
      </c>
      <c r="AM48" s="36">
        <f t="shared" ref="AM48:AM57" si="24">AK48*AL48</f>
        <v>0</v>
      </c>
      <c r="AN48" s="31">
        <f t="shared" si="4"/>
        <v>0</v>
      </c>
      <c r="AP48" s="95"/>
      <c r="AQ48" s="96"/>
      <c r="AR48" s="97"/>
      <c r="AS48" s="96"/>
      <c r="AT48" s="70">
        <f t="shared" ref="AT48:AT57" si="25">$AQ$42</f>
        <v>200</v>
      </c>
      <c r="AU48" s="36">
        <f t="shared" ref="AU48:AU57" si="26">AS48*AT48</f>
        <v>0</v>
      </c>
      <c r="AV48" s="31">
        <f t="shared" si="5"/>
        <v>0</v>
      </c>
      <c r="AX48" s="95"/>
      <c r="AY48" s="96"/>
      <c r="AZ48" s="97"/>
      <c r="BA48" s="96"/>
      <c r="BB48" s="70">
        <f t="shared" ref="BB48:BB57" si="27">$AQ$42</f>
        <v>200</v>
      </c>
      <c r="BC48" s="36">
        <f t="shared" ref="BC48:BC57" si="28">BA48*BB48</f>
        <v>0</v>
      </c>
      <c r="BD48" s="31">
        <f t="shared" si="6"/>
        <v>0</v>
      </c>
      <c r="BF48" s="95"/>
      <c r="BG48" s="96"/>
      <c r="BH48" s="97"/>
      <c r="BI48" s="96"/>
      <c r="BJ48" s="70">
        <f t="shared" ref="BJ48:BJ57" si="29">$BG$42</f>
        <v>200</v>
      </c>
      <c r="BK48" s="36">
        <f t="shared" ref="BK48:BK57" si="30">BI48*BJ48</f>
        <v>0</v>
      </c>
      <c r="BL48" s="31">
        <f t="shared" si="7"/>
        <v>0</v>
      </c>
      <c r="BN48" s="95"/>
      <c r="BO48" s="96"/>
      <c r="BP48" s="97"/>
      <c r="BQ48" s="96"/>
      <c r="BR48" s="70">
        <f t="shared" ref="BR48:BR57" si="31">$BO$42</f>
        <v>200</v>
      </c>
      <c r="BS48" s="36">
        <f t="shared" ref="BS48:BS57" si="32">BQ48*BR48</f>
        <v>0</v>
      </c>
      <c r="BT48" s="31">
        <f t="shared" si="8"/>
        <v>0</v>
      </c>
      <c r="BV48" s="95"/>
      <c r="BW48" s="96"/>
      <c r="BX48" s="97"/>
      <c r="BY48" s="96"/>
      <c r="BZ48" s="70">
        <f t="shared" ref="BZ48:BZ57" si="33">$BW$42</f>
        <v>200</v>
      </c>
      <c r="CA48" s="36">
        <f t="shared" ref="CA48:CA57" si="34">BY48*BZ48</f>
        <v>0</v>
      </c>
      <c r="CB48" s="31">
        <f t="shared" si="9"/>
        <v>0</v>
      </c>
      <c r="CD48" s="95"/>
      <c r="CE48" s="96"/>
      <c r="CF48" s="97"/>
      <c r="CG48" s="96"/>
      <c r="CH48" s="70">
        <v>200</v>
      </c>
      <c r="CI48" s="36">
        <f t="shared" ref="CI48:CI57" si="35">CG48*CH48</f>
        <v>0</v>
      </c>
      <c r="CJ48" s="31">
        <f t="shared" si="10"/>
        <v>0</v>
      </c>
      <c r="CL48" s="95"/>
      <c r="CM48" s="96"/>
      <c r="CN48" s="97"/>
      <c r="CO48" s="96"/>
      <c r="CP48" s="70">
        <f t="shared" ref="CP48:CP57" si="36">$CM$42</f>
        <v>200</v>
      </c>
      <c r="CQ48" s="36">
        <f t="shared" ref="CQ48:CQ57" si="37">CO48*CP48</f>
        <v>0</v>
      </c>
      <c r="CR48" s="31">
        <f t="shared" si="11"/>
        <v>0</v>
      </c>
      <c r="CT48" s="95"/>
      <c r="CU48" s="96"/>
      <c r="CV48" s="97"/>
      <c r="CW48" s="96"/>
      <c r="CX48" s="70">
        <f t="shared" ref="CX48:CX57" si="38">$CU$42</f>
        <v>200</v>
      </c>
      <c r="CY48" s="36">
        <f t="shared" ref="CY48:CY57" si="39">CW48*CX48</f>
        <v>0</v>
      </c>
      <c r="CZ48" s="31">
        <f t="shared" si="12"/>
        <v>0</v>
      </c>
      <c r="DB48" s="95"/>
      <c r="DC48" s="96"/>
      <c r="DD48" s="97"/>
      <c r="DE48" s="96"/>
      <c r="DF48" s="70">
        <f t="shared" ref="DF48:DF57" si="40">$DC$42</f>
        <v>160</v>
      </c>
      <c r="DG48" s="36">
        <f t="shared" ref="DG48:DG57" si="41">DE48*DF48</f>
        <v>0</v>
      </c>
      <c r="DH48" s="31">
        <f t="shared" si="13"/>
        <v>0</v>
      </c>
      <c r="DJ48" s="95"/>
      <c r="DK48" s="96"/>
      <c r="DL48" s="97"/>
      <c r="DM48" s="96"/>
      <c r="DN48" s="70">
        <v>200</v>
      </c>
      <c r="DO48" s="36">
        <f t="shared" ref="DO48:DO57" si="42">DM48*DN48</f>
        <v>0</v>
      </c>
      <c r="DP48" s="31">
        <f t="shared" si="14"/>
        <v>0</v>
      </c>
      <c r="DR48" s="95"/>
      <c r="DS48" s="96"/>
      <c r="DT48" s="97"/>
      <c r="DU48" s="96"/>
      <c r="DV48" s="70">
        <v>200</v>
      </c>
      <c r="DW48" s="36">
        <f t="shared" ref="DW48:DW57" si="43">DU48*DV48</f>
        <v>0</v>
      </c>
      <c r="DX48" s="31">
        <f t="shared" si="15"/>
        <v>0</v>
      </c>
      <c r="DY48" s="29"/>
      <c r="DZ48" s="95"/>
      <c r="EA48" s="96"/>
      <c r="EB48" s="97"/>
      <c r="EC48" s="96"/>
      <c r="ED48" s="70">
        <v>200</v>
      </c>
      <c r="EE48" s="36">
        <f t="shared" ref="EE48:EE57" si="44">EC48*ED48</f>
        <v>0</v>
      </c>
      <c r="EF48" s="31">
        <f t="shared" si="16"/>
        <v>0</v>
      </c>
    </row>
    <row r="49" spans="2:136">
      <c r="B49" s="95"/>
      <c r="C49" s="96"/>
      <c r="D49" s="97"/>
      <c r="E49" s="96"/>
      <c r="F49" s="70">
        <f t="shared" si="17"/>
        <v>200</v>
      </c>
      <c r="G49" s="36">
        <f t="shared" si="18"/>
        <v>0</v>
      </c>
      <c r="H49" s="31">
        <f t="shared" si="0"/>
        <v>0</v>
      </c>
      <c r="I49" s="29"/>
      <c r="J49" s="95"/>
      <c r="K49" s="96"/>
      <c r="L49" s="97"/>
      <c r="M49" s="96"/>
      <c r="N49" s="70">
        <v>200</v>
      </c>
      <c r="O49" s="36">
        <f t="shared" si="19"/>
        <v>0</v>
      </c>
      <c r="P49" s="31">
        <f t="shared" si="1"/>
        <v>0</v>
      </c>
      <c r="R49" s="95"/>
      <c r="S49" s="96"/>
      <c r="T49" s="97"/>
      <c r="U49" s="96"/>
      <c r="V49" s="70">
        <v>200</v>
      </c>
      <c r="W49" s="36">
        <f t="shared" si="20"/>
        <v>0</v>
      </c>
      <c r="X49" s="31">
        <f t="shared" si="2"/>
        <v>0</v>
      </c>
      <c r="Z49" s="95"/>
      <c r="AA49" s="96"/>
      <c r="AB49" s="97"/>
      <c r="AC49" s="96"/>
      <c r="AD49" s="70">
        <f t="shared" si="21"/>
        <v>200</v>
      </c>
      <c r="AE49" s="36">
        <f t="shared" si="22"/>
        <v>0</v>
      </c>
      <c r="AF49" s="31">
        <f t="shared" si="3"/>
        <v>0</v>
      </c>
      <c r="AH49" s="95"/>
      <c r="AI49" s="96"/>
      <c r="AJ49" s="97"/>
      <c r="AK49" s="96"/>
      <c r="AL49" s="70">
        <f t="shared" si="23"/>
        <v>200</v>
      </c>
      <c r="AM49" s="36">
        <f t="shared" si="24"/>
        <v>0</v>
      </c>
      <c r="AN49" s="31">
        <f t="shared" si="4"/>
        <v>0</v>
      </c>
      <c r="AP49" s="95"/>
      <c r="AQ49" s="96"/>
      <c r="AR49" s="97"/>
      <c r="AS49" s="96"/>
      <c r="AT49" s="70">
        <f t="shared" si="25"/>
        <v>200</v>
      </c>
      <c r="AU49" s="36">
        <f t="shared" si="26"/>
        <v>0</v>
      </c>
      <c r="AV49" s="31">
        <f t="shared" si="5"/>
        <v>0</v>
      </c>
      <c r="AX49" s="95"/>
      <c r="AY49" s="96"/>
      <c r="AZ49" s="97"/>
      <c r="BA49" s="96"/>
      <c r="BB49" s="70">
        <f t="shared" si="27"/>
        <v>200</v>
      </c>
      <c r="BC49" s="36">
        <f t="shared" si="28"/>
        <v>0</v>
      </c>
      <c r="BD49" s="31">
        <f t="shared" si="6"/>
        <v>0</v>
      </c>
      <c r="BF49" s="95"/>
      <c r="BG49" s="96"/>
      <c r="BH49" s="97"/>
      <c r="BI49" s="96"/>
      <c r="BJ49" s="70">
        <f t="shared" si="29"/>
        <v>200</v>
      </c>
      <c r="BK49" s="36">
        <f t="shared" si="30"/>
        <v>0</v>
      </c>
      <c r="BL49" s="31">
        <f t="shared" si="7"/>
        <v>0</v>
      </c>
      <c r="BN49" s="95"/>
      <c r="BO49" s="96"/>
      <c r="BP49" s="97"/>
      <c r="BQ49" s="96"/>
      <c r="BR49" s="70">
        <f t="shared" si="31"/>
        <v>200</v>
      </c>
      <c r="BS49" s="36">
        <f t="shared" si="32"/>
        <v>0</v>
      </c>
      <c r="BT49" s="31">
        <f t="shared" si="8"/>
        <v>0</v>
      </c>
      <c r="BV49" s="95"/>
      <c r="BW49" s="96"/>
      <c r="BX49" s="97"/>
      <c r="BY49" s="96"/>
      <c r="BZ49" s="70">
        <f t="shared" si="33"/>
        <v>200</v>
      </c>
      <c r="CA49" s="36">
        <f t="shared" si="34"/>
        <v>0</v>
      </c>
      <c r="CB49" s="31">
        <f t="shared" si="9"/>
        <v>0</v>
      </c>
      <c r="CD49" s="95"/>
      <c r="CE49" s="96"/>
      <c r="CF49" s="97"/>
      <c r="CG49" s="96"/>
      <c r="CH49" s="70">
        <v>200</v>
      </c>
      <c r="CI49" s="36">
        <f t="shared" si="35"/>
        <v>0</v>
      </c>
      <c r="CJ49" s="31">
        <f t="shared" si="10"/>
        <v>0</v>
      </c>
      <c r="CL49" s="95"/>
      <c r="CM49" s="96"/>
      <c r="CN49" s="97"/>
      <c r="CO49" s="96"/>
      <c r="CP49" s="70">
        <f t="shared" si="36"/>
        <v>200</v>
      </c>
      <c r="CQ49" s="36">
        <f t="shared" si="37"/>
        <v>0</v>
      </c>
      <c r="CR49" s="31">
        <f t="shared" si="11"/>
        <v>0</v>
      </c>
      <c r="CT49" s="95"/>
      <c r="CU49" s="96"/>
      <c r="CV49" s="97"/>
      <c r="CW49" s="96"/>
      <c r="CX49" s="70">
        <f t="shared" si="38"/>
        <v>200</v>
      </c>
      <c r="CY49" s="36">
        <f t="shared" si="39"/>
        <v>0</v>
      </c>
      <c r="CZ49" s="31">
        <f t="shared" si="12"/>
        <v>0</v>
      </c>
      <c r="DB49" s="95"/>
      <c r="DC49" s="96"/>
      <c r="DD49" s="97"/>
      <c r="DE49" s="96"/>
      <c r="DF49" s="70">
        <f t="shared" si="40"/>
        <v>160</v>
      </c>
      <c r="DG49" s="36">
        <f t="shared" si="41"/>
        <v>0</v>
      </c>
      <c r="DH49" s="31">
        <f t="shared" si="13"/>
        <v>0</v>
      </c>
      <c r="DJ49" s="95"/>
      <c r="DK49" s="96"/>
      <c r="DL49" s="97"/>
      <c r="DM49" s="96"/>
      <c r="DN49" s="70">
        <v>200</v>
      </c>
      <c r="DO49" s="36">
        <f t="shared" si="42"/>
        <v>0</v>
      </c>
      <c r="DP49" s="31">
        <f t="shared" si="14"/>
        <v>0</v>
      </c>
      <c r="DR49" s="95"/>
      <c r="DS49" s="96"/>
      <c r="DT49" s="97"/>
      <c r="DU49" s="96"/>
      <c r="DV49" s="70">
        <v>200</v>
      </c>
      <c r="DW49" s="36">
        <f t="shared" si="43"/>
        <v>0</v>
      </c>
      <c r="DX49" s="31">
        <f t="shared" si="15"/>
        <v>0</v>
      </c>
      <c r="DY49" s="29"/>
      <c r="DZ49" s="95"/>
      <c r="EA49" s="96"/>
      <c r="EB49" s="97"/>
      <c r="EC49" s="96"/>
      <c r="ED49" s="70">
        <v>200</v>
      </c>
      <c r="EE49" s="36">
        <f t="shared" si="44"/>
        <v>0</v>
      </c>
      <c r="EF49" s="31">
        <f t="shared" si="16"/>
        <v>0</v>
      </c>
    </row>
    <row r="50" spans="2:136">
      <c r="B50" s="95"/>
      <c r="C50" s="96"/>
      <c r="D50" s="97"/>
      <c r="E50" s="96"/>
      <c r="F50" s="70">
        <f t="shared" si="17"/>
        <v>200</v>
      </c>
      <c r="G50" s="36">
        <f t="shared" si="18"/>
        <v>0</v>
      </c>
      <c r="H50" s="31">
        <f t="shared" si="0"/>
        <v>0</v>
      </c>
      <c r="I50" s="29"/>
      <c r="J50" s="95"/>
      <c r="K50" s="96"/>
      <c r="L50" s="97"/>
      <c r="M50" s="96"/>
      <c r="N50" s="70">
        <v>200</v>
      </c>
      <c r="O50" s="36">
        <f t="shared" si="19"/>
        <v>0</v>
      </c>
      <c r="P50" s="31">
        <f t="shared" si="1"/>
        <v>0</v>
      </c>
      <c r="R50" s="95"/>
      <c r="S50" s="96"/>
      <c r="T50" s="97"/>
      <c r="U50" s="96"/>
      <c r="V50" s="70">
        <v>200</v>
      </c>
      <c r="W50" s="36">
        <f t="shared" si="20"/>
        <v>0</v>
      </c>
      <c r="X50" s="31">
        <f t="shared" si="2"/>
        <v>0</v>
      </c>
      <c r="Z50" s="95"/>
      <c r="AA50" s="96"/>
      <c r="AB50" s="97"/>
      <c r="AC50" s="96"/>
      <c r="AD50" s="70">
        <f t="shared" si="21"/>
        <v>200</v>
      </c>
      <c r="AE50" s="36">
        <f t="shared" si="22"/>
        <v>0</v>
      </c>
      <c r="AF50" s="31">
        <f t="shared" si="3"/>
        <v>0</v>
      </c>
      <c r="AH50" s="95"/>
      <c r="AI50" s="96"/>
      <c r="AJ50" s="97"/>
      <c r="AK50" s="96"/>
      <c r="AL50" s="70">
        <f t="shared" si="23"/>
        <v>200</v>
      </c>
      <c r="AM50" s="36">
        <f t="shared" si="24"/>
        <v>0</v>
      </c>
      <c r="AN50" s="31">
        <f t="shared" si="4"/>
        <v>0</v>
      </c>
      <c r="AP50" s="95"/>
      <c r="AQ50" s="96"/>
      <c r="AR50" s="97"/>
      <c r="AS50" s="96"/>
      <c r="AT50" s="70">
        <f t="shared" si="25"/>
        <v>200</v>
      </c>
      <c r="AU50" s="36">
        <f t="shared" si="26"/>
        <v>0</v>
      </c>
      <c r="AV50" s="31">
        <f t="shared" si="5"/>
        <v>0</v>
      </c>
      <c r="AX50" s="95"/>
      <c r="AY50" s="96"/>
      <c r="AZ50" s="97"/>
      <c r="BA50" s="96"/>
      <c r="BB50" s="70">
        <f t="shared" si="27"/>
        <v>200</v>
      </c>
      <c r="BC50" s="36">
        <f t="shared" si="28"/>
        <v>0</v>
      </c>
      <c r="BD50" s="31">
        <f t="shared" si="6"/>
        <v>0</v>
      </c>
      <c r="BF50" s="95"/>
      <c r="BG50" s="96"/>
      <c r="BH50" s="97"/>
      <c r="BI50" s="96"/>
      <c r="BJ50" s="70">
        <f t="shared" si="29"/>
        <v>200</v>
      </c>
      <c r="BK50" s="36">
        <f t="shared" si="30"/>
        <v>0</v>
      </c>
      <c r="BL50" s="31">
        <f t="shared" si="7"/>
        <v>0</v>
      </c>
      <c r="BN50" s="95"/>
      <c r="BO50" s="96"/>
      <c r="BP50" s="97"/>
      <c r="BQ50" s="96"/>
      <c r="BR50" s="70">
        <f t="shared" si="31"/>
        <v>200</v>
      </c>
      <c r="BS50" s="36">
        <f t="shared" si="32"/>
        <v>0</v>
      </c>
      <c r="BT50" s="31">
        <f t="shared" si="8"/>
        <v>0</v>
      </c>
      <c r="BV50" s="95"/>
      <c r="BW50" s="96"/>
      <c r="BX50" s="97"/>
      <c r="BY50" s="96"/>
      <c r="BZ50" s="70">
        <f t="shared" si="33"/>
        <v>200</v>
      </c>
      <c r="CA50" s="36">
        <f t="shared" si="34"/>
        <v>0</v>
      </c>
      <c r="CB50" s="31">
        <f t="shared" si="9"/>
        <v>0</v>
      </c>
      <c r="CD50" s="95"/>
      <c r="CE50" s="96"/>
      <c r="CF50" s="97"/>
      <c r="CG50" s="96"/>
      <c r="CH50" s="70">
        <v>200</v>
      </c>
      <c r="CI50" s="36">
        <f t="shared" si="35"/>
        <v>0</v>
      </c>
      <c r="CJ50" s="31">
        <f t="shared" si="10"/>
        <v>0</v>
      </c>
      <c r="CL50" s="95"/>
      <c r="CM50" s="96"/>
      <c r="CN50" s="97"/>
      <c r="CO50" s="96"/>
      <c r="CP50" s="70">
        <f t="shared" si="36"/>
        <v>200</v>
      </c>
      <c r="CQ50" s="36">
        <f t="shared" si="37"/>
        <v>0</v>
      </c>
      <c r="CR50" s="31">
        <f t="shared" si="11"/>
        <v>0</v>
      </c>
      <c r="CT50" s="95"/>
      <c r="CU50" s="96"/>
      <c r="CV50" s="97"/>
      <c r="CW50" s="96"/>
      <c r="CX50" s="70">
        <f t="shared" si="38"/>
        <v>200</v>
      </c>
      <c r="CY50" s="36">
        <f t="shared" si="39"/>
        <v>0</v>
      </c>
      <c r="CZ50" s="31">
        <f t="shared" si="12"/>
        <v>0</v>
      </c>
      <c r="DB50" s="95"/>
      <c r="DC50" s="96"/>
      <c r="DD50" s="97"/>
      <c r="DE50" s="96"/>
      <c r="DF50" s="70">
        <f t="shared" si="40"/>
        <v>160</v>
      </c>
      <c r="DG50" s="36">
        <f t="shared" si="41"/>
        <v>0</v>
      </c>
      <c r="DH50" s="31">
        <f t="shared" si="13"/>
        <v>0</v>
      </c>
      <c r="DJ50" s="95"/>
      <c r="DK50" s="96"/>
      <c r="DL50" s="97"/>
      <c r="DM50" s="96"/>
      <c r="DN50" s="70">
        <v>200</v>
      </c>
      <c r="DO50" s="36">
        <f t="shared" si="42"/>
        <v>0</v>
      </c>
      <c r="DP50" s="31">
        <f t="shared" si="14"/>
        <v>0</v>
      </c>
      <c r="DR50" s="95"/>
      <c r="DS50" s="96"/>
      <c r="DT50" s="97"/>
      <c r="DU50" s="96"/>
      <c r="DV50" s="70">
        <v>200</v>
      </c>
      <c r="DW50" s="36">
        <f t="shared" si="43"/>
        <v>0</v>
      </c>
      <c r="DX50" s="31">
        <f t="shared" si="15"/>
        <v>0</v>
      </c>
      <c r="DY50" s="29"/>
      <c r="DZ50" s="95"/>
      <c r="EA50" s="96"/>
      <c r="EB50" s="97"/>
      <c r="EC50" s="96"/>
      <c r="ED50" s="70">
        <v>200</v>
      </c>
      <c r="EE50" s="36">
        <f t="shared" si="44"/>
        <v>0</v>
      </c>
      <c r="EF50" s="31">
        <f t="shared" si="16"/>
        <v>0</v>
      </c>
    </row>
    <row r="51" spans="2:136">
      <c r="B51" s="95"/>
      <c r="C51" s="96"/>
      <c r="D51" s="97"/>
      <c r="E51" s="96"/>
      <c r="F51" s="70">
        <f t="shared" si="17"/>
        <v>200</v>
      </c>
      <c r="G51" s="36">
        <f t="shared" si="18"/>
        <v>0</v>
      </c>
      <c r="H51" s="31">
        <f t="shared" si="0"/>
        <v>0</v>
      </c>
      <c r="I51" s="29"/>
      <c r="J51" s="95"/>
      <c r="K51" s="96"/>
      <c r="L51" s="97"/>
      <c r="M51" s="96"/>
      <c r="N51" s="70">
        <v>200</v>
      </c>
      <c r="O51" s="36">
        <f t="shared" si="19"/>
        <v>0</v>
      </c>
      <c r="P51" s="31">
        <f t="shared" si="1"/>
        <v>0</v>
      </c>
      <c r="R51" s="95"/>
      <c r="S51" s="96"/>
      <c r="T51" s="97"/>
      <c r="U51" s="96"/>
      <c r="V51" s="70">
        <v>200</v>
      </c>
      <c r="W51" s="36">
        <f t="shared" si="20"/>
        <v>0</v>
      </c>
      <c r="X51" s="31">
        <f t="shared" si="2"/>
        <v>0</v>
      </c>
      <c r="Z51" s="95"/>
      <c r="AA51" s="96"/>
      <c r="AB51" s="97"/>
      <c r="AC51" s="96"/>
      <c r="AD51" s="70">
        <f t="shared" si="21"/>
        <v>200</v>
      </c>
      <c r="AE51" s="36">
        <f t="shared" si="22"/>
        <v>0</v>
      </c>
      <c r="AF51" s="31">
        <f t="shared" si="3"/>
        <v>0</v>
      </c>
      <c r="AH51" s="95"/>
      <c r="AI51" s="96"/>
      <c r="AJ51" s="97"/>
      <c r="AK51" s="96"/>
      <c r="AL51" s="70">
        <f t="shared" si="23"/>
        <v>200</v>
      </c>
      <c r="AM51" s="36">
        <f t="shared" si="24"/>
        <v>0</v>
      </c>
      <c r="AN51" s="31">
        <f t="shared" si="4"/>
        <v>0</v>
      </c>
      <c r="AP51" s="95"/>
      <c r="AQ51" s="96"/>
      <c r="AR51" s="97"/>
      <c r="AS51" s="96"/>
      <c r="AT51" s="70">
        <f t="shared" si="25"/>
        <v>200</v>
      </c>
      <c r="AU51" s="36">
        <f t="shared" si="26"/>
        <v>0</v>
      </c>
      <c r="AV51" s="31">
        <f t="shared" si="5"/>
        <v>0</v>
      </c>
      <c r="AX51" s="95"/>
      <c r="AY51" s="96"/>
      <c r="AZ51" s="97"/>
      <c r="BA51" s="96"/>
      <c r="BB51" s="70">
        <f t="shared" si="27"/>
        <v>200</v>
      </c>
      <c r="BC51" s="36">
        <f t="shared" si="28"/>
        <v>0</v>
      </c>
      <c r="BD51" s="31">
        <f t="shared" si="6"/>
        <v>0</v>
      </c>
      <c r="BF51" s="95"/>
      <c r="BG51" s="96"/>
      <c r="BH51" s="97"/>
      <c r="BI51" s="96"/>
      <c r="BJ51" s="70">
        <f t="shared" si="29"/>
        <v>200</v>
      </c>
      <c r="BK51" s="36">
        <f t="shared" si="30"/>
        <v>0</v>
      </c>
      <c r="BL51" s="31">
        <f t="shared" si="7"/>
        <v>0</v>
      </c>
      <c r="BN51" s="95"/>
      <c r="BO51" s="96"/>
      <c r="BP51" s="97"/>
      <c r="BQ51" s="96"/>
      <c r="BR51" s="70">
        <f t="shared" si="31"/>
        <v>200</v>
      </c>
      <c r="BS51" s="36">
        <f t="shared" si="32"/>
        <v>0</v>
      </c>
      <c r="BT51" s="31">
        <f t="shared" si="8"/>
        <v>0</v>
      </c>
      <c r="BV51" s="95"/>
      <c r="BW51" s="96"/>
      <c r="BX51" s="97"/>
      <c r="BY51" s="96"/>
      <c r="BZ51" s="70">
        <f t="shared" si="33"/>
        <v>200</v>
      </c>
      <c r="CA51" s="36">
        <f t="shared" si="34"/>
        <v>0</v>
      </c>
      <c r="CB51" s="31">
        <f t="shared" si="9"/>
        <v>0</v>
      </c>
      <c r="CD51" s="95"/>
      <c r="CE51" s="96"/>
      <c r="CF51" s="97"/>
      <c r="CG51" s="96"/>
      <c r="CH51" s="70">
        <v>200</v>
      </c>
      <c r="CI51" s="36">
        <f t="shared" si="35"/>
        <v>0</v>
      </c>
      <c r="CJ51" s="31">
        <f t="shared" si="10"/>
        <v>0</v>
      </c>
      <c r="CL51" s="95"/>
      <c r="CM51" s="96"/>
      <c r="CN51" s="97"/>
      <c r="CO51" s="96"/>
      <c r="CP51" s="70">
        <f t="shared" si="36"/>
        <v>200</v>
      </c>
      <c r="CQ51" s="36">
        <f t="shared" si="37"/>
        <v>0</v>
      </c>
      <c r="CR51" s="31">
        <f t="shared" si="11"/>
        <v>0</v>
      </c>
      <c r="CT51" s="95"/>
      <c r="CU51" s="96"/>
      <c r="CV51" s="97"/>
      <c r="CW51" s="96"/>
      <c r="CX51" s="70">
        <f t="shared" si="38"/>
        <v>200</v>
      </c>
      <c r="CY51" s="36">
        <f t="shared" si="39"/>
        <v>0</v>
      </c>
      <c r="CZ51" s="31">
        <f t="shared" si="12"/>
        <v>0</v>
      </c>
      <c r="DB51" s="95"/>
      <c r="DC51" s="96"/>
      <c r="DD51" s="97"/>
      <c r="DE51" s="96"/>
      <c r="DF51" s="70">
        <f t="shared" si="40"/>
        <v>160</v>
      </c>
      <c r="DG51" s="36">
        <f t="shared" si="41"/>
        <v>0</v>
      </c>
      <c r="DH51" s="31">
        <f t="shared" si="13"/>
        <v>0</v>
      </c>
      <c r="DJ51" s="95"/>
      <c r="DK51" s="96"/>
      <c r="DL51" s="97"/>
      <c r="DM51" s="96"/>
      <c r="DN51" s="70">
        <v>200</v>
      </c>
      <c r="DO51" s="36">
        <f t="shared" si="42"/>
        <v>0</v>
      </c>
      <c r="DP51" s="31">
        <f t="shared" si="14"/>
        <v>0</v>
      </c>
      <c r="DR51" s="95"/>
      <c r="DS51" s="96"/>
      <c r="DT51" s="97"/>
      <c r="DU51" s="96"/>
      <c r="DV51" s="70">
        <v>200</v>
      </c>
      <c r="DW51" s="36">
        <f t="shared" si="43"/>
        <v>0</v>
      </c>
      <c r="DX51" s="31">
        <f t="shared" si="15"/>
        <v>0</v>
      </c>
      <c r="DY51" s="29"/>
      <c r="DZ51" s="95"/>
      <c r="EA51" s="96"/>
      <c r="EB51" s="97"/>
      <c r="EC51" s="96"/>
      <c r="ED51" s="70">
        <v>200</v>
      </c>
      <c r="EE51" s="36">
        <f t="shared" si="44"/>
        <v>0</v>
      </c>
      <c r="EF51" s="31">
        <f t="shared" si="16"/>
        <v>0</v>
      </c>
    </row>
    <row r="52" spans="2:136">
      <c r="B52" s="95"/>
      <c r="C52" s="96"/>
      <c r="D52" s="97"/>
      <c r="E52" s="96"/>
      <c r="F52" s="70">
        <f t="shared" si="17"/>
        <v>200</v>
      </c>
      <c r="G52" s="36">
        <f t="shared" si="18"/>
        <v>0</v>
      </c>
      <c r="H52" s="31">
        <f t="shared" si="0"/>
        <v>0</v>
      </c>
      <c r="I52" s="29"/>
      <c r="J52" s="95"/>
      <c r="K52" s="96"/>
      <c r="L52" s="97"/>
      <c r="M52" s="96"/>
      <c r="N52" s="70">
        <v>200</v>
      </c>
      <c r="O52" s="36">
        <f t="shared" si="19"/>
        <v>0</v>
      </c>
      <c r="P52" s="31">
        <f t="shared" si="1"/>
        <v>0</v>
      </c>
      <c r="R52" s="95"/>
      <c r="S52" s="96"/>
      <c r="T52" s="97"/>
      <c r="U52" s="96"/>
      <c r="V52" s="70">
        <v>200</v>
      </c>
      <c r="W52" s="36">
        <f t="shared" si="20"/>
        <v>0</v>
      </c>
      <c r="X52" s="31">
        <f t="shared" si="2"/>
        <v>0</v>
      </c>
      <c r="Z52" s="95"/>
      <c r="AA52" s="96"/>
      <c r="AB52" s="97"/>
      <c r="AC52" s="96"/>
      <c r="AD52" s="70">
        <f t="shared" si="21"/>
        <v>200</v>
      </c>
      <c r="AE52" s="36">
        <f t="shared" si="22"/>
        <v>0</v>
      </c>
      <c r="AF52" s="31">
        <f t="shared" si="3"/>
        <v>0</v>
      </c>
      <c r="AH52" s="95"/>
      <c r="AI52" s="96"/>
      <c r="AJ52" s="97"/>
      <c r="AK52" s="96"/>
      <c r="AL52" s="70">
        <f t="shared" si="23"/>
        <v>200</v>
      </c>
      <c r="AM52" s="36">
        <f t="shared" si="24"/>
        <v>0</v>
      </c>
      <c r="AN52" s="31">
        <f t="shared" si="4"/>
        <v>0</v>
      </c>
      <c r="AP52" s="95"/>
      <c r="AQ52" s="96"/>
      <c r="AR52" s="97"/>
      <c r="AS52" s="96"/>
      <c r="AT52" s="70">
        <f t="shared" si="25"/>
        <v>200</v>
      </c>
      <c r="AU52" s="36">
        <f t="shared" si="26"/>
        <v>0</v>
      </c>
      <c r="AV52" s="31">
        <f t="shared" si="5"/>
        <v>0</v>
      </c>
      <c r="AX52" s="95"/>
      <c r="AY52" s="96"/>
      <c r="AZ52" s="97"/>
      <c r="BA52" s="96"/>
      <c r="BB52" s="70">
        <f t="shared" si="27"/>
        <v>200</v>
      </c>
      <c r="BC52" s="36">
        <f t="shared" si="28"/>
        <v>0</v>
      </c>
      <c r="BD52" s="31">
        <f t="shared" si="6"/>
        <v>0</v>
      </c>
      <c r="BF52" s="95"/>
      <c r="BG52" s="96"/>
      <c r="BH52" s="97"/>
      <c r="BI52" s="96"/>
      <c r="BJ52" s="70">
        <f t="shared" si="29"/>
        <v>200</v>
      </c>
      <c r="BK52" s="36">
        <f t="shared" si="30"/>
        <v>0</v>
      </c>
      <c r="BL52" s="31">
        <f t="shared" si="7"/>
        <v>0</v>
      </c>
      <c r="BN52" s="95"/>
      <c r="BO52" s="96"/>
      <c r="BP52" s="97"/>
      <c r="BQ52" s="96"/>
      <c r="BR52" s="70">
        <f t="shared" si="31"/>
        <v>200</v>
      </c>
      <c r="BS52" s="36">
        <f t="shared" si="32"/>
        <v>0</v>
      </c>
      <c r="BT52" s="31">
        <f t="shared" si="8"/>
        <v>0</v>
      </c>
      <c r="BV52" s="95"/>
      <c r="BW52" s="96"/>
      <c r="BX52" s="97"/>
      <c r="BY52" s="96"/>
      <c r="BZ52" s="70">
        <f t="shared" si="33"/>
        <v>200</v>
      </c>
      <c r="CA52" s="36">
        <f t="shared" si="34"/>
        <v>0</v>
      </c>
      <c r="CB52" s="31">
        <f t="shared" si="9"/>
        <v>0</v>
      </c>
      <c r="CD52" s="95"/>
      <c r="CE52" s="96"/>
      <c r="CF52" s="97"/>
      <c r="CG52" s="96"/>
      <c r="CH52" s="70">
        <v>200</v>
      </c>
      <c r="CI52" s="36">
        <f t="shared" si="35"/>
        <v>0</v>
      </c>
      <c r="CJ52" s="31">
        <f t="shared" si="10"/>
        <v>0</v>
      </c>
      <c r="CL52" s="95"/>
      <c r="CM52" s="96"/>
      <c r="CN52" s="97"/>
      <c r="CO52" s="96"/>
      <c r="CP52" s="70">
        <f t="shared" si="36"/>
        <v>200</v>
      </c>
      <c r="CQ52" s="36">
        <f t="shared" si="37"/>
        <v>0</v>
      </c>
      <c r="CR52" s="31">
        <f t="shared" si="11"/>
        <v>0</v>
      </c>
      <c r="CT52" s="95"/>
      <c r="CU52" s="96"/>
      <c r="CV52" s="97"/>
      <c r="CW52" s="96"/>
      <c r="CX52" s="70">
        <f t="shared" si="38"/>
        <v>200</v>
      </c>
      <c r="CY52" s="36">
        <f t="shared" si="39"/>
        <v>0</v>
      </c>
      <c r="CZ52" s="31">
        <f t="shared" si="12"/>
        <v>0</v>
      </c>
      <c r="DB52" s="95"/>
      <c r="DC52" s="96"/>
      <c r="DD52" s="97"/>
      <c r="DE52" s="96"/>
      <c r="DF52" s="70">
        <f t="shared" si="40"/>
        <v>160</v>
      </c>
      <c r="DG52" s="36">
        <f t="shared" si="41"/>
        <v>0</v>
      </c>
      <c r="DH52" s="31">
        <f t="shared" si="13"/>
        <v>0</v>
      </c>
      <c r="DJ52" s="95"/>
      <c r="DK52" s="96"/>
      <c r="DL52" s="97"/>
      <c r="DM52" s="96"/>
      <c r="DN52" s="70">
        <v>200</v>
      </c>
      <c r="DO52" s="36">
        <f t="shared" si="42"/>
        <v>0</v>
      </c>
      <c r="DP52" s="31">
        <f t="shared" si="14"/>
        <v>0</v>
      </c>
      <c r="DR52" s="95"/>
      <c r="DS52" s="96"/>
      <c r="DT52" s="97"/>
      <c r="DU52" s="96"/>
      <c r="DV52" s="70">
        <v>200</v>
      </c>
      <c r="DW52" s="36">
        <f t="shared" si="43"/>
        <v>0</v>
      </c>
      <c r="DX52" s="31">
        <f t="shared" si="15"/>
        <v>0</v>
      </c>
      <c r="DY52" s="29"/>
      <c r="DZ52" s="95"/>
      <c r="EA52" s="96"/>
      <c r="EB52" s="97"/>
      <c r="EC52" s="96"/>
      <c r="ED52" s="70">
        <v>200</v>
      </c>
      <c r="EE52" s="36">
        <f t="shared" si="44"/>
        <v>0</v>
      </c>
      <c r="EF52" s="31">
        <f t="shared" si="16"/>
        <v>0</v>
      </c>
    </row>
    <row r="53" spans="2:136">
      <c r="B53" s="95"/>
      <c r="C53" s="96"/>
      <c r="D53" s="97"/>
      <c r="E53" s="96"/>
      <c r="F53" s="70">
        <f t="shared" si="17"/>
        <v>200</v>
      </c>
      <c r="G53" s="36">
        <f t="shared" si="18"/>
        <v>0</v>
      </c>
      <c r="H53" s="31">
        <f t="shared" si="0"/>
        <v>0</v>
      </c>
      <c r="I53" s="29"/>
      <c r="J53" s="95"/>
      <c r="K53" s="96"/>
      <c r="L53" s="97"/>
      <c r="M53" s="96"/>
      <c r="N53" s="70">
        <v>200</v>
      </c>
      <c r="O53" s="36">
        <f t="shared" si="19"/>
        <v>0</v>
      </c>
      <c r="P53" s="31">
        <f t="shared" si="1"/>
        <v>0</v>
      </c>
      <c r="R53" s="95"/>
      <c r="S53" s="96"/>
      <c r="T53" s="97"/>
      <c r="U53" s="96"/>
      <c r="V53" s="70">
        <v>200</v>
      </c>
      <c r="W53" s="36">
        <f t="shared" si="20"/>
        <v>0</v>
      </c>
      <c r="X53" s="31">
        <f t="shared" si="2"/>
        <v>0</v>
      </c>
      <c r="Z53" s="95"/>
      <c r="AA53" s="96"/>
      <c r="AB53" s="97"/>
      <c r="AC53" s="96"/>
      <c r="AD53" s="70">
        <f t="shared" si="21"/>
        <v>200</v>
      </c>
      <c r="AE53" s="36">
        <f t="shared" si="22"/>
        <v>0</v>
      </c>
      <c r="AF53" s="31">
        <f t="shared" si="3"/>
        <v>0</v>
      </c>
      <c r="AH53" s="95"/>
      <c r="AI53" s="96"/>
      <c r="AJ53" s="97"/>
      <c r="AK53" s="96"/>
      <c r="AL53" s="70">
        <f t="shared" si="23"/>
        <v>200</v>
      </c>
      <c r="AM53" s="36">
        <f t="shared" si="24"/>
        <v>0</v>
      </c>
      <c r="AN53" s="31">
        <f t="shared" si="4"/>
        <v>0</v>
      </c>
      <c r="AP53" s="95"/>
      <c r="AQ53" s="96"/>
      <c r="AR53" s="97"/>
      <c r="AS53" s="96"/>
      <c r="AT53" s="70">
        <f t="shared" si="25"/>
        <v>200</v>
      </c>
      <c r="AU53" s="36">
        <f t="shared" si="26"/>
        <v>0</v>
      </c>
      <c r="AV53" s="31">
        <f t="shared" si="5"/>
        <v>0</v>
      </c>
      <c r="AX53" s="95"/>
      <c r="AY53" s="96"/>
      <c r="AZ53" s="97"/>
      <c r="BA53" s="96"/>
      <c r="BB53" s="70">
        <f t="shared" si="27"/>
        <v>200</v>
      </c>
      <c r="BC53" s="36">
        <f t="shared" si="28"/>
        <v>0</v>
      </c>
      <c r="BD53" s="31">
        <f t="shared" si="6"/>
        <v>0</v>
      </c>
      <c r="BF53" s="95"/>
      <c r="BG53" s="96"/>
      <c r="BH53" s="97"/>
      <c r="BI53" s="96"/>
      <c r="BJ53" s="70">
        <f t="shared" si="29"/>
        <v>200</v>
      </c>
      <c r="BK53" s="36">
        <f t="shared" si="30"/>
        <v>0</v>
      </c>
      <c r="BL53" s="31">
        <f t="shared" si="7"/>
        <v>0</v>
      </c>
      <c r="BN53" s="95"/>
      <c r="BO53" s="96"/>
      <c r="BP53" s="97"/>
      <c r="BQ53" s="96"/>
      <c r="BR53" s="70">
        <f t="shared" si="31"/>
        <v>200</v>
      </c>
      <c r="BS53" s="36">
        <f t="shared" si="32"/>
        <v>0</v>
      </c>
      <c r="BT53" s="31">
        <f t="shared" si="8"/>
        <v>0</v>
      </c>
      <c r="BV53" s="95"/>
      <c r="BW53" s="96"/>
      <c r="BX53" s="97"/>
      <c r="BY53" s="96"/>
      <c r="BZ53" s="70">
        <f t="shared" si="33"/>
        <v>200</v>
      </c>
      <c r="CA53" s="36">
        <f t="shared" si="34"/>
        <v>0</v>
      </c>
      <c r="CB53" s="31">
        <f t="shared" si="9"/>
        <v>0</v>
      </c>
      <c r="CD53" s="95"/>
      <c r="CE53" s="96"/>
      <c r="CF53" s="97"/>
      <c r="CG53" s="96"/>
      <c r="CH53" s="70">
        <v>200</v>
      </c>
      <c r="CI53" s="36">
        <f t="shared" si="35"/>
        <v>0</v>
      </c>
      <c r="CJ53" s="31">
        <f t="shared" si="10"/>
        <v>0</v>
      </c>
      <c r="CL53" s="95"/>
      <c r="CM53" s="96"/>
      <c r="CN53" s="97"/>
      <c r="CO53" s="96"/>
      <c r="CP53" s="70">
        <f t="shared" si="36"/>
        <v>200</v>
      </c>
      <c r="CQ53" s="36">
        <f t="shared" si="37"/>
        <v>0</v>
      </c>
      <c r="CR53" s="31">
        <f t="shared" si="11"/>
        <v>0</v>
      </c>
      <c r="CT53" s="95"/>
      <c r="CU53" s="96"/>
      <c r="CV53" s="97"/>
      <c r="CW53" s="96"/>
      <c r="CX53" s="70">
        <f t="shared" si="38"/>
        <v>200</v>
      </c>
      <c r="CY53" s="36">
        <f t="shared" si="39"/>
        <v>0</v>
      </c>
      <c r="CZ53" s="31">
        <f t="shared" si="12"/>
        <v>0</v>
      </c>
      <c r="DB53" s="95"/>
      <c r="DC53" s="96"/>
      <c r="DD53" s="97"/>
      <c r="DE53" s="96"/>
      <c r="DF53" s="70">
        <f t="shared" si="40"/>
        <v>160</v>
      </c>
      <c r="DG53" s="36">
        <f t="shared" si="41"/>
        <v>0</v>
      </c>
      <c r="DH53" s="31">
        <f t="shared" si="13"/>
        <v>0</v>
      </c>
      <c r="DJ53" s="95"/>
      <c r="DK53" s="96"/>
      <c r="DL53" s="97"/>
      <c r="DM53" s="96"/>
      <c r="DN53" s="70">
        <v>200</v>
      </c>
      <c r="DO53" s="36">
        <f t="shared" si="42"/>
        <v>0</v>
      </c>
      <c r="DP53" s="31">
        <f t="shared" si="14"/>
        <v>0</v>
      </c>
      <c r="DR53" s="95"/>
      <c r="DS53" s="96"/>
      <c r="DT53" s="97"/>
      <c r="DU53" s="96"/>
      <c r="DV53" s="70">
        <v>200</v>
      </c>
      <c r="DW53" s="36">
        <f t="shared" si="43"/>
        <v>0</v>
      </c>
      <c r="DX53" s="31">
        <f t="shared" si="15"/>
        <v>0</v>
      </c>
      <c r="DY53" s="29"/>
      <c r="DZ53" s="95"/>
      <c r="EA53" s="96"/>
      <c r="EB53" s="97"/>
      <c r="EC53" s="96"/>
      <c r="ED53" s="70">
        <v>200</v>
      </c>
      <c r="EE53" s="36">
        <f t="shared" si="44"/>
        <v>0</v>
      </c>
      <c r="EF53" s="31">
        <f t="shared" si="16"/>
        <v>0</v>
      </c>
    </row>
    <row r="54" spans="2:136">
      <c r="B54" s="95"/>
      <c r="C54" s="96"/>
      <c r="D54" s="97"/>
      <c r="E54" s="96"/>
      <c r="F54" s="70">
        <f t="shared" si="17"/>
        <v>200</v>
      </c>
      <c r="G54" s="36">
        <f t="shared" si="18"/>
        <v>0</v>
      </c>
      <c r="H54" s="31">
        <f t="shared" si="0"/>
        <v>0</v>
      </c>
      <c r="I54" s="29"/>
      <c r="J54" s="95"/>
      <c r="K54" s="96"/>
      <c r="L54" s="97"/>
      <c r="M54" s="96"/>
      <c r="N54" s="70">
        <v>200</v>
      </c>
      <c r="O54" s="36">
        <f t="shared" si="19"/>
        <v>0</v>
      </c>
      <c r="P54" s="31">
        <f t="shared" si="1"/>
        <v>0</v>
      </c>
      <c r="R54" s="95"/>
      <c r="S54" s="96"/>
      <c r="T54" s="97"/>
      <c r="U54" s="96"/>
      <c r="V54" s="70">
        <v>200</v>
      </c>
      <c r="W54" s="36">
        <f t="shared" si="20"/>
        <v>0</v>
      </c>
      <c r="X54" s="31">
        <f t="shared" si="2"/>
        <v>0</v>
      </c>
      <c r="Z54" s="95"/>
      <c r="AA54" s="96"/>
      <c r="AB54" s="97"/>
      <c r="AC54" s="96"/>
      <c r="AD54" s="70">
        <f t="shared" si="21"/>
        <v>200</v>
      </c>
      <c r="AE54" s="36">
        <f t="shared" si="22"/>
        <v>0</v>
      </c>
      <c r="AF54" s="31">
        <f t="shared" si="3"/>
        <v>0</v>
      </c>
      <c r="AH54" s="95"/>
      <c r="AI54" s="96"/>
      <c r="AJ54" s="97"/>
      <c r="AK54" s="96"/>
      <c r="AL54" s="70">
        <f t="shared" si="23"/>
        <v>200</v>
      </c>
      <c r="AM54" s="36">
        <f t="shared" si="24"/>
        <v>0</v>
      </c>
      <c r="AN54" s="31">
        <f t="shared" si="4"/>
        <v>0</v>
      </c>
      <c r="AP54" s="95"/>
      <c r="AQ54" s="96"/>
      <c r="AR54" s="97"/>
      <c r="AS54" s="96"/>
      <c r="AT54" s="70">
        <f t="shared" si="25"/>
        <v>200</v>
      </c>
      <c r="AU54" s="36">
        <f t="shared" si="26"/>
        <v>0</v>
      </c>
      <c r="AV54" s="31">
        <f t="shared" si="5"/>
        <v>0</v>
      </c>
      <c r="AX54" s="95"/>
      <c r="AY54" s="96"/>
      <c r="AZ54" s="97"/>
      <c r="BA54" s="96"/>
      <c r="BB54" s="70">
        <f t="shared" si="27"/>
        <v>200</v>
      </c>
      <c r="BC54" s="36">
        <f t="shared" si="28"/>
        <v>0</v>
      </c>
      <c r="BD54" s="31">
        <f t="shared" si="6"/>
        <v>0</v>
      </c>
      <c r="BF54" s="95"/>
      <c r="BG54" s="96"/>
      <c r="BH54" s="97"/>
      <c r="BI54" s="96"/>
      <c r="BJ54" s="70">
        <f t="shared" si="29"/>
        <v>200</v>
      </c>
      <c r="BK54" s="36">
        <f t="shared" si="30"/>
        <v>0</v>
      </c>
      <c r="BL54" s="31">
        <f t="shared" si="7"/>
        <v>0</v>
      </c>
      <c r="BN54" s="95"/>
      <c r="BO54" s="96"/>
      <c r="BP54" s="97"/>
      <c r="BQ54" s="96"/>
      <c r="BR54" s="70">
        <f t="shared" si="31"/>
        <v>200</v>
      </c>
      <c r="BS54" s="36">
        <f t="shared" si="32"/>
        <v>0</v>
      </c>
      <c r="BT54" s="31">
        <f t="shared" si="8"/>
        <v>0</v>
      </c>
      <c r="BV54" s="95"/>
      <c r="BW54" s="96"/>
      <c r="BX54" s="97"/>
      <c r="BY54" s="96"/>
      <c r="BZ54" s="70">
        <f t="shared" si="33"/>
        <v>200</v>
      </c>
      <c r="CA54" s="36">
        <f t="shared" si="34"/>
        <v>0</v>
      </c>
      <c r="CB54" s="31">
        <f t="shared" si="9"/>
        <v>0</v>
      </c>
      <c r="CD54" s="95"/>
      <c r="CE54" s="96"/>
      <c r="CF54" s="97"/>
      <c r="CG54" s="96"/>
      <c r="CH54" s="70">
        <v>200</v>
      </c>
      <c r="CI54" s="36">
        <f t="shared" si="35"/>
        <v>0</v>
      </c>
      <c r="CJ54" s="31">
        <f t="shared" si="10"/>
        <v>0</v>
      </c>
      <c r="CL54" s="95"/>
      <c r="CM54" s="96"/>
      <c r="CN54" s="97"/>
      <c r="CO54" s="96"/>
      <c r="CP54" s="70">
        <f t="shared" si="36"/>
        <v>200</v>
      </c>
      <c r="CQ54" s="36">
        <f t="shared" si="37"/>
        <v>0</v>
      </c>
      <c r="CR54" s="31">
        <f t="shared" si="11"/>
        <v>0</v>
      </c>
      <c r="CT54" s="95"/>
      <c r="CU54" s="96"/>
      <c r="CV54" s="97"/>
      <c r="CW54" s="96"/>
      <c r="CX54" s="70">
        <f t="shared" si="38"/>
        <v>200</v>
      </c>
      <c r="CY54" s="36">
        <f t="shared" si="39"/>
        <v>0</v>
      </c>
      <c r="CZ54" s="31">
        <f t="shared" si="12"/>
        <v>0</v>
      </c>
      <c r="DB54" s="95"/>
      <c r="DC54" s="96"/>
      <c r="DD54" s="97"/>
      <c r="DE54" s="96"/>
      <c r="DF54" s="70">
        <f t="shared" si="40"/>
        <v>160</v>
      </c>
      <c r="DG54" s="36">
        <f t="shared" si="41"/>
        <v>0</v>
      </c>
      <c r="DH54" s="31">
        <f t="shared" si="13"/>
        <v>0</v>
      </c>
      <c r="DJ54" s="95"/>
      <c r="DK54" s="96"/>
      <c r="DL54" s="97"/>
      <c r="DM54" s="96"/>
      <c r="DN54" s="70">
        <v>200</v>
      </c>
      <c r="DO54" s="36">
        <f t="shared" si="42"/>
        <v>0</v>
      </c>
      <c r="DP54" s="31">
        <f t="shared" si="14"/>
        <v>0</v>
      </c>
      <c r="DR54" s="95"/>
      <c r="DS54" s="96"/>
      <c r="DT54" s="97"/>
      <c r="DU54" s="96"/>
      <c r="DV54" s="70">
        <v>200</v>
      </c>
      <c r="DW54" s="36">
        <f t="shared" si="43"/>
        <v>0</v>
      </c>
      <c r="DX54" s="31">
        <f t="shared" si="15"/>
        <v>0</v>
      </c>
      <c r="DY54" s="29"/>
      <c r="DZ54" s="95"/>
      <c r="EA54" s="96"/>
      <c r="EB54" s="97"/>
      <c r="EC54" s="96"/>
      <c r="ED54" s="70">
        <v>200</v>
      </c>
      <c r="EE54" s="36">
        <f t="shared" si="44"/>
        <v>0</v>
      </c>
      <c r="EF54" s="31">
        <f t="shared" si="16"/>
        <v>0</v>
      </c>
    </row>
    <row r="55" spans="2:136">
      <c r="B55" s="95"/>
      <c r="C55" s="96"/>
      <c r="D55" s="97"/>
      <c r="E55" s="96"/>
      <c r="F55" s="70">
        <f t="shared" si="17"/>
        <v>200</v>
      </c>
      <c r="G55" s="36">
        <f t="shared" si="18"/>
        <v>0</v>
      </c>
      <c r="H55" s="31">
        <f t="shared" si="0"/>
        <v>0</v>
      </c>
      <c r="I55" s="29"/>
      <c r="J55" s="95"/>
      <c r="K55" s="96"/>
      <c r="L55" s="97"/>
      <c r="M55" s="96"/>
      <c r="N55" s="70">
        <v>200</v>
      </c>
      <c r="O55" s="36">
        <f t="shared" si="19"/>
        <v>0</v>
      </c>
      <c r="P55" s="31">
        <f t="shared" si="1"/>
        <v>0</v>
      </c>
      <c r="R55" s="95"/>
      <c r="S55" s="96"/>
      <c r="T55" s="97"/>
      <c r="U55" s="96"/>
      <c r="V55" s="70">
        <v>200</v>
      </c>
      <c r="W55" s="36">
        <f t="shared" si="20"/>
        <v>0</v>
      </c>
      <c r="X55" s="31">
        <f t="shared" si="2"/>
        <v>0</v>
      </c>
      <c r="Z55" s="95"/>
      <c r="AA55" s="96"/>
      <c r="AB55" s="97"/>
      <c r="AC55" s="96"/>
      <c r="AD55" s="70">
        <f t="shared" si="21"/>
        <v>200</v>
      </c>
      <c r="AE55" s="36">
        <f t="shared" si="22"/>
        <v>0</v>
      </c>
      <c r="AF55" s="31">
        <f t="shared" si="3"/>
        <v>0</v>
      </c>
      <c r="AH55" s="95"/>
      <c r="AI55" s="96"/>
      <c r="AJ55" s="97"/>
      <c r="AK55" s="96"/>
      <c r="AL55" s="70">
        <f t="shared" si="23"/>
        <v>200</v>
      </c>
      <c r="AM55" s="36">
        <f t="shared" si="24"/>
        <v>0</v>
      </c>
      <c r="AN55" s="31">
        <f t="shared" si="4"/>
        <v>0</v>
      </c>
      <c r="AP55" s="95"/>
      <c r="AQ55" s="96"/>
      <c r="AR55" s="97"/>
      <c r="AS55" s="96"/>
      <c r="AT55" s="70">
        <f t="shared" si="25"/>
        <v>200</v>
      </c>
      <c r="AU55" s="36">
        <f t="shared" si="26"/>
        <v>0</v>
      </c>
      <c r="AV55" s="31">
        <f t="shared" si="5"/>
        <v>0</v>
      </c>
      <c r="AX55" s="95"/>
      <c r="AY55" s="96"/>
      <c r="AZ55" s="97"/>
      <c r="BA55" s="96"/>
      <c r="BB55" s="70">
        <f t="shared" si="27"/>
        <v>200</v>
      </c>
      <c r="BC55" s="36">
        <f t="shared" si="28"/>
        <v>0</v>
      </c>
      <c r="BD55" s="31">
        <f t="shared" si="6"/>
        <v>0</v>
      </c>
      <c r="BF55" s="95"/>
      <c r="BG55" s="96"/>
      <c r="BH55" s="97"/>
      <c r="BI55" s="96"/>
      <c r="BJ55" s="70">
        <f t="shared" si="29"/>
        <v>200</v>
      </c>
      <c r="BK55" s="36">
        <f t="shared" si="30"/>
        <v>0</v>
      </c>
      <c r="BL55" s="31">
        <f t="shared" si="7"/>
        <v>0</v>
      </c>
      <c r="BN55" s="95"/>
      <c r="BO55" s="96"/>
      <c r="BP55" s="97"/>
      <c r="BQ55" s="96"/>
      <c r="BR55" s="70">
        <f t="shared" si="31"/>
        <v>200</v>
      </c>
      <c r="BS55" s="36">
        <f t="shared" si="32"/>
        <v>0</v>
      </c>
      <c r="BT55" s="31">
        <f t="shared" si="8"/>
        <v>0</v>
      </c>
      <c r="BV55" s="95"/>
      <c r="BW55" s="96"/>
      <c r="BX55" s="97"/>
      <c r="BY55" s="96"/>
      <c r="BZ55" s="70">
        <f t="shared" si="33"/>
        <v>200</v>
      </c>
      <c r="CA55" s="36">
        <f t="shared" si="34"/>
        <v>0</v>
      </c>
      <c r="CB55" s="31">
        <f t="shared" si="9"/>
        <v>0</v>
      </c>
      <c r="CD55" s="95"/>
      <c r="CE55" s="96"/>
      <c r="CF55" s="97"/>
      <c r="CG55" s="96"/>
      <c r="CH55" s="70">
        <v>200</v>
      </c>
      <c r="CI55" s="36">
        <f t="shared" si="35"/>
        <v>0</v>
      </c>
      <c r="CJ55" s="31">
        <f t="shared" si="10"/>
        <v>0</v>
      </c>
      <c r="CL55" s="95"/>
      <c r="CM55" s="96"/>
      <c r="CN55" s="97"/>
      <c r="CO55" s="96"/>
      <c r="CP55" s="70">
        <f t="shared" si="36"/>
        <v>200</v>
      </c>
      <c r="CQ55" s="36">
        <f t="shared" si="37"/>
        <v>0</v>
      </c>
      <c r="CR55" s="31">
        <f t="shared" si="11"/>
        <v>0</v>
      </c>
      <c r="CT55" s="95"/>
      <c r="CU55" s="96"/>
      <c r="CV55" s="97"/>
      <c r="CW55" s="96"/>
      <c r="CX55" s="70">
        <f t="shared" si="38"/>
        <v>200</v>
      </c>
      <c r="CY55" s="36">
        <f t="shared" si="39"/>
        <v>0</v>
      </c>
      <c r="CZ55" s="31">
        <f t="shared" si="12"/>
        <v>0</v>
      </c>
      <c r="DB55" s="95"/>
      <c r="DC55" s="96"/>
      <c r="DD55" s="97"/>
      <c r="DE55" s="96"/>
      <c r="DF55" s="70">
        <f t="shared" si="40"/>
        <v>160</v>
      </c>
      <c r="DG55" s="36">
        <f t="shared" si="41"/>
        <v>0</v>
      </c>
      <c r="DH55" s="31">
        <f t="shared" si="13"/>
        <v>0</v>
      </c>
      <c r="DJ55" s="95"/>
      <c r="DK55" s="96"/>
      <c r="DL55" s="97"/>
      <c r="DM55" s="96"/>
      <c r="DN55" s="70">
        <v>200</v>
      </c>
      <c r="DO55" s="36">
        <f t="shared" si="42"/>
        <v>0</v>
      </c>
      <c r="DP55" s="31">
        <f t="shared" si="14"/>
        <v>0</v>
      </c>
      <c r="DR55" s="95"/>
      <c r="DS55" s="96"/>
      <c r="DT55" s="97"/>
      <c r="DU55" s="96"/>
      <c r="DV55" s="70">
        <v>200</v>
      </c>
      <c r="DW55" s="36">
        <f t="shared" si="43"/>
        <v>0</v>
      </c>
      <c r="DX55" s="31">
        <f t="shared" si="15"/>
        <v>0</v>
      </c>
      <c r="DY55" s="29"/>
      <c r="DZ55" s="95"/>
      <c r="EA55" s="96"/>
      <c r="EB55" s="97"/>
      <c r="EC55" s="96"/>
      <c r="ED55" s="70">
        <v>200</v>
      </c>
      <c r="EE55" s="36">
        <f t="shared" si="44"/>
        <v>0</v>
      </c>
      <c r="EF55" s="31">
        <f t="shared" si="16"/>
        <v>0</v>
      </c>
    </row>
    <row r="56" spans="2:136">
      <c r="B56" s="95"/>
      <c r="C56" s="96"/>
      <c r="D56" s="97"/>
      <c r="E56" s="96"/>
      <c r="F56" s="70">
        <f t="shared" si="17"/>
        <v>200</v>
      </c>
      <c r="G56" s="36">
        <f t="shared" si="18"/>
        <v>0</v>
      </c>
      <c r="H56" s="31">
        <f t="shared" si="0"/>
        <v>0</v>
      </c>
      <c r="I56" s="29"/>
      <c r="J56" s="95"/>
      <c r="K56" s="96"/>
      <c r="L56" s="97"/>
      <c r="M56" s="96"/>
      <c r="N56" s="70">
        <v>200</v>
      </c>
      <c r="O56" s="36">
        <f t="shared" si="19"/>
        <v>0</v>
      </c>
      <c r="P56" s="31">
        <f t="shared" si="1"/>
        <v>0</v>
      </c>
      <c r="R56" s="95"/>
      <c r="S56" s="96"/>
      <c r="T56" s="97"/>
      <c r="U56" s="96"/>
      <c r="V56" s="70">
        <v>200</v>
      </c>
      <c r="W56" s="36">
        <f t="shared" si="20"/>
        <v>0</v>
      </c>
      <c r="X56" s="31">
        <f t="shared" si="2"/>
        <v>0</v>
      </c>
      <c r="Z56" s="95"/>
      <c r="AA56" s="96"/>
      <c r="AB56" s="97"/>
      <c r="AC56" s="96"/>
      <c r="AD56" s="70">
        <f t="shared" si="21"/>
        <v>200</v>
      </c>
      <c r="AE56" s="36">
        <f t="shared" si="22"/>
        <v>0</v>
      </c>
      <c r="AF56" s="31">
        <f t="shared" si="3"/>
        <v>0</v>
      </c>
      <c r="AH56" s="95"/>
      <c r="AI56" s="96"/>
      <c r="AJ56" s="97"/>
      <c r="AK56" s="96"/>
      <c r="AL56" s="70">
        <f t="shared" si="23"/>
        <v>200</v>
      </c>
      <c r="AM56" s="36">
        <f t="shared" si="24"/>
        <v>0</v>
      </c>
      <c r="AN56" s="31">
        <f t="shared" si="4"/>
        <v>0</v>
      </c>
      <c r="AP56" s="95"/>
      <c r="AQ56" s="96"/>
      <c r="AR56" s="97"/>
      <c r="AS56" s="96"/>
      <c r="AT56" s="70">
        <f t="shared" si="25"/>
        <v>200</v>
      </c>
      <c r="AU56" s="36">
        <f t="shared" si="26"/>
        <v>0</v>
      </c>
      <c r="AV56" s="31">
        <f t="shared" si="5"/>
        <v>0</v>
      </c>
      <c r="AX56" s="95"/>
      <c r="AY56" s="96"/>
      <c r="AZ56" s="97"/>
      <c r="BA56" s="96"/>
      <c r="BB56" s="70">
        <f t="shared" si="27"/>
        <v>200</v>
      </c>
      <c r="BC56" s="36">
        <f t="shared" si="28"/>
        <v>0</v>
      </c>
      <c r="BD56" s="31">
        <f t="shared" si="6"/>
        <v>0</v>
      </c>
      <c r="BF56" s="95"/>
      <c r="BG56" s="96"/>
      <c r="BH56" s="97"/>
      <c r="BI56" s="96"/>
      <c r="BJ56" s="70">
        <f t="shared" si="29"/>
        <v>200</v>
      </c>
      <c r="BK56" s="36">
        <f t="shared" si="30"/>
        <v>0</v>
      </c>
      <c r="BL56" s="31">
        <f t="shared" si="7"/>
        <v>0</v>
      </c>
      <c r="BN56" s="95"/>
      <c r="BO56" s="96"/>
      <c r="BP56" s="97"/>
      <c r="BQ56" s="96"/>
      <c r="BR56" s="70">
        <f t="shared" si="31"/>
        <v>200</v>
      </c>
      <c r="BS56" s="36">
        <f t="shared" si="32"/>
        <v>0</v>
      </c>
      <c r="BT56" s="31">
        <f t="shared" si="8"/>
        <v>0</v>
      </c>
      <c r="BV56" s="95"/>
      <c r="BW56" s="96"/>
      <c r="BX56" s="97"/>
      <c r="BY56" s="96"/>
      <c r="BZ56" s="70">
        <f t="shared" si="33"/>
        <v>200</v>
      </c>
      <c r="CA56" s="36">
        <f t="shared" si="34"/>
        <v>0</v>
      </c>
      <c r="CB56" s="31">
        <f t="shared" si="9"/>
        <v>0</v>
      </c>
      <c r="CD56" s="95"/>
      <c r="CE56" s="96"/>
      <c r="CF56" s="97"/>
      <c r="CG56" s="96"/>
      <c r="CH56" s="70">
        <v>200</v>
      </c>
      <c r="CI56" s="36">
        <f t="shared" si="35"/>
        <v>0</v>
      </c>
      <c r="CJ56" s="31">
        <f t="shared" si="10"/>
        <v>0</v>
      </c>
      <c r="CL56" s="95"/>
      <c r="CM56" s="96"/>
      <c r="CN56" s="97"/>
      <c r="CO56" s="96"/>
      <c r="CP56" s="70">
        <f t="shared" si="36"/>
        <v>200</v>
      </c>
      <c r="CQ56" s="36">
        <f t="shared" si="37"/>
        <v>0</v>
      </c>
      <c r="CR56" s="31">
        <f t="shared" si="11"/>
        <v>0</v>
      </c>
      <c r="CT56" s="95"/>
      <c r="CU56" s="96"/>
      <c r="CV56" s="97"/>
      <c r="CW56" s="96"/>
      <c r="CX56" s="70">
        <f t="shared" si="38"/>
        <v>200</v>
      </c>
      <c r="CY56" s="36">
        <f t="shared" si="39"/>
        <v>0</v>
      </c>
      <c r="CZ56" s="31">
        <f t="shared" si="12"/>
        <v>0</v>
      </c>
      <c r="DB56" s="95"/>
      <c r="DC56" s="96"/>
      <c r="DD56" s="97"/>
      <c r="DE56" s="96"/>
      <c r="DF56" s="70">
        <f t="shared" si="40"/>
        <v>160</v>
      </c>
      <c r="DG56" s="36">
        <f t="shared" si="41"/>
        <v>0</v>
      </c>
      <c r="DH56" s="31">
        <f t="shared" si="13"/>
        <v>0</v>
      </c>
      <c r="DJ56" s="95"/>
      <c r="DK56" s="96"/>
      <c r="DL56" s="97"/>
      <c r="DM56" s="96"/>
      <c r="DN56" s="70">
        <v>200</v>
      </c>
      <c r="DO56" s="36">
        <f t="shared" si="42"/>
        <v>0</v>
      </c>
      <c r="DP56" s="31">
        <f t="shared" si="14"/>
        <v>0</v>
      </c>
      <c r="DR56" s="95"/>
      <c r="DS56" s="96"/>
      <c r="DT56" s="97"/>
      <c r="DU56" s="96"/>
      <c r="DV56" s="70">
        <v>200</v>
      </c>
      <c r="DW56" s="36">
        <f t="shared" si="43"/>
        <v>0</v>
      </c>
      <c r="DX56" s="31">
        <f t="shared" si="15"/>
        <v>0</v>
      </c>
      <c r="DY56" s="29"/>
      <c r="DZ56" s="95"/>
      <c r="EA56" s="96"/>
      <c r="EB56" s="97"/>
      <c r="EC56" s="96"/>
      <c r="ED56" s="70">
        <v>200</v>
      </c>
      <c r="EE56" s="36">
        <f t="shared" si="44"/>
        <v>0</v>
      </c>
      <c r="EF56" s="31">
        <f t="shared" si="16"/>
        <v>0</v>
      </c>
    </row>
    <row r="57" spans="2:136">
      <c r="B57" s="95"/>
      <c r="C57" s="96"/>
      <c r="D57" s="97"/>
      <c r="E57" s="96"/>
      <c r="F57" s="70">
        <f t="shared" si="17"/>
        <v>200</v>
      </c>
      <c r="G57" s="36">
        <f t="shared" si="18"/>
        <v>0</v>
      </c>
      <c r="H57" s="31">
        <f t="shared" si="0"/>
        <v>0</v>
      </c>
      <c r="I57" s="29"/>
      <c r="J57" s="95"/>
      <c r="K57" s="96"/>
      <c r="L57" s="97"/>
      <c r="M57" s="96"/>
      <c r="N57" s="70">
        <v>200</v>
      </c>
      <c r="O57" s="36">
        <f t="shared" si="19"/>
        <v>0</v>
      </c>
      <c r="P57" s="31">
        <f t="shared" si="1"/>
        <v>0</v>
      </c>
      <c r="R57" s="95"/>
      <c r="S57" s="96"/>
      <c r="T57" s="97"/>
      <c r="U57" s="96"/>
      <c r="V57" s="70">
        <v>200</v>
      </c>
      <c r="W57" s="36">
        <f t="shared" si="20"/>
        <v>0</v>
      </c>
      <c r="X57" s="31">
        <f>T57*W57</f>
        <v>0</v>
      </c>
      <c r="Z57" s="95"/>
      <c r="AA57" s="96"/>
      <c r="AB57" s="97"/>
      <c r="AC57" s="96"/>
      <c r="AD57" s="70">
        <f t="shared" si="21"/>
        <v>200</v>
      </c>
      <c r="AE57" s="36">
        <f t="shared" si="22"/>
        <v>0</v>
      </c>
      <c r="AF57" s="31">
        <f t="shared" si="3"/>
        <v>0</v>
      </c>
      <c r="AH57" s="95"/>
      <c r="AI57" s="96"/>
      <c r="AJ57" s="97"/>
      <c r="AK57" s="96"/>
      <c r="AL57" s="70">
        <f t="shared" si="23"/>
        <v>200</v>
      </c>
      <c r="AM57" s="36">
        <f t="shared" si="24"/>
        <v>0</v>
      </c>
      <c r="AN57" s="31">
        <f t="shared" si="4"/>
        <v>0</v>
      </c>
      <c r="AP57" s="95"/>
      <c r="AQ57" s="96"/>
      <c r="AR57" s="97"/>
      <c r="AS57" s="96"/>
      <c r="AT57" s="70">
        <f t="shared" si="25"/>
        <v>200</v>
      </c>
      <c r="AU57" s="36">
        <f t="shared" si="26"/>
        <v>0</v>
      </c>
      <c r="AV57" s="31">
        <f t="shared" si="5"/>
        <v>0</v>
      </c>
      <c r="AX57" s="95"/>
      <c r="AY57" s="96"/>
      <c r="AZ57" s="97"/>
      <c r="BA57" s="96"/>
      <c r="BB57" s="70">
        <f t="shared" si="27"/>
        <v>200</v>
      </c>
      <c r="BC57" s="36">
        <f t="shared" si="28"/>
        <v>0</v>
      </c>
      <c r="BD57" s="31">
        <f t="shared" si="6"/>
        <v>0</v>
      </c>
      <c r="BF57" s="95"/>
      <c r="BG57" s="96"/>
      <c r="BH57" s="97"/>
      <c r="BI57" s="96"/>
      <c r="BJ57" s="70">
        <f t="shared" si="29"/>
        <v>200</v>
      </c>
      <c r="BK57" s="36">
        <f t="shared" si="30"/>
        <v>0</v>
      </c>
      <c r="BL57" s="31">
        <f t="shared" si="7"/>
        <v>0</v>
      </c>
      <c r="BN57" s="95"/>
      <c r="BO57" s="96"/>
      <c r="BP57" s="97"/>
      <c r="BQ57" s="96"/>
      <c r="BR57" s="70">
        <f t="shared" si="31"/>
        <v>200</v>
      </c>
      <c r="BS57" s="36">
        <f t="shared" si="32"/>
        <v>0</v>
      </c>
      <c r="BT57" s="31">
        <f t="shared" si="8"/>
        <v>0</v>
      </c>
      <c r="BV57" s="95"/>
      <c r="BW57" s="96"/>
      <c r="BX57" s="97"/>
      <c r="BY57" s="96"/>
      <c r="BZ57" s="70">
        <f t="shared" si="33"/>
        <v>200</v>
      </c>
      <c r="CA57" s="36">
        <f t="shared" si="34"/>
        <v>0</v>
      </c>
      <c r="CB57" s="31">
        <f t="shared" si="9"/>
        <v>0</v>
      </c>
      <c r="CD57" s="95"/>
      <c r="CE57" s="96"/>
      <c r="CF57" s="97"/>
      <c r="CG57" s="96"/>
      <c r="CH57" s="70">
        <v>200</v>
      </c>
      <c r="CI57" s="36">
        <f t="shared" si="35"/>
        <v>0</v>
      </c>
      <c r="CJ57" s="31">
        <f t="shared" si="10"/>
        <v>0</v>
      </c>
      <c r="CL57" s="95"/>
      <c r="CM57" s="96"/>
      <c r="CN57" s="97"/>
      <c r="CO57" s="96"/>
      <c r="CP57" s="70">
        <f t="shared" si="36"/>
        <v>200</v>
      </c>
      <c r="CQ57" s="36">
        <f t="shared" si="37"/>
        <v>0</v>
      </c>
      <c r="CR57" s="31">
        <f t="shared" si="11"/>
        <v>0</v>
      </c>
      <c r="CT57" s="95"/>
      <c r="CU57" s="96"/>
      <c r="CV57" s="97"/>
      <c r="CW57" s="96"/>
      <c r="CX57" s="70">
        <f t="shared" si="38"/>
        <v>200</v>
      </c>
      <c r="CY57" s="36">
        <f t="shared" si="39"/>
        <v>0</v>
      </c>
      <c r="CZ57" s="31">
        <f t="shared" si="12"/>
        <v>0</v>
      </c>
      <c r="DB57" s="95"/>
      <c r="DC57" s="96"/>
      <c r="DD57" s="97"/>
      <c r="DE57" s="96"/>
      <c r="DF57" s="70">
        <f t="shared" si="40"/>
        <v>160</v>
      </c>
      <c r="DG57" s="36">
        <f t="shared" si="41"/>
        <v>0</v>
      </c>
      <c r="DH57" s="31">
        <f t="shared" si="13"/>
        <v>0</v>
      </c>
      <c r="DJ57" s="95"/>
      <c r="DK57" s="96"/>
      <c r="DL57" s="97"/>
      <c r="DM57" s="96"/>
      <c r="DN57" s="70">
        <v>200</v>
      </c>
      <c r="DO57" s="36">
        <f t="shared" si="42"/>
        <v>0</v>
      </c>
      <c r="DP57" s="31">
        <f t="shared" si="14"/>
        <v>0</v>
      </c>
      <c r="DR57" s="95"/>
      <c r="DS57" s="96"/>
      <c r="DT57" s="97"/>
      <c r="DU57" s="96"/>
      <c r="DV57" s="70">
        <v>200</v>
      </c>
      <c r="DW57" s="36">
        <f t="shared" si="43"/>
        <v>0</v>
      </c>
      <c r="DX57" s="31">
        <f t="shared" si="15"/>
        <v>0</v>
      </c>
      <c r="DY57" s="29"/>
      <c r="DZ57" s="95"/>
      <c r="EA57" s="96"/>
      <c r="EB57" s="97"/>
      <c r="EC57" s="96"/>
      <c r="ED57" s="70">
        <v>200</v>
      </c>
      <c r="EE57" s="36">
        <f t="shared" si="44"/>
        <v>0</v>
      </c>
      <c r="EF57" s="31">
        <f t="shared" si="16"/>
        <v>0</v>
      </c>
    </row>
    <row r="58" spans="2:136">
      <c r="B58" s="52"/>
      <c r="C58" s="50"/>
      <c r="D58" s="53"/>
      <c r="E58" s="50"/>
      <c r="F58" s="53"/>
      <c r="G58" s="50"/>
      <c r="H58" s="53"/>
      <c r="I58" s="50"/>
      <c r="J58" s="52"/>
      <c r="K58" s="50"/>
      <c r="L58" s="53"/>
      <c r="M58" s="50"/>
      <c r="N58" s="53"/>
      <c r="O58" s="50"/>
      <c r="P58" s="53"/>
      <c r="R58" s="52"/>
      <c r="S58" s="50"/>
      <c r="T58" s="53"/>
      <c r="U58" s="50"/>
      <c r="V58" s="53"/>
      <c r="W58" s="50"/>
      <c r="X58" s="53"/>
      <c r="Z58" s="52"/>
      <c r="AA58" s="50"/>
      <c r="AB58" s="53"/>
      <c r="AC58" s="50"/>
      <c r="AD58" s="53"/>
      <c r="AE58" s="50"/>
      <c r="AF58" s="53"/>
      <c r="AH58" s="52"/>
      <c r="AI58" s="50"/>
      <c r="AJ58" s="53"/>
      <c r="AK58" s="50"/>
      <c r="AL58" s="53"/>
      <c r="AM58" s="50"/>
      <c r="AN58" s="53"/>
      <c r="AP58" s="52"/>
      <c r="AQ58" s="50"/>
      <c r="AR58" s="53"/>
      <c r="AS58" s="50"/>
      <c r="AT58" s="53"/>
      <c r="AU58" s="50"/>
      <c r="AV58" s="53"/>
      <c r="AX58" s="52"/>
      <c r="AY58" s="50"/>
      <c r="AZ58" s="53"/>
      <c r="BA58" s="50"/>
      <c r="BB58" s="53"/>
      <c r="BC58" s="50"/>
      <c r="BD58" s="53"/>
      <c r="BF58" s="52"/>
      <c r="BG58" s="50"/>
      <c r="BH58" s="53"/>
      <c r="BI58" s="50"/>
      <c r="BJ58" s="53"/>
      <c r="BK58" s="50"/>
      <c r="BL58" s="53"/>
      <c r="BN58" s="52"/>
      <c r="BO58" s="50"/>
      <c r="BP58" s="53"/>
      <c r="BQ58" s="50"/>
      <c r="BR58" s="53"/>
      <c r="BS58" s="50"/>
      <c r="BT58" s="53"/>
      <c r="BV58" s="52"/>
      <c r="BW58" s="50"/>
      <c r="BX58" s="53"/>
      <c r="BY58" s="50"/>
      <c r="BZ58" s="53"/>
      <c r="CA58" s="50"/>
      <c r="CB58" s="53"/>
      <c r="CD58" s="52"/>
      <c r="CE58" s="50"/>
      <c r="CF58" s="53"/>
      <c r="CG58" s="50"/>
      <c r="CH58" s="53"/>
      <c r="CI58" s="50"/>
      <c r="CJ58" s="53"/>
      <c r="CL58" s="52"/>
      <c r="CM58" s="50"/>
      <c r="CN58" s="53"/>
      <c r="CO58" s="50"/>
      <c r="CP58" s="53"/>
      <c r="CQ58" s="50"/>
      <c r="CR58" s="53"/>
      <c r="CT58" s="52"/>
      <c r="CU58" s="50"/>
      <c r="CV58" s="53"/>
      <c r="CW58" s="50"/>
      <c r="CX58" s="53"/>
      <c r="CY58" s="50"/>
      <c r="CZ58" s="53"/>
      <c r="DB58" s="52"/>
      <c r="DC58" s="50"/>
      <c r="DD58" s="53"/>
      <c r="DE58" s="50"/>
      <c r="DF58" s="53"/>
      <c r="DG58" s="50"/>
      <c r="DH58" s="53"/>
      <c r="DJ58" s="52"/>
      <c r="DK58" s="50"/>
      <c r="DL58" s="53"/>
      <c r="DM58" s="50"/>
      <c r="DN58" s="53"/>
      <c r="DO58" s="50"/>
      <c r="DP58" s="53"/>
      <c r="DR58" s="52"/>
      <c r="DS58" s="50"/>
      <c r="DT58" s="53"/>
      <c r="DU58" s="50"/>
      <c r="DV58" s="53"/>
      <c r="DW58" s="50"/>
      <c r="DX58" s="53"/>
      <c r="DY58" s="50"/>
      <c r="DZ58" s="52"/>
      <c r="EA58" s="50"/>
      <c r="EB58" s="53"/>
      <c r="EC58" s="50"/>
      <c r="ED58" s="53"/>
      <c r="EE58" s="50"/>
      <c r="EF58" s="53"/>
    </row>
    <row r="59" spans="2:136">
      <c r="B59" s="12" t="s">
        <v>111</v>
      </c>
      <c r="C59" s="13"/>
      <c r="D59" s="13"/>
      <c r="E59" s="71">
        <f>SUM(E47:E57)</f>
        <v>0</v>
      </c>
      <c r="F59" s="13"/>
      <c r="G59" s="72">
        <f>SUM(G47:G57)</f>
        <v>0</v>
      </c>
      <c r="H59" s="73">
        <f>SUM(H47:H57)</f>
        <v>0</v>
      </c>
      <c r="I59" s="110"/>
      <c r="J59" s="12" t="s">
        <v>111</v>
      </c>
      <c r="K59" s="13"/>
      <c r="L59" s="13"/>
      <c r="M59" s="71">
        <f>SUM(M47:M57)</f>
        <v>0</v>
      </c>
      <c r="N59" s="13"/>
      <c r="O59" s="72">
        <f>SUM(O47:O57)</f>
        <v>0</v>
      </c>
      <c r="P59" s="73">
        <f>SUM(P47:P57)</f>
        <v>0</v>
      </c>
      <c r="R59" s="12" t="s">
        <v>111</v>
      </c>
      <c r="S59" s="13"/>
      <c r="T59" s="13"/>
      <c r="U59" s="71">
        <f>SUM(U47:U57)</f>
        <v>0</v>
      </c>
      <c r="V59" s="13"/>
      <c r="W59" s="72">
        <f>SUM(W47:W57)</f>
        <v>0</v>
      </c>
      <c r="X59" s="73">
        <f>SUM(X47:X57)</f>
        <v>0</v>
      </c>
      <c r="Z59" s="12" t="s">
        <v>111</v>
      </c>
      <c r="AA59" s="13"/>
      <c r="AB59" s="13"/>
      <c r="AC59" s="71">
        <f>SUM(AC47:AC57)</f>
        <v>0</v>
      </c>
      <c r="AD59" s="13"/>
      <c r="AE59" s="72">
        <f>SUM(AE47:AE57)</f>
        <v>0</v>
      </c>
      <c r="AF59" s="73">
        <f>SUM(AF47:AF57)</f>
        <v>0</v>
      </c>
      <c r="AH59" s="12" t="s">
        <v>111</v>
      </c>
      <c r="AI59" s="13"/>
      <c r="AJ59" s="13"/>
      <c r="AK59" s="71">
        <f>SUM(AK47:AK57)</f>
        <v>0</v>
      </c>
      <c r="AL59" s="13"/>
      <c r="AM59" s="72">
        <f>SUM(AM47:AM57)</f>
        <v>0</v>
      </c>
      <c r="AN59" s="73">
        <f>SUM(AN47:AN57)</f>
        <v>0</v>
      </c>
      <c r="AP59" s="12" t="s">
        <v>111</v>
      </c>
      <c r="AQ59" s="13"/>
      <c r="AR59" s="13"/>
      <c r="AS59" s="71">
        <f>SUM(AS47:AS57)</f>
        <v>0</v>
      </c>
      <c r="AT59" s="13"/>
      <c r="AU59" s="72">
        <f>SUM(AU47:AU57)</f>
        <v>0</v>
      </c>
      <c r="AV59" s="73">
        <f>SUM(AV47:AV57)</f>
        <v>0</v>
      </c>
      <c r="AX59" s="12" t="s">
        <v>111</v>
      </c>
      <c r="AY59" s="13"/>
      <c r="AZ59" s="13"/>
      <c r="BA59" s="71">
        <f>SUM(BA47:BA57)</f>
        <v>0</v>
      </c>
      <c r="BB59" s="13"/>
      <c r="BC59" s="72">
        <f>SUM(BC47:BC57)</f>
        <v>0</v>
      </c>
      <c r="BD59" s="73">
        <f>SUM(BD47:BD57)</f>
        <v>0</v>
      </c>
      <c r="BF59" s="12" t="s">
        <v>111</v>
      </c>
      <c r="BG59" s="13"/>
      <c r="BH59" s="13"/>
      <c r="BI59" s="71">
        <f>SUM(BI47:BI57)</f>
        <v>0</v>
      </c>
      <c r="BJ59" s="13"/>
      <c r="BK59" s="72">
        <f>SUM(BK47:BK57)</f>
        <v>0</v>
      </c>
      <c r="BL59" s="73">
        <f>SUM(BL47:BL57)</f>
        <v>0</v>
      </c>
      <c r="BN59" s="12" t="s">
        <v>111</v>
      </c>
      <c r="BO59" s="13"/>
      <c r="BP59" s="13"/>
      <c r="BQ59" s="71">
        <f>SUM(BQ47:BQ57)</f>
        <v>0</v>
      </c>
      <c r="BR59" s="13"/>
      <c r="BS59" s="72">
        <f>SUM(BS47:BS57)</f>
        <v>0</v>
      </c>
      <c r="BT59" s="73">
        <f>SUM(BT47:BT57)</f>
        <v>0</v>
      </c>
      <c r="BV59" s="12" t="s">
        <v>111</v>
      </c>
      <c r="BW59" s="13"/>
      <c r="BX59" s="13"/>
      <c r="BY59" s="71">
        <f>SUM(BY47:BY57)</f>
        <v>0</v>
      </c>
      <c r="BZ59" s="13"/>
      <c r="CA59" s="72">
        <f>SUM(CA47:CA57)</f>
        <v>0</v>
      </c>
      <c r="CB59" s="73">
        <f>SUM(CB47:CB57)</f>
        <v>0</v>
      </c>
      <c r="CD59" s="12" t="s">
        <v>111</v>
      </c>
      <c r="CE59" s="13"/>
      <c r="CF59" s="13"/>
      <c r="CG59" s="71">
        <f>SUM(CG47:CG57)</f>
        <v>0</v>
      </c>
      <c r="CH59" s="13"/>
      <c r="CI59" s="72">
        <f>SUM(CI47:CI57)</f>
        <v>0</v>
      </c>
      <c r="CJ59" s="73">
        <f>SUM(CJ47:CJ57)</f>
        <v>0</v>
      </c>
      <c r="CL59" s="12" t="s">
        <v>111</v>
      </c>
      <c r="CM59" s="13"/>
      <c r="CN59" s="13"/>
      <c r="CO59" s="71">
        <f>SUM(CO47:CO57)</f>
        <v>0</v>
      </c>
      <c r="CP59" s="13"/>
      <c r="CQ59" s="72">
        <f>SUM(CQ47:CQ57)</f>
        <v>0</v>
      </c>
      <c r="CR59" s="73">
        <f>SUM(CR47:CR57)</f>
        <v>0</v>
      </c>
      <c r="CT59" s="12" t="s">
        <v>111</v>
      </c>
      <c r="CU59" s="13"/>
      <c r="CV59" s="13"/>
      <c r="CW59" s="71">
        <f>SUM(CW47:CW57)</f>
        <v>0</v>
      </c>
      <c r="CX59" s="13"/>
      <c r="CY59" s="72">
        <f>SUM(CY47:CY57)</f>
        <v>0</v>
      </c>
      <c r="CZ59" s="73">
        <f>SUM(CZ47:CZ57)</f>
        <v>0</v>
      </c>
      <c r="DB59" s="12" t="s">
        <v>111</v>
      </c>
      <c r="DC59" s="13"/>
      <c r="DD59" s="13"/>
      <c r="DE59" s="71">
        <f>SUM(DE47:DE57)</f>
        <v>0</v>
      </c>
      <c r="DF59" s="13"/>
      <c r="DG59" s="72">
        <f>SUM(DG47:DG57)</f>
        <v>0</v>
      </c>
      <c r="DH59" s="73">
        <f>SUM(DH47:DH57)</f>
        <v>0</v>
      </c>
      <c r="DJ59" s="12" t="s">
        <v>111</v>
      </c>
      <c r="DK59" s="13"/>
      <c r="DL59" s="13"/>
      <c r="DM59" s="71">
        <f>SUM(DM47:DM57)</f>
        <v>0</v>
      </c>
      <c r="DN59" s="13"/>
      <c r="DO59" s="72">
        <f>SUM(DO47:DO57)</f>
        <v>0</v>
      </c>
      <c r="DP59" s="73">
        <f>SUM(DP47:DP57)</f>
        <v>0</v>
      </c>
      <c r="DR59" s="12" t="s">
        <v>111</v>
      </c>
      <c r="DS59" s="13"/>
      <c r="DT59" s="13"/>
      <c r="DU59" s="71">
        <f>SUM(DU47:DU57)</f>
        <v>0</v>
      </c>
      <c r="DV59" s="13"/>
      <c r="DW59" s="72">
        <f>SUM(DW47:DW57)</f>
        <v>0</v>
      </c>
      <c r="DX59" s="73">
        <f>SUM(DX47:DX57)</f>
        <v>0</v>
      </c>
      <c r="DY59" s="110"/>
      <c r="DZ59" s="12" t="s">
        <v>111</v>
      </c>
      <c r="EA59" s="13"/>
      <c r="EB59" s="13"/>
      <c r="EC59" s="71">
        <f>SUM(EC47:EC57)</f>
        <v>0</v>
      </c>
      <c r="ED59" s="13"/>
      <c r="EE59" s="72">
        <f>SUM(EE47:EE57)</f>
        <v>0</v>
      </c>
      <c r="EF59" s="73">
        <f>SUM(EF47:EF57)</f>
        <v>0</v>
      </c>
    </row>
    <row r="61" spans="2:136" ht="17">
      <c r="B61" s="154" t="s">
        <v>112</v>
      </c>
      <c r="C61" s="155"/>
      <c r="D61" s="155"/>
      <c r="E61" s="155"/>
      <c r="F61" s="155"/>
      <c r="G61" s="155"/>
      <c r="H61" s="156"/>
      <c r="J61" s="154" t="s">
        <v>112</v>
      </c>
      <c r="K61" s="155"/>
      <c r="L61" s="155"/>
      <c r="M61" s="155"/>
      <c r="N61" s="155"/>
      <c r="O61" s="155"/>
      <c r="P61" s="156"/>
      <c r="R61" s="154" t="s">
        <v>112</v>
      </c>
      <c r="S61" s="155"/>
      <c r="T61" s="155"/>
      <c r="U61" s="155"/>
      <c r="V61" s="155"/>
      <c r="W61" s="155"/>
      <c r="X61" s="156"/>
      <c r="Z61" s="154" t="s">
        <v>112</v>
      </c>
      <c r="AA61" s="155"/>
      <c r="AB61" s="155"/>
      <c r="AC61" s="155"/>
      <c r="AD61" s="155"/>
      <c r="AE61" s="155"/>
      <c r="AF61" s="156"/>
      <c r="AH61" s="154" t="s">
        <v>112</v>
      </c>
      <c r="AI61" s="155"/>
      <c r="AJ61" s="155"/>
      <c r="AK61" s="155"/>
      <c r="AL61" s="155"/>
      <c r="AM61" s="155"/>
      <c r="AN61" s="156"/>
      <c r="AP61" s="154" t="s">
        <v>112</v>
      </c>
      <c r="AQ61" s="155"/>
      <c r="AR61" s="155"/>
      <c r="AS61" s="155"/>
      <c r="AT61" s="155"/>
      <c r="AU61" s="155"/>
      <c r="AV61" s="156"/>
      <c r="AX61" s="154" t="s">
        <v>112</v>
      </c>
      <c r="AY61" s="155"/>
      <c r="AZ61" s="155"/>
      <c r="BA61" s="155"/>
      <c r="BB61" s="155"/>
      <c r="BC61" s="155"/>
      <c r="BD61" s="156"/>
      <c r="BF61" s="154" t="s">
        <v>112</v>
      </c>
      <c r="BG61" s="155"/>
      <c r="BH61" s="155"/>
      <c r="BI61" s="155"/>
      <c r="BJ61" s="155"/>
      <c r="BK61" s="155"/>
      <c r="BL61" s="156"/>
      <c r="BN61" s="154" t="s">
        <v>112</v>
      </c>
      <c r="BO61" s="155"/>
      <c r="BP61" s="155"/>
      <c r="BQ61" s="155"/>
      <c r="BR61" s="155"/>
      <c r="BS61" s="155"/>
      <c r="BT61" s="156"/>
      <c r="BV61" s="154" t="s">
        <v>112</v>
      </c>
      <c r="BW61" s="155"/>
      <c r="BX61" s="155"/>
      <c r="BY61" s="155"/>
      <c r="BZ61" s="155"/>
      <c r="CA61" s="155"/>
      <c r="CB61" s="156"/>
      <c r="CD61" s="154" t="s">
        <v>112</v>
      </c>
      <c r="CE61" s="155"/>
      <c r="CF61" s="155"/>
      <c r="CG61" s="155"/>
      <c r="CH61" s="155"/>
      <c r="CI61" s="155"/>
      <c r="CJ61" s="156"/>
      <c r="CL61" s="154" t="s">
        <v>112</v>
      </c>
      <c r="CM61" s="155"/>
      <c r="CN61" s="155"/>
      <c r="CO61" s="155"/>
      <c r="CP61" s="155"/>
      <c r="CQ61" s="155"/>
      <c r="CR61" s="156"/>
      <c r="CT61" s="154" t="s">
        <v>112</v>
      </c>
      <c r="CU61" s="155"/>
      <c r="CV61" s="155"/>
      <c r="CW61" s="155"/>
      <c r="CX61" s="155"/>
      <c r="CY61" s="155"/>
      <c r="CZ61" s="156"/>
      <c r="DB61" s="154" t="s">
        <v>112</v>
      </c>
      <c r="DC61" s="155"/>
      <c r="DD61" s="155"/>
      <c r="DE61" s="155"/>
      <c r="DF61" s="155"/>
      <c r="DG61" s="155"/>
      <c r="DH61" s="156"/>
      <c r="DJ61" s="154" t="s">
        <v>112</v>
      </c>
      <c r="DK61" s="155"/>
      <c r="DL61" s="155"/>
      <c r="DM61" s="155"/>
      <c r="DN61" s="155"/>
      <c r="DO61" s="155"/>
      <c r="DP61" s="156"/>
      <c r="DR61" s="154" t="s">
        <v>112</v>
      </c>
      <c r="DS61" s="155"/>
      <c r="DT61" s="155"/>
      <c r="DU61" s="155"/>
      <c r="DV61" s="155"/>
      <c r="DW61" s="155"/>
      <c r="DX61" s="156"/>
      <c r="DZ61" s="154" t="s">
        <v>112</v>
      </c>
      <c r="EA61" s="155"/>
      <c r="EB61" s="155"/>
      <c r="EC61" s="155"/>
      <c r="ED61" s="155"/>
      <c r="EE61" s="155"/>
      <c r="EF61" s="156"/>
    </row>
    <row r="62" spans="2:136">
      <c r="B62" s="14" t="s">
        <v>104</v>
      </c>
      <c r="C62" s="42" t="s">
        <v>105</v>
      </c>
      <c r="D62" s="43" t="s">
        <v>106</v>
      </c>
      <c r="E62" s="34" t="s">
        <v>107</v>
      </c>
      <c r="F62" s="42" t="s">
        <v>108</v>
      </c>
      <c r="G62" s="42" t="s">
        <v>109</v>
      </c>
      <c r="H62" s="35" t="s">
        <v>110</v>
      </c>
      <c r="J62" s="14" t="s">
        <v>104</v>
      </c>
      <c r="K62" s="42" t="s">
        <v>105</v>
      </c>
      <c r="L62" s="43" t="s">
        <v>106</v>
      </c>
      <c r="M62" s="34" t="s">
        <v>107</v>
      </c>
      <c r="N62" s="42" t="s">
        <v>108</v>
      </c>
      <c r="O62" s="42" t="s">
        <v>109</v>
      </c>
      <c r="P62" s="35" t="s">
        <v>110</v>
      </c>
      <c r="R62" s="14" t="s">
        <v>104</v>
      </c>
      <c r="S62" s="42" t="s">
        <v>105</v>
      </c>
      <c r="T62" s="43" t="s">
        <v>106</v>
      </c>
      <c r="U62" s="34" t="s">
        <v>107</v>
      </c>
      <c r="V62" s="42" t="s">
        <v>108</v>
      </c>
      <c r="W62" s="42" t="s">
        <v>109</v>
      </c>
      <c r="X62" s="35" t="s">
        <v>110</v>
      </c>
      <c r="Z62" s="14" t="s">
        <v>104</v>
      </c>
      <c r="AA62" s="42" t="s">
        <v>105</v>
      </c>
      <c r="AB62" s="43" t="s">
        <v>106</v>
      </c>
      <c r="AC62" s="34" t="s">
        <v>107</v>
      </c>
      <c r="AD62" s="42" t="s">
        <v>108</v>
      </c>
      <c r="AE62" s="42" t="s">
        <v>109</v>
      </c>
      <c r="AF62" s="35" t="s">
        <v>110</v>
      </c>
      <c r="AH62" s="14" t="s">
        <v>104</v>
      </c>
      <c r="AI62" s="42" t="s">
        <v>105</v>
      </c>
      <c r="AJ62" s="43" t="s">
        <v>106</v>
      </c>
      <c r="AK62" s="34" t="s">
        <v>107</v>
      </c>
      <c r="AL62" s="42" t="s">
        <v>108</v>
      </c>
      <c r="AM62" s="42" t="s">
        <v>109</v>
      </c>
      <c r="AN62" s="35" t="s">
        <v>110</v>
      </c>
      <c r="AP62" s="14" t="s">
        <v>104</v>
      </c>
      <c r="AQ62" s="42" t="s">
        <v>105</v>
      </c>
      <c r="AR62" s="43" t="s">
        <v>106</v>
      </c>
      <c r="AS62" s="34" t="s">
        <v>107</v>
      </c>
      <c r="AT62" s="42" t="s">
        <v>108</v>
      </c>
      <c r="AU62" s="42" t="s">
        <v>109</v>
      </c>
      <c r="AV62" s="35" t="s">
        <v>110</v>
      </c>
      <c r="AX62" s="14" t="s">
        <v>104</v>
      </c>
      <c r="AY62" s="42" t="s">
        <v>105</v>
      </c>
      <c r="AZ62" s="43" t="s">
        <v>106</v>
      </c>
      <c r="BA62" s="34" t="s">
        <v>107</v>
      </c>
      <c r="BB62" s="42" t="s">
        <v>108</v>
      </c>
      <c r="BC62" s="42" t="s">
        <v>109</v>
      </c>
      <c r="BD62" s="35" t="s">
        <v>110</v>
      </c>
      <c r="BF62" s="14" t="s">
        <v>104</v>
      </c>
      <c r="BG62" s="42" t="s">
        <v>105</v>
      </c>
      <c r="BH62" s="43" t="s">
        <v>106</v>
      </c>
      <c r="BI62" s="34" t="s">
        <v>107</v>
      </c>
      <c r="BJ62" s="42" t="s">
        <v>108</v>
      </c>
      <c r="BK62" s="42" t="s">
        <v>109</v>
      </c>
      <c r="BL62" s="35" t="s">
        <v>110</v>
      </c>
      <c r="BN62" s="14" t="s">
        <v>104</v>
      </c>
      <c r="BO62" s="42" t="s">
        <v>105</v>
      </c>
      <c r="BP62" s="43" t="s">
        <v>106</v>
      </c>
      <c r="BQ62" s="34" t="s">
        <v>107</v>
      </c>
      <c r="BR62" s="42" t="s">
        <v>108</v>
      </c>
      <c r="BS62" s="42" t="s">
        <v>109</v>
      </c>
      <c r="BT62" s="35" t="s">
        <v>110</v>
      </c>
      <c r="BV62" s="14" t="s">
        <v>104</v>
      </c>
      <c r="BW62" s="42" t="s">
        <v>105</v>
      </c>
      <c r="BX62" s="43" t="s">
        <v>106</v>
      </c>
      <c r="BY62" s="34" t="s">
        <v>107</v>
      </c>
      <c r="BZ62" s="42" t="s">
        <v>108</v>
      </c>
      <c r="CA62" s="42" t="s">
        <v>109</v>
      </c>
      <c r="CB62" s="35" t="s">
        <v>110</v>
      </c>
      <c r="CD62" s="14" t="s">
        <v>104</v>
      </c>
      <c r="CE62" s="42" t="s">
        <v>105</v>
      </c>
      <c r="CF62" s="43" t="s">
        <v>106</v>
      </c>
      <c r="CG62" s="34" t="s">
        <v>107</v>
      </c>
      <c r="CH62" s="42" t="s">
        <v>108</v>
      </c>
      <c r="CI62" s="42" t="s">
        <v>109</v>
      </c>
      <c r="CJ62" s="35" t="s">
        <v>110</v>
      </c>
      <c r="CL62" s="14" t="s">
        <v>104</v>
      </c>
      <c r="CM62" s="42" t="s">
        <v>105</v>
      </c>
      <c r="CN62" s="43" t="s">
        <v>106</v>
      </c>
      <c r="CO62" s="34" t="s">
        <v>107</v>
      </c>
      <c r="CP62" s="42" t="s">
        <v>108</v>
      </c>
      <c r="CQ62" s="42" t="s">
        <v>109</v>
      </c>
      <c r="CR62" s="35" t="s">
        <v>110</v>
      </c>
      <c r="CT62" s="14" t="s">
        <v>104</v>
      </c>
      <c r="CU62" s="42" t="s">
        <v>105</v>
      </c>
      <c r="CV62" s="43" t="s">
        <v>106</v>
      </c>
      <c r="CW62" s="34" t="s">
        <v>107</v>
      </c>
      <c r="CX62" s="42" t="s">
        <v>108</v>
      </c>
      <c r="CY62" s="42" t="s">
        <v>109</v>
      </c>
      <c r="CZ62" s="35" t="s">
        <v>110</v>
      </c>
      <c r="DB62" s="14" t="s">
        <v>104</v>
      </c>
      <c r="DC62" s="42" t="s">
        <v>105</v>
      </c>
      <c r="DD62" s="43" t="s">
        <v>106</v>
      </c>
      <c r="DE62" s="34" t="s">
        <v>107</v>
      </c>
      <c r="DF62" s="42" t="s">
        <v>108</v>
      </c>
      <c r="DG62" s="42" t="s">
        <v>109</v>
      </c>
      <c r="DH62" s="35" t="s">
        <v>110</v>
      </c>
      <c r="DJ62" s="14" t="s">
        <v>104</v>
      </c>
      <c r="DK62" s="42" t="s">
        <v>105</v>
      </c>
      <c r="DL62" s="43" t="s">
        <v>106</v>
      </c>
      <c r="DM62" s="34" t="s">
        <v>107</v>
      </c>
      <c r="DN62" s="42" t="s">
        <v>108</v>
      </c>
      <c r="DO62" s="42" t="s">
        <v>109</v>
      </c>
      <c r="DP62" s="35" t="s">
        <v>110</v>
      </c>
      <c r="DR62" s="14" t="s">
        <v>104</v>
      </c>
      <c r="DS62" s="42" t="s">
        <v>105</v>
      </c>
      <c r="DT62" s="43" t="s">
        <v>106</v>
      </c>
      <c r="DU62" s="34" t="s">
        <v>107</v>
      </c>
      <c r="DV62" s="42" t="s">
        <v>108</v>
      </c>
      <c r="DW62" s="42" t="s">
        <v>109</v>
      </c>
      <c r="DX62" s="35" t="s">
        <v>110</v>
      </c>
      <c r="DZ62" s="14" t="s">
        <v>104</v>
      </c>
      <c r="EA62" s="42" t="s">
        <v>105</v>
      </c>
      <c r="EB62" s="43" t="s">
        <v>106</v>
      </c>
      <c r="EC62" s="34" t="s">
        <v>107</v>
      </c>
      <c r="ED62" s="42" t="s">
        <v>108</v>
      </c>
      <c r="EE62" s="42" t="s">
        <v>109</v>
      </c>
      <c r="EF62" s="35" t="s">
        <v>110</v>
      </c>
    </row>
    <row r="63" spans="2:136">
      <c r="B63" s="51"/>
      <c r="C63" s="50"/>
      <c r="D63" s="49"/>
      <c r="E63" s="50"/>
      <c r="F63" s="49"/>
      <c r="G63" s="50"/>
      <c r="H63" s="49"/>
      <c r="J63" s="51"/>
      <c r="K63" s="50"/>
      <c r="L63" s="49"/>
      <c r="M63" s="50"/>
      <c r="N63" s="49"/>
      <c r="O63" s="50"/>
      <c r="P63" s="49"/>
      <c r="R63" s="51"/>
      <c r="S63" s="50"/>
      <c r="T63" s="49"/>
      <c r="U63" s="50"/>
      <c r="V63" s="49"/>
      <c r="W63" s="50"/>
      <c r="X63" s="49"/>
      <c r="Z63" s="51"/>
      <c r="AA63" s="50"/>
      <c r="AB63" s="49"/>
      <c r="AC63" s="50"/>
      <c r="AD63" s="49"/>
      <c r="AE63" s="50"/>
      <c r="AF63" s="49"/>
      <c r="AH63" s="51"/>
      <c r="AI63" s="50"/>
      <c r="AJ63" s="49"/>
      <c r="AK63" s="50"/>
      <c r="AL63" s="49"/>
      <c r="AM63" s="50"/>
      <c r="AN63" s="49"/>
      <c r="AP63" s="51"/>
      <c r="AQ63" s="50"/>
      <c r="AR63" s="49"/>
      <c r="AS63" s="50"/>
      <c r="AT63" s="49"/>
      <c r="AU63" s="50"/>
      <c r="AV63" s="49"/>
      <c r="AX63" s="51"/>
      <c r="AY63" s="50"/>
      <c r="AZ63" s="49"/>
      <c r="BA63" s="50"/>
      <c r="BB63" s="49"/>
      <c r="BC63" s="50"/>
      <c r="BD63" s="49"/>
      <c r="BF63" s="51"/>
      <c r="BG63" s="50"/>
      <c r="BH63" s="49"/>
      <c r="BI63" s="50"/>
      <c r="BJ63" s="49"/>
      <c r="BK63" s="50"/>
      <c r="BL63" s="49"/>
      <c r="BN63" s="51"/>
      <c r="BO63" s="50"/>
      <c r="BP63" s="49"/>
      <c r="BQ63" s="50"/>
      <c r="BR63" s="49"/>
      <c r="BS63" s="50"/>
      <c r="BT63" s="49"/>
      <c r="BV63" s="51"/>
      <c r="BW63" s="50"/>
      <c r="BX63" s="49"/>
      <c r="BY63" s="50"/>
      <c r="BZ63" s="49"/>
      <c r="CA63" s="50"/>
      <c r="CB63" s="49"/>
      <c r="CD63" s="51"/>
      <c r="CE63" s="50"/>
      <c r="CF63" s="49"/>
      <c r="CG63" s="50"/>
      <c r="CH63" s="49"/>
      <c r="CI63" s="50"/>
      <c r="CJ63" s="49"/>
      <c r="CL63" s="51"/>
      <c r="CM63" s="50"/>
      <c r="CN63" s="49"/>
      <c r="CO63" s="50"/>
      <c r="CP63" s="49"/>
      <c r="CQ63" s="50"/>
      <c r="CR63" s="49"/>
      <c r="CT63" s="51"/>
      <c r="CU63" s="50"/>
      <c r="CV63" s="49"/>
      <c r="CW63" s="50"/>
      <c r="CX63" s="49"/>
      <c r="CY63" s="50"/>
      <c r="CZ63" s="49"/>
      <c r="DB63" s="51"/>
      <c r="DC63" s="50"/>
      <c r="DD63" s="49"/>
      <c r="DE63" s="50"/>
      <c r="DF63" s="49"/>
      <c r="DG63" s="50"/>
      <c r="DH63" s="49"/>
      <c r="DJ63" s="51"/>
      <c r="DK63" s="50"/>
      <c r="DL63" s="49"/>
      <c r="DM63" s="50"/>
      <c r="DN63" s="49"/>
      <c r="DO63" s="50"/>
      <c r="DP63" s="49"/>
      <c r="DR63" s="51"/>
      <c r="DS63" s="50"/>
      <c r="DT63" s="49"/>
      <c r="DU63" s="50"/>
      <c r="DV63" s="49"/>
      <c r="DW63" s="50"/>
      <c r="DX63" s="49"/>
      <c r="DZ63" s="51"/>
      <c r="EA63" s="50"/>
      <c r="EB63" s="49"/>
      <c r="EC63" s="50"/>
      <c r="ED63" s="49"/>
      <c r="EE63" s="50"/>
      <c r="EF63" s="49"/>
    </row>
    <row r="64" spans="2:136">
      <c r="B64" s="95"/>
      <c r="C64" s="96"/>
      <c r="D64" s="97"/>
      <c r="E64" s="96"/>
      <c r="F64" s="70">
        <f t="shared" ref="F64:F71" si="45">$C$42</f>
        <v>200</v>
      </c>
      <c r="G64" s="36">
        <f>E64*F64</f>
        <v>0</v>
      </c>
      <c r="H64" s="31">
        <f t="shared" ref="H64:H71" si="46">D64*G64</f>
        <v>0</v>
      </c>
      <c r="I64" s="29"/>
      <c r="J64" s="95"/>
      <c r="K64" s="96"/>
      <c r="L64" s="97"/>
      <c r="M64" s="96"/>
      <c r="N64" s="70">
        <v>200</v>
      </c>
      <c r="O64" s="36">
        <f>M64*N64</f>
        <v>0</v>
      </c>
      <c r="P64" s="31">
        <f t="shared" ref="P64:P71" si="47">L64*O64</f>
        <v>0</v>
      </c>
      <c r="R64" s="95"/>
      <c r="S64" s="96"/>
      <c r="T64" s="97"/>
      <c r="U64" s="96"/>
      <c r="V64" s="70">
        <f>$S$42</f>
        <v>200</v>
      </c>
      <c r="W64" s="36">
        <f>U64*V64</f>
        <v>0</v>
      </c>
      <c r="X64" s="31">
        <f t="shared" ref="X64:X71" si="48">T64*W64</f>
        <v>0</v>
      </c>
      <c r="Z64" s="95"/>
      <c r="AA64" s="96"/>
      <c r="AB64" s="97"/>
      <c r="AC64" s="96"/>
      <c r="AD64" s="70">
        <f>$AA$42</f>
        <v>200</v>
      </c>
      <c r="AE64" s="36">
        <f>AC64*AD64</f>
        <v>0</v>
      </c>
      <c r="AF64" s="31">
        <f t="shared" ref="AF64:AF71" si="49">AB64*AE64</f>
        <v>0</v>
      </c>
      <c r="AH64" s="95"/>
      <c r="AI64" s="96"/>
      <c r="AJ64" s="97"/>
      <c r="AK64" s="96"/>
      <c r="AL64" s="70">
        <f>$AA$42</f>
        <v>200</v>
      </c>
      <c r="AM64" s="36">
        <f>AK64*AL64</f>
        <v>0</v>
      </c>
      <c r="AN64" s="31">
        <f t="shared" ref="AN64:AN71" si="50">AJ64*AM64</f>
        <v>0</v>
      </c>
      <c r="AP64" s="95"/>
      <c r="AQ64" s="96"/>
      <c r="AR64" s="97"/>
      <c r="AS64" s="96"/>
      <c r="AT64" s="70">
        <f>$AQ$42</f>
        <v>200</v>
      </c>
      <c r="AU64" s="36">
        <f>AS64*AT64</f>
        <v>0</v>
      </c>
      <c r="AV64" s="31">
        <f t="shared" ref="AV64:AV71" si="51">AR64*AU64</f>
        <v>0</v>
      </c>
      <c r="AX64" s="95"/>
      <c r="AY64" s="96"/>
      <c r="AZ64" s="97"/>
      <c r="BA64" s="96"/>
      <c r="BB64" s="70">
        <f>$AQ$42</f>
        <v>200</v>
      </c>
      <c r="BC64" s="36">
        <f>BA64*BB64</f>
        <v>0</v>
      </c>
      <c r="BD64" s="31">
        <f t="shared" ref="BD64:BD71" si="52">AZ64*BC64</f>
        <v>0</v>
      </c>
      <c r="BF64" s="95"/>
      <c r="BG64" s="96"/>
      <c r="BH64" s="97"/>
      <c r="BI64" s="96"/>
      <c r="BJ64" s="70">
        <f>$BG$42</f>
        <v>200</v>
      </c>
      <c r="BK64" s="36">
        <f>BI64*BJ64</f>
        <v>0</v>
      </c>
      <c r="BL64" s="31">
        <f t="shared" ref="BL64:BL71" si="53">BH64*BK64</f>
        <v>0</v>
      </c>
      <c r="BN64" s="95"/>
      <c r="BO64" s="96"/>
      <c r="BP64" s="97"/>
      <c r="BQ64" s="96"/>
      <c r="BR64" s="70">
        <f>$BO$42</f>
        <v>200</v>
      </c>
      <c r="BS64" s="36">
        <f>BQ64*BR64</f>
        <v>0</v>
      </c>
      <c r="BT64" s="31">
        <f t="shared" ref="BT64:BT71" si="54">BP64*BS64</f>
        <v>0</v>
      </c>
      <c r="BV64" s="95"/>
      <c r="BW64" s="96"/>
      <c r="BX64" s="97"/>
      <c r="BY64" s="96"/>
      <c r="BZ64" s="70">
        <f>$BW$42</f>
        <v>200</v>
      </c>
      <c r="CA64" s="36">
        <f>BY64*BZ64</f>
        <v>0</v>
      </c>
      <c r="CB64" s="31">
        <f t="shared" ref="CB64:CB71" si="55">BX64*CA64</f>
        <v>0</v>
      </c>
      <c r="CD64" s="95"/>
      <c r="CE64" s="96"/>
      <c r="CF64" s="97"/>
      <c r="CG64" s="96"/>
      <c r="CH64" s="70">
        <v>200</v>
      </c>
      <c r="CI64" s="36">
        <f>CG64*CH64</f>
        <v>0</v>
      </c>
      <c r="CJ64" s="31">
        <f t="shared" ref="CJ64:CJ71" si="56">CF64*CI64</f>
        <v>0</v>
      </c>
      <c r="CL64" s="95"/>
      <c r="CM64" s="96"/>
      <c r="CN64" s="97"/>
      <c r="CO64" s="96"/>
      <c r="CP64" s="70">
        <f>$CM$42</f>
        <v>200</v>
      </c>
      <c r="CQ64" s="36">
        <f>CO64*CP64</f>
        <v>0</v>
      </c>
      <c r="CR64" s="31">
        <f t="shared" ref="CR64:CR71" si="57">CN64*CQ64</f>
        <v>0</v>
      </c>
      <c r="CT64" s="95"/>
      <c r="CU64" s="96"/>
      <c r="CV64" s="97"/>
      <c r="CW64" s="96"/>
      <c r="CX64" s="70">
        <f>$CU$42</f>
        <v>200</v>
      </c>
      <c r="CY64" s="36">
        <f>CW64*CX64</f>
        <v>0</v>
      </c>
      <c r="CZ64" s="31">
        <f t="shared" ref="CZ64:CZ71" si="58">CV64*CY64</f>
        <v>0</v>
      </c>
      <c r="DB64" s="95"/>
      <c r="DC64" s="96"/>
      <c r="DD64" s="97"/>
      <c r="DE64" s="96"/>
      <c r="DF64" s="70">
        <f>$DC$42</f>
        <v>160</v>
      </c>
      <c r="DG64" s="36">
        <f>DE64*DF64</f>
        <v>0</v>
      </c>
      <c r="DH64" s="31">
        <f t="shared" ref="DH64:DH71" si="59">DD64*DG64</f>
        <v>0</v>
      </c>
      <c r="DJ64" s="95"/>
      <c r="DK64" s="96"/>
      <c r="DL64" s="97"/>
      <c r="DM64" s="96"/>
      <c r="DN64" s="70">
        <v>200</v>
      </c>
      <c r="DO64" s="36">
        <f>DM64*DN64</f>
        <v>0</v>
      </c>
      <c r="DP64" s="31">
        <f t="shared" ref="DP64:DP71" si="60">DL64*DO64</f>
        <v>0</v>
      </c>
      <c r="DR64" s="95"/>
      <c r="DS64" s="96"/>
      <c r="DT64" s="97"/>
      <c r="DU64" s="96"/>
      <c r="DV64" s="70">
        <v>200</v>
      </c>
      <c r="DW64" s="36">
        <f>DU64*DV64</f>
        <v>0</v>
      </c>
      <c r="DX64" s="31">
        <f t="shared" ref="DX64:DX71" si="61">DT64*DW64</f>
        <v>0</v>
      </c>
      <c r="DZ64" s="95"/>
      <c r="EA64" s="96"/>
      <c r="EB64" s="97"/>
      <c r="EC64" s="96"/>
      <c r="ED64" s="70">
        <v>200</v>
      </c>
      <c r="EE64" s="36">
        <f>EC64*ED64</f>
        <v>0</v>
      </c>
      <c r="EF64" s="31">
        <f t="shared" ref="EF64:EF71" si="62">EB64*EE64</f>
        <v>0</v>
      </c>
    </row>
    <row r="65" spans="2:136">
      <c r="B65" s="95"/>
      <c r="C65" s="96"/>
      <c r="D65" s="97"/>
      <c r="E65" s="96"/>
      <c r="F65" s="70">
        <f t="shared" si="45"/>
        <v>200</v>
      </c>
      <c r="G65" s="36">
        <f t="shared" ref="G65:G71" si="63">E65*F65</f>
        <v>0</v>
      </c>
      <c r="H65" s="31">
        <f t="shared" si="46"/>
        <v>0</v>
      </c>
      <c r="I65" s="29"/>
      <c r="J65" s="95"/>
      <c r="K65" s="96"/>
      <c r="L65" s="97"/>
      <c r="M65" s="96"/>
      <c r="N65" s="70">
        <v>200</v>
      </c>
      <c r="O65" s="36">
        <f t="shared" ref="O65:O71" si="64">M65*N65</f>
        <v>0</v>
      </c>
      <c r="P65" s="31">
        <f t="shared" si="47"/>
        <v>0</v>
      </c>
      <c r="R65" s="95"/>
      <c r="S65" s="96"/>
      <c r="T65" s="97"/>
      <c r="U65" s="96"/>
      <c r="V65" s="70">
        <f t="shared" ref="V65:V71" si="65">$S$42</f>
        <v>200</v>
      </c>
      <c r="W65" s="36">
        <f t="shared" ref="W65:W71" si="66">U65*V65</f>
        <v>0</v>
      </c>
      <c r="X65" s="31">
        <f t="shared" si="48"/>
        <v>0</v>
      </c>
      <c r="Z65" s="95"/>
      <c r="AA65" s="96"/>
      <c r="AB65" s="97"/>
      <c r="AC65" s="96"/>
      <c r="AD65" s="70">
        <f t="shared" ref="AD65:AD71" si="67">$AA$42</f>
        <v>200</v>
      </c>
      <c r="AE65" s="36">
        <f t="shared" ref="AE65:AE71" si="68">AC65*AD65</f>
        <v>0</v>
      </c>
      <c r="AF65" s="31">
        <f t="shared" si="49"/>
        <v>0</v>
      </c>
      <c r="AH65" s="95"/>
      <c r="AI65" s="96"/>
      <c r="AJ65" s="97"/>
      <c r="AK65" s="96"/>
      <c r="AL65" s="70">
        <f t="shared" ref="AL65:AL71" si="69">$AA$42</f>
        <v>200</v>
      </c>
      <c r="AM65" s="36">
        <f t="shared" ref="AM65:AM71" si="70">AK65*AL65</f>
        <v>0</v>
      </c>
      <c r="AN65" s="31">
        <f t="shared" si="50"/>
        <v>0</v>
      </c>
      <c r="AP65" s="95"/>
      <c r="AQ65" s="96"/>
      <c r="AR65" s="97"/>
      <c r="AS65" s="96"/>
      <c r="AT65" s="70">
        <f t="shared" ref="AT65:AT71" si="71">$AQ$42</f>
        <v>200</v>
      </c>
      <c r="AU65" s="36">
        <f t="shared" ref="AU65:AU71" si="72">AS65*AT65</f>
        <v>0</v>
      </c>
      <c r="AV65" s="31">
        <f t="shared" si="51"/>
        <v>0</v>
      </c>
      <c r="AX65" s="95"/>
      <c r="AY65" s="96"/>
      <c r="AZ65" s="97"/>
      <c r="BA65" s="96"/>
      <c r="BB65" s="70">
        <f t="shared" ref="BB65:BB71" si="73">$AQ$42</f>
        <v>200</v>
      </c>
      <c r="BC65" s="36">
        <f t="shared" ref="BC65:BC71" si="74">BA65*BB65</f>
        <v>0</v>
      </c>
      <c r="BD65" s="31">
        <f t="shared" si="52"/>
        <v>0</v>
      </c>
      <c r="BF65" s="95"/>
      <c r="BG65" s="96"/>
      <c r="BH65" s="97"/>
      <c r="BI65" s="96"/>
      <c r="BJ65" s="70">
        <f t="shared" ref="BJ65:BJ71" si="75">$BG$42</f>
        <v>200</v>
      </c>
      <c r="BK65" s="36">
        <f t="shared" ref="BK65:BK71" si="76">BI65*BJ65</f>
        <v>0</v>
      </c>
      <c r="BL65" s="31">
        <f t="shared" si="53"/>
        <v>0</v>
      </c>
      <c r="BN65" s="95"/>
      <c r="BO65" s="96"/>
      <c r="BP65" s="97"/>
      <c r="BQ65" s="96"/>
      <c r="BR65" s="70">
        <f t="shared" ref="BR65:BR71" si="77">$BO$42</f>
        <v>200</v>
      </c>
      <c r="BS65" s="36">
        <f t="shared" ref="BS65:BS71" si="78">BQ65*BR65</f>
        <v>0</v>
      </c>
      <c r="BT65" s="31">
        <f t="shared" si="54"/>
        <v>0</v>
      </c>
      <c r="BV65" s="95"/>
      <c r="BW65" s="96"/>
      <c r="BX65" s="97"/>
      <c r="BY65" s="96"/>
      <c r="BZ65" s="70">
        <f t="shared" ref="BZ65:BZ71" si="79">$BW$42</f>
        <v>200</v>
      </c>
      <c r="CA65" s="36">
        <f t="shared" ref="CA65:CA71" si="80">BY65*BZ65</f>
        <v>0</v>
      </c>
      <c r="CB65" s="31">
        <f t="shared" si="55"/>
        <v>0</v>
      </c>
      <c r="CD65" s="95"/>
      <c r="CE65" s="96"/>
      <c r="CF65" s="97"/>
      <c r="CG65" s="96"/>
      <c r="CH65" s="70">
        <v>200</v>
      </c>
      <c r="CI65" s="36">
        <f t="shared" ref="CI65:CI71" si="81">CG65*CH65</f>
        <v>0</v>
      </c>
      <c r="CJ65" s="31">
        <f t="shared" si="56"/>
        <v>0</v>
      </c>
      <c r="CL65" s="95"/>
      <c r="CM65" s="96"/>
      <c r="CN65" s="97"/>
      <c r="CO65" s="96"/>
      <c r="CP65" s="70">
        <f t="shared" ref="CP65:CP71" si="82">$CM$42</f>
        <v>200</v>
      </c>
      <c r="CQ65" s="36">
        <f t="shared" ref="CQ65:CQ71" si="83">CO65*CP65</f>
        <v>0</v>
      </c>
      <c r="CR65" s="31">
        <f t="shared" si="57"/>
        <v>0</v>
      </c>
      <c r="CT65" s="95"/>
      <c r="CU65" s="96"/>
      <c r="CV65" s="97"/>
      <c r="CW65" s="96"/>
      <c r="CX65" s="70">
        <f t="shared" ref="CX65:CX71" si="84">$CU$42</f>
        <v>200</v>
      </c>
      <c r="CY65" s="36">
        <f t="shared" ref="CY65:CY71" si="85">CW65*CX65</f>
        <v>0</v>
      </c>
      <c r="CZ65" s="31">
        <f t="shared" si="58"/>
        <v>0</v>
      </c>
      <c r="DB65" s="95"/>
      <c r="DC65" s="96"/>
      <c r="DD65" s="97"/>
      <c r="DE65" s="96"/>
      <c r="DF65" s="70">
        <f t="shared" ref="DF65:DF71" si="86">$DC$42</f>
        <v>160</v>
      </c>
      <c r="DG65" s="36">
        <f t="shared" ref="DG65:DG71" si="87">DE65*DF65</f>
        <v>0</v>
      </c>
      <c r="DH65" s="31">
        <f t="shared" si="59"/>
        <v>0</v>
      </c>
      <c r="DJ65" s="95"/>
      <c r="DK65" s="96"/>
      <c r="DL65" s="97"/>
      <c r="DM65" s="96"/>
      <c r="DN65" s="70">
        <v>200</v>
      </c>
      <c r="DO65" s="36">
        <f t="shared" ref="DO65:DO71" si="88">DM65*DN65</f>
        <v>0</v>
      </c>
      <c r="DP65" s="31">
        <f t="shared" si="60"/>
        <v>0</v>
      </c>
      <c r="DR65" s="95"/>
      <c r="DS65" s="96"/>
      <c r="DT65" s="97"/>
      <c r="DU65" s="96"/>
      <c r="DV65" s="70">
        <v>200</v>
      </c>
      <c r="DW65" s="36">
        <f t="shared" ref="DW65:DW71" si="89">DU65*DV65</f>
        <v>0</v>
      </c>
      <c r="DX65" s="31">
        <f t="shared" si="61"/>
        <v>0</v>
      </c>
      <c r="DZ65" s="95"/>
      <c r="EA65" s="96"/>
      <c r="EB65" s="97"/>
      <c r="EC65" s="96"/>
      <c r="ED65" s="70">
        <v>200</v>
      </c>
      <c r="EE65" s="36">
        <f t="shared" ref="EE65:EE71" si="90">EC65*ED65</f>
        <v>0</v>
      </c>
      <c r="EF65" s="31">
        <f t="shared" si="62"/>
        <v>0</v>
      </c>
    </row>
    <row r="66" spans="2:136">
      <c r="B66" s="95"/>
      <c r="C66" s="96"/>
      <c r="D66" s="97"/>
      <c r="E66" s="96"/>
      <c r="F66" s="70">
        <f t="shared" si="45"/>
        <v>200</v>
      </c>
      <c r="G66" s="36">
        <f t="shared" si="63"/>
        <v>0</v>
      </c>
      <c r="H66" s="31">
        <f t="shared" si="46"/>
        <v>0</v>
      </c>
      <c r="I66" s="29"/>
      <c r="J66" s="95"/>
      <c r="K66" s="96"/>
      <c r="L66" s="97"/>
      <c r="M66" s="96"/>
      <c r="N66" s="70">
        <v>200</v>
      </c>
      <c r="O66" s="36">
        <f t="shared" si="64"/>
        <v>0</v>
      </c>
      <c r="P66" s="31">
        <f t="shared" si="47"/>
        <v>0</v>
      </c>
      <c r="R66" s="95"/>
      <c r="S66" s="96"/>
      <c r="T66" s="97"/>
      <c r="U66" s="96"/>
      <c r="V66" s="70">
        <f t="shared" si="65"/>
        <v>200</v>
      </c>
      <c r="W66" s="36">
        <f t="shared" si="66"/>
        <v>0</v>
      </c>
      <c r="X66" s="31">
        <f t="shared" si="48"/>
        <v>0</v>
      </c>
      <c r="Z66" s="95"/>
      <c r="AA66" s="96"/>
      <c r="AB66" s="97"/>
      <c r="AC66" s="96"/>
      <c r="AD66" s="70">
        <f t="shared" si="67"/>
        <v>200</v>
      </c>
      <c r="AE66" s="36">
        <f t="shared" si="68"/>
        <v>0</v>
      </c>
      <c r="AF66" s="31">
        <f t="shared" si="49"/>
        <v>0</v>
      </c>
      <c r="AH66" s="95"/>
      <c r="AI66" s="96"/>
      <c r="AJ66" s="97"/>
      <c r="AK66" s="96"/>
      <c r="AL66" s="70">
        <f t="shared" si="69"/>
        <v>200</v>
      </c>
      <c r="AM66" s="36">
        <f t="shared" si="70"/>
        <v>0</v>
      </c>
      <c r="AN66" s="31">
        <f t="shared" si="50"/>
        <v>0</v>
      </c>
      <c r="AP66" s="95"/>
      <c r="AQ66" s="96"/>
      <c r="AR66" s="97"/>
      <c r="AS66" s="96"/>
      <c r="AT66" s="70">
        <f t="shared" si="71"/>
        <v>200</v>
      </c>
      <c r="AU66" s="36">
        <f t="shared" si="72"/>
        <v>0</v>
      </c>
      <c r="AV66" s="31">
        <f t="shared" si="51"/>
        <v>0</v>
      </c>
      <c r="AX66" s="95"/>
      <c r="AY66" s="96"/>
      <c r="AZ66" s="97"/>
      <c r="BA66" s="96"/>
      <c r="BB66" s="70">
        <f t="shared" si="73"/>
        <v>200</v>
      </c>
      <c r="BC66" s="36">
        <f t="shared" si="74"/>
        <v>0</v>
      </c>
      <c r="BD66" s="31">
        <f t="shared" si="52"/>
        <v>0</v>
      </c>
      <c r="BF66" s="95"/>
      <c r="BG66" s="96"/>
      <c r="BH66" s="97"/>
      <c r="BI66" s="96"/>
      <c r="BJ66" s="70">
        <f t="shared" si="75"/>
        <v>200</v>
      </c>
      <c r="BK66" s="36">
        <f t="shared" si="76"/>
        <v>0</v>
      </c>
      <c r="BL66" s="31">
        <f t="shared" si="53"/>
        <v>0</v>
      </c>
      <c r="BN66" s="95"/>
      <c r="BO66" s="96"/>
      <c r="BP66" s="97"/>
      <c r="BQ66" s="96"/>
      <c r="BR66" s="70">
        <f t="shared" si="77"/>
        <v>200</v>
      </c>
      <c r="BS66" s="36">
        <f t="shared" si="78"/>
        <v>0</v>
      </c>
      <c r="BT66" s="31">
        <f t="shared" si="54"/>
        <v>0</v>
      </c>
      <c r="BV66" s="95"/>
      <c r="BW66" s="96"/>
      <c r="BX66" s="97"/>
      <c r="BY66" s="96"/>
      <c r="BZ66" s="70">
        <f t="shared" si="79"/>
        <v>200</v>
      </c>
      <c r="CA66" s="36">
        <f t="shared" si="80"/>
        <v>0</v>
      </c>
      <c r="CB66" s="31">
        <f t="shared" si="55"/>
        <v>0</v>
      </c>
      <c r="CD66" s="95"/>
      <c r="CE66" s="96"/>
      <c r="CF66" s="97"/>
      <c r="CG66" s="96"/>
      <c r="CH66" s="70">
        <v>200</v>
      </c>
      <c r="CI66" s="36">
        <f t="shared" si="81"/>
        <v>0</v>
      </c>
      <c r="CJ66" s="31">
        <f t="shared" si="56"/>
        <v>0</v>
      </c>
      <c r="CL66" s="95"/>
      <c r="CM66" s="96"/>
      <c r="CN66" s="97"/>
      <c r="CO66" s="96"/>
      <c r="CP66" s="70">
        <f t="shared" si="82"/>
        <v>200</v>
      </c>
      <c r="CQ66" s="36">
        <f t="shared" si="83"/>
        <v>0</v>
      </c>
      <c r="CR66" s="31">
        <f t="shared" si="57"/>
        <v>0</v>
      </c>
      <c r="CT66" s="95"/>
      <c r="CU66" s="96"/>
      <c r="CV66" s="97"/>
      <c r="CW66" s="96"/>
      <c r="CX66" s="70">
        <f t="shared" si="84"/>
        <v>200</v>
      </c>
      <c r="CY66" s="36">
        <f t="shared" si="85"/>
        <v>0</v>
      </c>
      <c r="CZ66" s="31">
        <f t="shared" si="58"/>
        <v>0</v>
      </c>
      <c r="DB66" s="95"/>
      <c r="DC66" s="96"/>
      <c r="DD66" s="97"/>
      <c r="DE66" s="96"/>
      <c r="DF66" s="70">
        <f t="shared" si="86"/>
        <v>160</v>
      </c>
      <c r="DG66" s="36">
        <f t="shared" si="87"/>
        <v>0</v>
      </c>
      <c r="DH66" s="31">
        <f t="shared" si="59"/>
        <v>0</v>
      </c>
      <c r="DJ66" s="95"/>
      <c r="DK66" s="96"/>
      <c r="DL66" s="97"/>
      <c r="DM66" s="96"/>
      <c r="DN66" s="70">
        <v>200</v>
      </c>
      <c r="DO66" s="36">
        <f t="shared" si="88"/>
        <v>0</v>
      </c>
      <c r="DP66" s="31">
        <f t="shared" si="60"/>
        <v>0</v>
      </c>
      <c r="DR66" s="95"/>
      <c r="DS66" s="96"/>
      <c r="DT66" s="97"/>
      <c r="DU66" s="96"/>
      <c r="DV66" s="70">
        <v>200</v>
      </c>
      <c r="DW66" s="36">
        <f t="shared" si="89"/>
        <v>0</v>
      </c>
      <c r="DX66" s="31">
        <f t="shared" si="61"/>
        <v>0</v>
      </c>
      <c r="DZ66" s="95"/>
      <c r="EA66" s="96"/>
      <c r="EB66" s="97"/>
      <c r="EC66" s="96"/>
      <c r="ED66" s="70">
        <v>200</v>
      </c>
      <c r="EE66" s="36">
        <f t="shared" si="90"/>
        <v>0</v>
      </c>
      <c r="EF66" s="31">
        <f t="shared" si="62"/>
        <v>0</v>
      </c>
    </row>
    <row r="67" spans="2:136">
      <c r="B67" s="95"/>
      <c r="C67" s="96"/>
      <c r="D67" s="97"/>
      <c r="E67" s="96"/>
      <c r="F67" s="70">
        <f t="shared" si="45"/>
        <v>200</v>
      </c>
      <c r="G67" s="36">
        <f t="shared" si="63"/>
        <v>0</v>
      </c>
      <c r="H67" s="31">
        <f t="shared" si="46"/>
        <v>0</v>
      </c>
      <c r="I67" s="29"/>
      <c r="J67" s="95"/>
      <c r="K67" s="96"/>
      <c r="L67" s="97"/>
      <c r="M67" s="96"/>
      <c r="N67" s="70">
        <v>200</v>
      </c>
      <c r="O67" s="36">
        <f t="shared" si="64"/>
        <v>0</v>
      </c>
      <c r="P67" s="31">
        <f t="shared" si="47"/>
        <v>0</v>
      </c>
      <c r="R67" s="95"/>
      <c r="S67" s="96"/>
      <c r="T67" s="97"/>
      <c r="U67" s="96"/>
      <c r="V67" s="70">
        <f t="shared" si="65"/>
        <v>200</v>
      </c>
      <c r="W67" s="36">
        <f t="shared" si="66"/>
        <v>0</v>
      </c>
      <c r="X67" s="31">
        <f t="shared" si="48"/>
        <v>0</v>
      </c>
      <c r="Z67" s="95"/>
      <c r="AA67" s="96"/>
      <c r="AB67" s="97"/>
      <c r="AC67" s="96"/>
      <c r="AD67" s="70">
        <f t="shared" si="67"/>
        <v>200</v>
      </c>
      <c r="AE67" s="36">
        <f t="shared" si="68"/>
        <v>0</v>
      </c>
      <c r="AF67" s="31">
        <f t="shared" si="49"/>
        <v>0</v>
      </c>
      <c r="AH67" s="95"/>
      <c r="AI67" s="96"/>
      <c r="AJ67" s="97"/>
      <c r="AK67" s="96"/>
      <c r="AL67" s="70">
        <f t="shared" si="69"/>
        <v>200</v>
      </c>
      <c r="AM67" s="36">
        <f t="shared" si="70"/>
        <v>0</v>
      </c>
      <c r="AN67" s="31">
        <f t="shared" si="50"/>
        <v>0</v>
      </c>
      <c r="AP67" s="95"/>
      <c r="AQ67" s="96"/>
      <c r="AR67" s="97"/>
      <c r="AS67" s="96"/>
      <c r="AT67" s="70">
        <f t="shared" si="71"/>
        <v>200</v>
      </c>
      <c r="AU67" s="36">
        <f t="shared" si="72"/>
        <v>0</v>
      </c>
      <c r="AV67" s="31">
        <f t="shared" si="51"/>
        <v>0</v>
      </c>
      <c r="AX67" s="95"/>
      <c r="AY67" s="96"/>
      <c r="AZ67" s="97"/>
      <c r="BA67" s="96"/>
      <c r="BB67" s="70">
        <f t="shared" si="73"/>
        <v>200</v>
      </c>
      <c r="BC67" s="36">
        <f t="shared" si="74"/>
        <v>0</v>
      </c>
      <c r="BD67" s="31">
        <f t="shared" si="52"/>
        <v>0</v>
      </c>
      <c r="BF67" s="95"/>
      <c r="BG67" s="96"/>
      <c r="BH67" s="97"/>
      <c r="BI67" s="96"/>
      <c r="BJ67" s="70">
        <f t="shared" si="75"/>
        <v>200</v>
      </c>
      <c r="BK67" s="36">
        <f t="shared" si="76"/>
        <v>0</v>
      </c>
      <c r="BL67" s="31">
        <f t="shared" si="53"/>
        <v>0</v>
      </c>
      <c r="BN67" s="95"/>
      <c r="BO67" s="96"/>
      <c r="BP67" s="97"/>
      <c r="BQ67" s="96"/>
      <c r="BR67" s="70">
        <f t="shared" si="77"/>
        <v>200</v>
      </c>
      <c r="BS67" s="36">
        <f t="shared" si="78"/>
        <v>0</v>
      </c>
      <c r="BT67" s="31">
        <f t="shared" si="54"/>
        <v>0</v>
      </c>
      <c r="BV67" s="95"/>
      <c r="BW67" s="96"/>
      <c r="BX67" s="97"/>
      <c r="BY67" s="96"/>
      <c r="BZ67" s="70">
        <f t="shared" si="79"/>
        <v>200</v>
      </c>
      <c r="CA67" s="36">
        <f t="shared" si="80"/>
        <v>0</v>
      </c>
      <c r="CB67" s="31">
        <f t="shared" si="55"/>
        <v>0</v>
      </c>
      <c r="CD67" s="95"/>
      <c r="CE67" s="96"/>
      <c r="CF67" s="97"/>
      <c r="CG67" s="96"/>
      <c r="CH67" s="70">
        <v>200</v>
      </c>
      <c r="CI67" s="36">
        <f t="shared" si="81"/>
        <v>0</v>
      </c>
      <c r="CJ67" s="31">
        <f t="shared" si="56"/>
        <v>0</v>
      </c>
      <c r="CL67" s="95"/>
      <c r="CM67" s="96"/>
      <c r="CN67" s="97"/>
      <c r="CO67" s="96"/>
      <c r="CP67" s="70">
        <f t="shared" si="82"/>
        <v>200</v>
      </c>
      <c r="CQ67" s="36">
        <f t="shared" si="83"/>
        <v>0</v>
      </c>
      <c r="CR67" s="31">
        <f t="shared" si="57"/>
        <v>0</v>
      </c>
      <c r="CT67" s="95"/>
      <c r="CU67" s="96"/>
      <c r="CV67" s="97"/>
      <c r="CW67" s="96"/>
      <c r="CX67" s="70">
        <f t="shared" si="84"/>
        <v>200</v>
      </c>
      <c r="CY67" s="36">
        <f t="shared" si="85"/>
        <v>0</v>
      </c>
      <c r="CZ67" s="31">
        <f t="shared" si="58"/>
        <v>0</v>
      </c>
      <c r="DB67" s="95"/>
      <c r="DC67" s="96"/>
      <c r="DD67" s="97"/>
      <c r="DE67" s="96"/>
      <c r="DF67" s="70">
        <f t="shared" si="86"/>
        <v>160</v>
      </c>
      <c r="DG67" s="36">
        <f t="shared" si="87"/>
        <v>0</v>
      </c>
      <c r="DH67" s="31">
        <f t="shared" si="59"/>
        <v>0</v>
      </c>
      <c r="DJ67" s="95"/>
      <c r="DK67" s="96"/>
      <c r="DL67" s="97"/>
      <c r="DM67" s="96"/>
      <c r="DN67" s="70">
        <v>200</v>
      </c>
      <c r="DO67" s="36">
        <f t="shared" si="88"/>
        <v>0</v>
      </c>
      <c r="DP67" s="31">
        <f t="shared" si="60"/>
        <v>0</v>
      </c>
      <c r="DR67" s="95"/>
      <c r="DS67" s="96"/>
      <c r="DT67" s="97"/>
      <c r="DU67" s="96"/>
      <c r="DV67" s="70">
        <v>200</v>
      </c>
      <c r="DW67" s="36">
        <f t="shared" si="89"/>
        <v>0</v>
      </c>
      <c r="DX67" s="31">
        <f t="shared" si="61"/>
        <v>0</v>
      </c>
      <c r="DZ67" s="95"/>
      <c r="EA67" s="96"/>
      <c r="EB67" s="97"/>
      <c r="EC67" s="96"/>
      <c r="ED67" s="70">
        <v>200</v>
      </c>
      <c r="EE67" s="36">
        <f t="shared" si="90"/>
        <v>0</v>
      </c>
      <c r="EF67" s="31">
        <f t="shared" si="62"/>
        <v>0</v>
      </c>
    </row>
    <row r="68" spans="2:136">
      <c r="B68" s="95"/>
      <c r="C68" s="96"/>
      <c r="D68" s="97"/>
      <c r="E68" s="96"/>
      <c r="F68" s="70">
        <f t="shared" si="45"/>
        <v>200</v>
      </c>
      <c r="G68" s="36">
        <f t="shared" si="63"/>
        <v>0</v>
      </c>
      <c r="H68" s="31">
        <f t="shared" si="46"/>
        <v>0</v>
      </c>
      <c r="I68" s="29"/>
      <c r="J68" s="95"/>
      <c r="K68" s="96"/>
      <c r="L68" s="97"/>
      <c r="M68" s="96"/>
      <c r="N68" s="70">
        <v>200</v>
      </c>
      <c r="O68" s="36">
        <f t="shared" si="64"/>
        <v>0</v>
      </c>
      <c r="P68" s="31">
        <f t="shared" si="47"/>
        <v>0</v>
      </c>
      <c r="R68" s="95"/>
      <c r="S68" s="96"/>
      <c r="T68" s="97"/>
      <c r="U68" s="96"/>
      <c r="V68" s="70">
        <f t="shared" si="65"/>
        <v>200</v>
      </c>
      <c r="W68" s="36">
        <f t="shared" si="66"/>
        <v>0</v>
      </c>
      <c r="X68" s="31">
        <f t="shared" si="48"/>
        <v>0</v>
      </c>
      <c r="Z68" s="95"/>
      <c r="AA68" s="96"/>
      <c r="AB68" s="97"/>
      <c r="AC68" s="96"/>
      <c r="AD68" s="70">
        <f t="shared" si="67"/>
        <v>200</v>
      </c>
      <c r="AE68" s="36">
        <f t="shared" si="68"/>
        <v>0</v>
      </c>
      <c r="AF68" s="31">
        <f t="shared" si="49"/>
        <v>0</v>
      </c>
      <c r="AH68" s="95"/>
      <c r="AI68" s="96"/>
      <c r="AJ68" s="97"/>
      <c r="AK68" s="96"/>
      <c r="AL68" s="70">
        <f t="shared" si="69"/>
        <v>200</v>
      </c>
      <c r="AM68" s="36">
        <f t="shared" si="70"/>
        <v>0</v>
      </c>
      <c r="AN68" s="31">
        <f t="shared" si="50"/>
        <v>0</v>
      </c>
      <c r="AP68" s="95"/>
      <c r="AQ68" s="96"/>
      <c r="AR68" s="97"/>
      <c r="AS68" s="96"/>
      <c r="AT68" s="70">
        <f t="shared" si="71"/>
        <v>200</v>
      </c>
      <c r="AU68" s="36">
        <f t="shared" si="72"/>
        <v>0</v>
      </c>
      <c r="AV68" s="31">
        <f t="shared" si="51"/>
        <v>0</v>
      </c>
      <c r="AX68" s="95"/>
      <c r="AY68" s="96"/>
      <c r="AZ68" s="97"/>
      <c r="BA68" s="96"/>
      <c r="BB68" s="70">
        <f t="shared" si="73"/>
        <v>200</v>
      </c>
      <c r="BC68" s="36">
        <f t="shared" si="74"/>
        <v>0</v>
      </c>
      <c r="BD68" s="31">
        <f t="shared" si="52"/>
        <v>0</v>
      </c>
      <c r="BF68" s="95"/>
      <c r="BG68" s="96"/>
      <c r="BH68" s="97"/>
      <c r="BI68" s="96"/>
      <c r="BJ68" s="70">
        <f t="shared" si="75"/>
        <v>200</v>
      </c>
      <c r="BK68" s="36">
        <f t="shared" si="76"/>
        <v>0</v>
      </c>
      <c r="BL68" s="31">
        <f t="shared" si="53"/>
        <v>0</v>
      </c>
      <c r="BN68" s="95"/>
      <c r="BO68" s="96"/>
      <c r="BP68" s="97"/>
      <c r="BQ68" s="96"/>
      <c r="BR68" s="70">
        <f t="shared" si="77"/>
        <v>200</v>
      </c>
      <c r="BS68" s="36">
        <f t="shared" si="78"/>
        <v>0</v>
      </c>
      <c r="BT68" s="31">
        <f t="shared" si="54"/>
        <v>0</v>
      </c>
      <c r="BV68" s="95"/>
      <c r="BW68" s="96"/>
      <c r="BX68" s="97"/>
      <c r="BY68" s="96"/>
      <c r="BZ68" s="70">
        <f t="shared" si="79"/>
        <v>200</v>
      </c>
      <c r="CA68" s="36">
        <f t="shared" si="80"/>
        <v>0</v>
      </c>
      <c r="CB68" s="31">
        <f t="shared" si="55"/>
        <v>0</v>
      </c>
      <c r="CD68" s="95"/>
      <c r="CE68" s="96"/>
      <c r="CF68" s="97"/>
      <c r="CG68" s="96"/>
      <c r="CH68" s="70">
        <v>200</v>
      </c>
      <c r="CI68" s="36">
        <f t="shared" si="81"/>
        <v>0</v>
      </c>
      <c r="CJ68" s="31">
        <f t="shared" si="56"/>
        <v>0</v>
      </c>
      <c r="CL68" s="95"/>
      <c r="CM68" s="96"/>
      <c r="CN68" s="97"/>
      <c r="CO68" s="96"/>
      <c r="CP68" s="70">
        <f t="shared" si="82"/>
        <v>200</v>
      </c>
      <c r="CQ68" s="36">
        <f t="shared" si="83"/>
        <v>0</v>
      </c>
      <c r="CR68" s="31">
        <f t="shared" si="57"/>
        <v>0</v>
      </c>
      <c r="CT68" s="95"/>
      <c r="CU68" s="96"/>
      <c r="CV68" s="97"/>
      <c r="CW68" s="96"/>
      <c r="CX68" s="70">
        <f t="shared" si="84"/>
        <v>200</v>
      </c>
      <c r="CY68" s="36">
        <f t="shared" si="85"/>
        <v>0</v>
      </c>
      <c r="CZ68" s="31">
        <f t="shared" si="58"/>
        <v>0</v>
      </c>
      <c r="DB68" s="95"/>
      <c r="DC68" s="96"/>
      <c r="DD68" s="97"/>
      <c r="DE68" s="96"/>
      <c r="DF68" s="70">
        <f t="shared" si="86"/>
        <v>160</v>
      </c>
      <c r="DG68" s="36">
        <f t="shared" si="87"/>
        <v>0</v>
      </c>
      <c r="DH68" s="31">
        <f t="shared" si="59"/>
        <v>0</v>
      </c>
      <c r="DJ68" s="95"/>
      <c r="DK68" s="96"/>
      <c r="DL68" s="97"/>
      <c r="DM68" s="96"/>
      <c r="DN68" s="70">
        <v>200</v>
      </c>
      <c r="DO68" s="36">
        <f t="shared" si="88"/>
        <v>0</v>
      </c>
      <c r="DP68" s="31">
        <f t="shared" si="60"/>
        <v>0</v>
      </c>
      <c r="DR68" s="95"/>
      <c r="DS68" s="96"/>
      <c r="DT68" s="97"/>
      <c r="DU68" s="96"/>
      <c r="DV68" s="70">
        <v>200</v>
      </c>
      <c r="DW68" s="36">
        <f t="shared" si="89"/>
        <v>0</v>
      </c>
      <c r="DX68" s="31">
        <f t="shared" si="61"/>
        <v>0</v>
      </c>
      <c r="DZ68" s="95"/>
      <c r="EA68" s="96"/>
      <c r="EB68" s="97"/>
      <c r="EC68" s="96"/>
      <c r="ED68" s="70">
        <v>200</v>
      </c>
      <c r="EE68" s="36">
        <f t="shared" si="90"/>
        <v>0</v>
      </c>
      <c r="EF68" s="31">
        <f t="shared" si="62"/>
        <v>0</v>
      </c>
    </row>
    <row r="69" spans="2:136">
      <c r="B69" s="95"/>
      <c r="C69" s="96"/>
      <c r="D69" s="97"/>
      <c r="E69" s="96"/>
      <c r="F69" s="70">
        <f t="shared" si="45"/>
        <v>200</v>
      </c>
      <c r="G69" s="36">
        <f t="shared" si="63"/>
        <v>0</v>
      </c>
      <c r="H69" s="31">
        <f t="shared" si="46"/>
        <v>0</v>
      </c>
      <c r="I69" s="29"/>
      <c r="J69" s="95"/>
      <c r="K69" s="96"/>
      <c r="L69" s="97"/>
      <c r="M69" s="96"/>
      <c r="N69" s="70">
        <v>200</v>
      </c>
      <c r="O69" s="36">
        <f t="shared" si="64"/>
        <v>0</v>
      </c>
      <c r="P69" s="31">
        <f t="shared" si="47"/>
        <v>0</v>
      </c>
      <c r="R69" s="95"/>
      <c r="S69" s="96"/>
      <c r="T69" s="97"/>
      <c r="U69" s="96"/>
      <c r="V69" s="70">
        <f t="shared" si="65"/>
        <v>200</v>
      </c>
      <c r="W69" s="36">
        <f t="shared" si="66"/>
        <v>0</v>
      </c>
      <c r="X69" s="31">
        <f t="shared" si="48"/>
        <v>0</v>
      </c>
      <c r="Z69" s="95"/>
      <c r="AA69" s="96"/>
      <c r="AB69" s="97"/>
      <c r="AC69" s="96"/>
      <c r="AD69" s="70">
        <f t="shared" si="67"/>
        <v>200</v>
      </c>
      <c r="AE69" s="36">
        <f t="shared" si="68"/>
        <v>0</v>
      </c>
      <c r="AF69" s="31">
        <f t="shared" si="49"/>
        <v>0</v>
      </c>
      <c r="AH69" s="95"/>
      <c r="AI69" s="96"/>
      <c r="AJ69" s="97"/>
      <c r="AK69" s="96"/>
      <c r="AL69" s="70">
        <f t="shared" si="69"/>
        <v>200</v>
      </c>
      <c r="AM69" s="36">
        <f t="shared" si="70"/>
        <v>0</v>
      </c>
      <c r="AN69" s="31">
        <f t="shared" si="50"/>
        <v>0</v>
      </c>
      <c r="AP69" s="95"/>
      <c r="AQ69" s="96"/>
      <c r="AR69" s="97"/>
      <c r="AS69" s="96"/>
      <c r="AT69" s="70">
        <f t="shared" si="71"/>
        <v>200</v>
      </c>
      <c r="AU69" s="36">
        <f t="shared" si="72"/>
        <v>0</v>
      </c>
      <c r="AV69" s="31">
        <f t="shared" si="51"/>
        <v>0</v>
      </c>
      <c r="AX69" s="95"/>
      <c r="AY69" s="96"/>
      <c r="AZ69" s="97"/>
      <c r="BA69" s="96"/>
      <c r="BB69" s="70">
        <f t="shared" si="73"/>
        <v>200</v>
      </c>
      <c r="BC69" s="36">
        <f t="shared" si="74"/>
        <v>0</v>
      </c>
      <c r="BD69" s="31">
        <f t="shared" si="52"/>
        <v>0</v>
      </c>
      <c r="BF69" s="95"/>
      <c r="BG69" s="96"/>
      <c r="BH69" s="97"/>
      <c r="BI69" s="96"/>
      <c r="BJ69" s="70">
        <f t="shared" si="75"/>
        <v>200</v>
      </c>
      <c r="BK69" s="36">
        <f t="shared" si="76"/>
        <v>0</v>
      </c>
      <c r="BL69" s="31">
        <f t="shared" si="53"/>
        <v>0</v>
      </c>
      <c r="BN69" s="95"/>
      <c r="BO69" s="96"/>
      <c r="BP69" s="97"/>
      <c r="BQ69" s="96"/>
      <c r="BR69" s="70">
        <f t="shared" si="77"/>
        <v>200</v>
      </c>
      <c r="BS69" s="36">
        <f t="shared" si="78"/>
        <v>0</v>
      </c>
      <c r="BT69" s="31">
        <f t="shared" si="54"/>
        <v>0</v>
      </c>
      <c r="BV69" s="95"/>
      <c r="BW69" s="96"/>
      <c r="BX69" s="97"/>
      <c r="BY69" s="96"/>
      <c r="BZ69" s="70">
        <f t="shared" si="79"/>
        <v>200</v>
      </c>
      <c r="CA69" s="36">
        <f t="shared" si="80"/>
        <v>0</v>
      </c>
      <c r="CB69" s="31">
        <f t="shared" si="55"/>
        <v>0</v>
      </c>
      <c r="CD69" s="95"/>
      <c r="CE69" s="96"/>
      <c r="CF69" s="97"/>
      <c r="CG69" s="96"/>
      <c r="CH69" s="70">
        <v>200</v>
      </c>
      <c r="CI69" s="36">
        <f t="shared" si="81"/>
        <v>0</v>
      </c>
      <c r="CJ69" s="31">
        <f t="shared" si="56"/>
        <v>0</v>
      </c>
      <c r="CL69" s="95"/>
      <c r="CM69" s="96"/>
      <c r="CN69" s="97"/>
      <c r="CO69" s="96"/>
      <c r="CP69" s="70">
        <f t="shared" si="82"/>
        <v>200</v>
      </c>
      <c r="CQ69" s="36">
        <f t="shared" si="83"/>
        <v>0</v>
      </c>
      <c r="CR69" s="31">
        <f t="shared" si="57"/>
        <v>0</v>
      </c>
      <c r="CT69" s="95"/>
      <c r="CU69" s="96"/>
      <c r="CV69" s="97"/>
      <c r="CW69" s="96"/>
      <c r="CX69" s="70">
        <f t="shared" si="84"/>
        <v>200</v>
      </c>
      <c r="CY69" s="36">
        <f t="shared" si="85"/>
        <v>0</v>
      </c>
      <c r="CZ69" s="31">
        <f t="shared" si="58"/>
        <v>0</v>
      </c>
      <c r="DB69" s="95"/>
      <c r="DC69" s="96"/>
      <c r="DD69" s="97"/>
      <c r="DE69" s="96"/>
      <c r="DF69" s="70">
        <f t="shared" si="86"/>
        <v>160</v>
      </c>
      <c r="DG69" s="36">
        <f t="shared" si="87"/>
        <v>0</v>
      </c>
      <c r="DH69" s="31">
        <f t="shared" si="59"/>
        <v>0</v>
      </c>
      <c r="DJ69" s="95"/>
      <c r="DK69" s="96"/>
      <c r="DL69" s="97"/>
      <c r="DM69" s="96"/>
      <c r="DN69" s="70">
        <v>200</v>
      </c>
      <c r="DO69" s="36">
        <f t="shared" si="88"/>
        <v>0</v>
      </c>
      <c r="DP69" s="31">
        <f t="shared" si="60"/>
        <v>0</v>
      </c>
      <c r="DR69" s="95"/>
      <c r="DS69" s="96"/>
      <c r="DT69" s="97"/>
      <c r="DU69" s="96"/>
      <c r="DV69" s="70">
        <v>200</v>
      </c>
      <c r="DW69" s="36">
        <f t="shared" si="89"/>
        <v>0</v>
      </c>
      <c r="DX69" s="31">
        <f t="shared" si="61"/>
        <v>0</v>
      </c>
      <c r="DZ69" s="95"/>
      <c r="EA69" s="96"/>
      <c r="EB69" s="97"/>
      <c r="EC69" s="96"/>
      <c r="ED69" s="70">
        <v>200</v>
      </c>
      <c r="EE69" s="36">
        <f t="shared" si="90"/>
        <v>0</v>
      </c>
      <c r="EF69" s="31">
        <f t="shared" si="62"/>
        <v>0</v>
      </c>
    </row>
    <row r="70" spans="2:136">
      <c r="B70" s="95"/>
      <c r="C70" s="96"/>
      <c r="D70" s="97"/>
      <c r="E70" s="96"/>
      <c r="F70" s="70">
        <f t="shared" si="45"/>
        <v>200</v>
      </c>
      <c r="G70" s="36">
        <f t="shared" si="63"/>
        <v>0</v>
      </c>
      <c r="H70" s="31">
        <f t="shared" si="46"/>
        <v>0</v>
      </c>
      <c r="I70" s="29"/>
      <c r="J70" s="95"/>
      <c r="K70" s="96"/>
      <c r="L70" s="97"/>
      <c r="M70" s="96"/>
      <c r="N70" s="70">
        <v>200</v>
      </c>
      <c r="O70" s="36">
        <f t="shared" si="64"/>
        <v>0</v>
      </c>
      <c r="P70" s="31">
        <f t="shared" si="47"/>
        <v>0</v>
      </c>
      <c r="R70" s="95"/>
      <c r="S70" s="96"/>
      <c r="T70" s="97"/>
      <c r="U70" s="96"/>
      <c r="V70" s="70">
        <f t="shared" si="65"/>
        <v>200</v>
      </c>
      <c r="W70" s="36">
        <f t="shared" si="66"/>
        <v>0</v>
      </c>
      <c r="X70" s="31">
        <f t="shared" si="48"/>
        <v>0</v>
      </c>
      <c r="Z70" s="95"/>
      <c r="AA70" s="96"/>
      <c r="AB70" s="97"/>
      <c r="AC70" s="96"/>
      <c r="AD70" s="70">
        <f t="shared" si="67"/>
        <v>200</v>
      </c>
      <c r="AE70" s="36">
        <f t="shared" si="68"/>
        <v>0</v>
      </c>
      <c r="AF70" s="31">
        <f t="shared" si="49"/>
        <v>0</v>
      </c>
      <c r="AH70" s="95"/>
      <c r="AI70" s="96"/>
      <c r="AJ70" s="97"/>
      <c r="AK70" s="96"/>
      <c r="AL70" s="70">
        <f t="shared" si="69"/>
        <v>200</v>
      </c>
      <c r="AM70" s="36">
        <f t="shared" si="70"/>
        <v>0</v>
      </c>
      <c r="AN70" s="31">
        <f t="shared" si="50"/>
        <v>0</v>
      </c>
      <c r="AP70" s="95"/>
      <c r="AQ70" s="96"/>
      <c r="AR70" s="97"/>
      <c r="AS70" s="96"/>
      <c r="AT70" s="70">
        <f t="shared" si="71"/>
        <v>200</v>
      </c>
      <c r="AU70" s="36">
        <f t="shared" si="72"/>
        <v>0</v>
      </c>
      <c r="AV70" s="31">
        <f t="shared" si="51"/>
        <v>0</v>
      </c>
      <c r="AX70" s="95"/>
      <c r="AY70" s="96"/>
      <c r="AZ70" s="97"/>
      <c r="BA70" s="96"/>
      <c r="BB70" s="70">
        <f t="shared" si="73"/>
        <v>200</v>
      </c>
      <c r="BC70" s="36">
        <f t="shared" si="74"/>
        <v>0</v>
      </c>
      <c r="BD70" s="31">
        <f t="shared" si="52"/>
        <v>0</v>
      </c>
      <c r="BF70" s="95"/>
      <c r="BG70" s="96"/>
      <c r="BH70" s="97"/>
      <c r="BI70" s="96"/>
      <c r="BJ70" s="70">
        <f t="shared" si="75"/>
        <v>200</v>
      </c>
      <c r="BK70" s="36">
        <f t="shared" si="76"/>
        <v>0</v>
      </c>
      <c r="BL70" s="31">
        <f t="shared" si="53"/>
        <v>0</v>
      </c>
      <c r="BN70" s="95"/>
      <c r="BO70" s="96"/>
      <c r="BP70" s="97"/>
      <c r="BQ70" s="96"/>
      <c r="BR70" s="70">
        <f t="shared" si="77"/>
        <v>200</v>
      </c>
      <c r="BS70" s="36">
        <f t="shared" si="78"/>
        <v>0</v>
      </c>
      <c r="BT70" s="31">
        <f t="shared" si="54"/>
        <v>0</v>
      </c>
      <c r="BV70" s="95"/>
      <c r="BW70" s="96"/>
      <c r="BX70" s="97"/>
      <c r="BY70" s="96"/>
      <c r="BZ70" s="70">
        <f t="shared" si="79"/>
        <v>200</v>
      </c>
      <c r="CA70" s="36">
        <f t="shared" si="80"/>
        <v>0</v>
      </c>
      <c r="CB70" s="31">
        <f t="shared" si="55"/>
        <v>0</v>
      </c>
      <c r="CD70" s="95"/>
      <c r="CE70" s="96"/>
      <c r="CF70" s="97"/>
      <c r="CG70" s="96"/>
      <c r="CH70" s="70">
        <v>200</v>
      </c>
      <c r="CI70" s="36">
        <f t="shared" si="81"/>
        <v>0</v>
      </c>
      <c r="CJ70" s="31">
        <f t="shared" si="56"/>
        <v>0</v>
      </c>
      <c r="CL70" s="95"/>
      <c r="CM70" s="96"/>
      <c r="CN70" s="97"/>
      <c r="CO70" s="96"/>
      <c r="CP70" s="70">
        <f t="shared" si="82"/>
        <v>200</v>
      </c>
      <c r="CQ70" s="36">
        <f t="shared" si="83"/>
        <v>0</v>
      </c>
      <c r="CR70" s="31">
        <f t="shared" si="57"/>
        <v>0</v>
      </c>
      <c r="CT70" s="95"/>
      <c r="CU70" s="96"/>
      <c r="CV70" s="97"/>
      <c r="CW70" s="96"/>
      <c r="CX70" s="70">
        <f t="shared" si="84"/>
        <v>200</v>
      </c>
      <c r="CY70" s="36">
        <f t="shared" si="85"/>
        <v>0</v>
      </c>
      <c r="CZ70" s="31">
        <f t="shared" si="58"/>
        <v>0</v>
      </c>
      <c r="DB70" s="95"/>
      <c r="DC70" s="96"/>
      <c r="DD70" s="97"/>
      <c r="DE70" s="96"/>
      <c r="DF70" s="70">
        <f t="shared" si="86"/>
        <v>160</v>
      </c>
      <c r="DG70" s="36">
        <f t="shared" si="87"/>
        <v>0</v>
      </c>
      <c r="DH70" s="31">
        <f t="shared" si="59"/>
        <v>0</v>
      </c>
      <c r="DJ70" s="95"/>
      <c r="DK70" s="96"/>
      <c r="DL70" s="97"/>
      <c r="DM70" s="96"/>
      <c r="DN70" s="70">
        <v>200</v>
      </c>
      <c r="DO70" s="36">
        <f t="shared" si="88"/>
        <v>0</v>
      </c>
      <c r="DP70" s="31">
        <f t="shared" si="60"/>
        <v>0</v>
      </c>
      <c r="DR70" s="95"/>
      <c r="DS70" s="96"/>
      <c r="DT70" s="97"/>
      <c r="DU70" s="96"/>
      <c r="DV70" s="70">
        <v>200</v>
      </c>
      <c r="DW70" s="36">
        <f t="shared" si="89"/>
        <v>0</v>
      </c>
      <c r="DX70" s="31">
        <f t="shared" si="61"/>
        <v>0</v>
      </c>
      <c r="DZ70" s="95"/>
      <c r="EA70" s="96"/>
      <c r="EB70" s="97"/>
      <c r="EC70" s="96"/>
      <c r="ED70" s="70">
        <v>200</v>
      </c>
      <c r="EE70" s="36">
        <f t="shared" si="90"/>
        <v>0</v>
      </c>
      <c r="EF70" s="31">
        <f t="shared" si="62"/>
        <v>0</v>
      </c>
    </row>
    <row r="71" spans="2:136">
      <c r="B71" s="95"/>
      <c r="C71" s="96"/>
      <c r="D71" s="97"/>
      <c r="E71" s="96"/>
      <c r="F71" s="70">
        <f t="shared" si="45"/>
        <v>200</v>
      </c>
      <c r="G71" s="36">
        <f t="shared" si="63"/>
        <v>0</v>
      </c>
      <c r="H71" s="31">
        <f t="shared" si="46"/>
        <v>0</v>
      </c>
      <c r="I71" s="29"/>
      <c r="J71" s="95"/>
      <c r="K71" s="96"/>
      <c r="L71" s="97"/>
      <c r="M71" s="96"/>
      <c r="N71" s="70">
        <v>200</v>
      </c>
      <c r="O71" s="36">
        <f t="shared" si="64"/>
        <v>0</v>
      </c>
      <c r="P71" s="31">
        <f t="shared" si="47"/>
        <v>0</v>
      </c>
      <c r="R71" s="95"/>
      <c r="S71" s="96"/>
      <c r="T71" s="97"/>
      <c r="U71" s="96"/>
      <c r="V71" s="70">
        <f t="shared" si="65"/>
        <v>200</v>
      </c>
      <c r="W71" s="36">
        <f t="shared" si="66"/>
        <v>0</v>
      </c>
      <c r="X71" s="31">
        <f t="shared" si="48"/>
        <v>0</v>
      </c>
      <c r="Z71" s="95"/>
      <c r="AA71" s="96"/>
      <c r="AB71" s="97"/>
      <c r="AC71" s="96"/>
      <c r="AD71" s="70">
        <f t="shared" si="67"/>
        <v>200</v>
      </c>
      <c r="AE71" s="36">
        <f t="shared" si="68"/>
        <v>0</v>
      </c>
      <c r="AF71" s="31">
        <f t="shared" si="49"/>
        <v>0</v>
      </c>
      <c r="AH71" s="95"/>
      <c r="AI71" s="96"/>
      <c r="AJ71" s="97"/>
      <c r="AK71" s="96"/>
      <c r="AL71" s="70">
        <f t="shared" si="69"/>
        <v>200</v>
      </c>
      <c r="AM71" s="36">
        <f t="shared" si="70"/>
        <v>0</v>
      </c>
      <c r="AN71" s="31">
        <f t="shared" si="50"/>
        <v>0</v>
      </c>
      <c r="AP71" s="95"/>
      <c r="AQ71" s="96"/>
      <c r="AR71" s="97"/>
      <c r="AS71" s="96"/>
      <c r="AT71" s="70">
        <f t="shared" si="71"/>
        <v>200</v>
      </c>
      <c r="AU71" s="36">
        <f t="shared" si="72"/>
        <v>0</v>
      </c>
      <c r="AV71" s="31">
        <f t="shared" si="51"/>
        <v>0</v>
      </c>
      <c r="AX71" s="95"/>
      <c r="AY71" s="96"/>
      <c r="AZ71" s="97"/>
      <c r="BA71" s="96"/>
      <c r="BB71" s="70">
        <f t="shared" si="73"/>
        <v>200</v>
      </c>
      <c r="BC71" s="36">
        <f t="shared" si="74"/>
        <v>0</v>
      </c>
      <c r="BD71" s="31">
        <f t="shared" si="52"/>
        <v>0</v>
      </c>
      <c r="BF71" s="95"/>
      <c r="BG71" s="96"/>
      <c r="BH71" s="97"/>
      <c r="BI71" s="96"/>
      <c r="BJ71" s="70">
        <f t="shared" si="75"/>
        <v>200</v>
      </c>
      <c r="BK71" s="36">
        <f t="shared" si="76"/>
        <v>0</v>
      </c>
      <c r="BL71" s="31">
        <f t="shared" si="53"/>
        <v>0</v>
      </c>
      <c r="BN71" s="95"/>
      <c r="BO71" s="96"/>
      <c r="BP71" s="97"/>
      <c r="BQ71" s="96"/>
      <c r="BR71" s="70">
        <f t="shared" si="77"/>
        <v>200</v>
      </c>
      <c r="BS71" s="36">
        <f t="shared" si="78"/>
        <v>0</v>
      </c>
      <c r="BT71" s="31">
        <f t="shared" si="54"/>
        <v>0</v>
      </c>
      <c r="BV71" s="95"/>
      <c r="BW71" s="96"/>
      <c r="BX71" s="97"/>
      <c r="BY71" s="96"/>
      <c r="BZ71" s="70">
        <f t="shared" si="79"/>
        <v>200</v>
      </c>
      <c r="CA71" s="36">
        <f t="shared" si="80"/>
        <v>0</v>
      </c>
      <c r="CB71" s="31">
        <f t="shared" si="55"/>
        <v>0</v>
      </c>
      <c r="CD71" s="95"/>
      <c r="CE71" s="96"/>
      <c r="CF71" s="97"/>
      <c r="CG71" s="96"/>
      <c r="CH71" s="70">
        <v>200</v>
      </c>
      <c r="CI71" s="36">
        <f t="shared" si="81"/>
        <v>0</v>
      </c>
      <c r="CJ71" s="31">
        <f t="shared" si="56"/>
        <v>0</v>
      </c>
      <c r="CL71" s="95"/>
      <c r="CM71" s="96"/>
      <c r="CN71" s="97"/>
      <c r="CO71" s="96"/>
      <c r="CP71" s="70">
        <f t="shared" si="82"/>
        <v>200</v>
      </c>
      <c r="CQ71" s="36">
        <f t="shared" si="83"/>
        <v>0</v>
      </c>
      <c r="CR71" s="31">
        <f t="shared" si="57"/>
        <v>0</v>
      </c>
      <c r="CT71" s="95"/>
      <c r="CU71" s="96"/>
      <c r="CV71" s="97"/>
      <c r="CW71" s="96"/>
      <c r="CX71" s="70">
        <f t="shared" si="84"/>
        <v>200</v>
      </c>
      <c r="CY71" s="36">
        <f t="shared" si="85"/>
        <v>0</v>
      </c>
      <c r="CZ71" s="31">
        <f t="shared" si="58"/>
        <v>0</v>
      </c>
      <c r="DB71" s="95"/>
      <c r="DC71" s="96"/>
      <c r="DD71" s="97"/>
      <c r="DE71" s="96"/>
      <c r="DF71" s="70">
        <f t="shared" si="86"/>
        <v>160</v>
      </c>
      <c r="DG71" s="36">
        <f t="shared" si="87"/>
        <v>0</v>
      </c>
      <c r="DH71" s="31">
        <f t="shared" si="59"/>
        <v>0</v>
      </c>
      <c r="DJ71" s="95"/>
      <c r="DK71" s="96"/>
      <c r="DL71" s="97"/>
      <c r="DM71" s="96"/>
      <c r="DN71" s="70">
        <v>200</v>
      </c>
      <c r="DO71" s="36">
        <f t="shared" si="88"/>
        <v>0</v>
      </c>
      <c r="DP71" s="31">
        <f t="shared" si="60"/>
        <v>0</v>
      </c>
      <c r="DR71" s="95"/>
      <c r="DS71" s="96"/>
      <c r="DT71" s="97"/>
      <c r="DU71" s="96"/>
      <c r="DV71" s="70">
        <v>200</v>
      </c>
      <c r="DW71" s="36">
        <f t="shared" si="89"/>
        <v>0</v>
      </c>
      <c r="DX71" s="31">
        <f t="shared" si="61"/>
        <v>0</v>
      </c>
      <c r="DZ71" s="95"/>
      <c r="EA71" s="96"/>
      <c r="EB71" s="97"/>
      <c r="EC71" s="96"/>
      <c r="ED71" s="70">
        <v>200</v>
      </c>
      <c r="EE71" s="36">
        <f t="shared" si="90"/>
        <v>0</v>
      </c>
      <c r="EF71" s="31">
        <f t="shared" si="62"/>
        <v>0</v>
      </c>
    </row>
    <row r="72" spans="2:136">
      <c r="B72" s="52"/>
      <c r="C72" s="50"/>
      <c r="D72" s="53"/>
      <c r="E72" s="50"/>
      <c r="F72" s="53"/>
      <c r="G72" s="50"/>
      <c r="H72" s="53"/>
      <c r="I72" s="50"/>
      <c r="J72" s="52"/>
      <c r="K72" s="50"/>
      <c r="L72" s="53"/>
      <c r="M72" s="50"/>
      <c r="N72" s="53"/>
      <c r="O72" s="50"/>
      <c r="P72" s="53"/>
      <c r="R72" s="52"/>
      <c r="S72" s="50"/>
      <c r="T72" s="53"/>
      <c r="U72" s="50"/>
      <c r="V72" s="53"/>
      <c r="W72" s="50"/>
      <c r="X72" s="53"/>
      <c r="Z72" s="52"/>
      <c r="AA72" s="50"/>
      <c r="AB72" s="53"/>
      <c r="AC72" s="50"/>
      <c r="AD72" s="53"/>
      <c r="AE72" s="50"/>
      <c r="AF72" s="53"/>
      <c r="AH72" s="52"/>
      <c r="AI72" s="50"/>
      <c r="AJ72" s="53"/>
      <c r="AK72" s="50"/>
      <c r="AL72" s="53"/>
      <c r="AM72" s="50"/>
      <c r="AN72" s="53"/>
      <c r="AP72" s="52"/>
      <c r="AQ72" s="50"/>
      <c r="AR72" s="53"/>
      <c r="AS72" s="50"/>
      <c r="AT72" s="53"/>
      <c r="AU72" s="50"/>
      <c r="AV72" s="53"/>
      <c r="AX72" s="52"/>
      <c r="AY72" s="50"/>
      <c r="AZ72" s="53"/>
      <c r="BA72" s="50"/>
      <c r="BB72" s="53"/>
      <c r="BC72" s="50"/>
      <c r="BD72" s="53"/>
      <c r="BF72" s="52"/>
      <c r="BG72" s="50"/>
      <c r="BH72" s="53"/>
      <c r="BI72" s="50"/>
      <c r="BJ72" s="53"/>
      <c r="BK72" s="50"/>
      <c r="BL72" s="53"/>
      <c r="BN72" s="52"/>
      <c r="BO72" s="50"/>
      <c r="BP72" s="53"/>
      <c r="BQ72" s="50"/>
      <c r="BR72" s="53"/>
      <c r="BS72" s="50"/>
      <c r="BT72" s="53"/>
      <c r="BV72" s="52"/>
      <c r="BW72" s="50"/>
      <c r="BX72" s="53"/>
      <c r="BY72" s="50"/>
      <c r="BZ72" s="53"/>
      <c r="CA72" s="50"/>
      <c r="CB72" s="53"/>
      <c r="CD72" s="52"/>
      <c r="CE72" s="50"/>
      <c r="CF72" s="53"/>
      <c r="CG72" s="50"/>
      <c r="CH72" s="53"/>
      <c r="CI72" s="50"/>
      <c r="CJ72" s="53"/>
      <c r="CL72" s="52"/>
      <c r="CM72" s="50"/>
      <c r="CN72" s="53"/>
      <c r="CO72" s="50"/>
      <c r="CP72" s="53"/>
      <c r="CQ72" s="50"/>
      <c r="CR72" s="53"/>
      <c r="CT72" s="52"/>
      <c r="CU72" s="50"/>
      <c r="CV72" s="53"/>
      <c r="CW72" s="50"/>
      <c r="CX72" s="53"/>
      <c r="CY72" s="50"/>
      <c r="CZ72" s="53"/>
      <c r="DB72" s="52"/>
      <c r="DC72" s="50"/>
      <c r="DD72" s="53"/>
      <c r="DE72" s="50"/>
      <c r="DF72" s="53"/>
      <c r="DG72" s="50"/>
      <c r="DH72" s="53"/>
      <c r="DJ72" s="52"/>
      <c r="DK72" s="50"/>
      <c r="DL72" s="53"/>
      <c r="DM72" s="50"/>
      <c r="DN72" s="53"/>
      <c r="DO72" s="50"/>
      <c r="DP72" s="53"/>
      <c r="DR72" s="52"/>
      <c r="DS72" s="50"/>
      <c r="DT72" s="53"/>
      <c r="DU72" s="50"/>
      <c r="DV72" s="53"/>
      <c r="DW72" s="50"/>
      <c r="DX72" s="53"/>
      <c r="DZ72" s="52"/>
      <c r="EA72" s="50"/>
      <c r="EB72" s="53"/>
      <c r="EC72" s="50"/>
      <c r="ED72" s="53"/>
      <c r="EE72" s="50"/>
      <c r="EF72" s="53"/>
    </row>
    <row r="73" spans="2:136">
      <c r="B73" s="12" t="s">
        <v>113</v>
      </c>
      <c r="C73" s="13"/>
      <c r="D73" s="13"/>
      <c r="E73" s="71">
        <f>SUM(E64:E71)</f>
        <v>0</v>
      </c>
      <c r="F73" s="13"/>
      <c r="G73" s="72">
        <f>SUM(G64:G71)</f>
        <v>0</v>
      </c>
      <c r="H73" s="73">
        <f>SUM(H64:H71)</f>
        <v>0</v>
      </c>
      <c r="I73" s="110"/>
      <c r="J73" s="12" t="s">
        <v>113</v>
      </c>
      <c r="K73" s="13"/>
      <c r="L73" s="13"/>
      <c r="M73" s="71">
        <f>SUM(M64:M71)</f>
        <v>0</v>
      </c>
      <c r="N73" s="13"/>
      <c r="O73" s="72">
        <f>SUM(O64:O71)</f>
        <v>0</v>
      </c>
      <c r="P73" s="73">
        <f>SUM(P64:P71)</f>
        <v>0</v>
      </c>
      <c r="R73" s="12" t="s">
        <v>113</v>
      </c>
      <c r="S73" s="13"/>
      <c r="T73" s="13"/>
      <c r="U73" s="71">
        <f>SUM(U64:U71)</f>
        <v>0</v>
      </c>
      <c r="V73" s="13"/>
      <c r="W73" s="72">
        <f>SUM(W64:W71)</f>
        <v>0</v>
      </c>
      <c r="X73" s="73">
        <f>SUM(X64:X71)</f>
        <v>0</v>
      </c>
      <c r="Z73" s="12" t="s">
        <v>113</v>
      </c>
      <c r="AA73" s="13"/>
      <c r="AB73" s="13"/>
      <c r="AC73" s="71">
        <f>SUM(AC64:AC71)</f>
        <v>0</v>
      </c>
      <c r="AD73" s="13"/>
      <c r="AE73" s="72">
        <f>SUM(AE64:AE71)</f>
        <v>0</v>
      </c>
      <c r="AF73" s="73">
        <f>SUM(AF64:AF71)</f>
        <v>0</v>
      </c>
      <c r="AH73" s="12" t="s">
        <v>113</v>
      </c>
      <c r="AI73" s="13"/>
      <c r="AJ73" s="13"/>
      <c r="AK73" s="71">
        <f>SUM(AK64:AK71)</f>
        <v>0</v>
      </c>
      <c r="AL73" s="13"/>
      <c r="AM73" s="72">
        <f>SUM(AM64:AM71)</f>
        <v>0</v>
      </c>
      <c r="AN73" s="73">
        <f>SUM(AN64:AN71)</f>
        <v>0</v>
      </c>
      <c r="AP73" s="12" t="s">
        <v>113</v>
      </c>
      <c r="AQ73" s="13"/>
      <c r="AR73" s="13"/>
      <c r="AS73" s="71">
        <f>SUM(AS64:AS71)</f>
        <v>0</v>
      </c>
      <c r="AT73" s="13"/>
      <c r="AU73" s="72">
        <f>SUM(AU64:AU71)</f>
        <v>0</v>
      </c>
      <c r="AV73" s="73">
        <f>SUM(AV64:AV71)</f>
        <v>0</v>
      </c>
      <c r="AX73" s="12" t="s">
        <v>113</v>
      </c>
      <c r="AY73" s="13"/>
      <c r="AZ73" s="13"/>
      <c r="BA73" s="71">
        <f>SUM(BA64:BA71)</f>
        <v>0</v>
      </c>
      <c r="BB73" s="13"/>
      <c r="BC73" s="72">
        <f>SUM(BC64:BC71)</f>
        <v>0</v>
      </c>
      <c r="BD73" s="73">
        <f>SUM(BD64:BD71)</f>
        <v>0</v>
      </c>
      <c r="BF73" s="12" t="s">
        <v>113</v>
      </c>
      <c r="BG73" s="13"/>
      <c r="BH73" s="13"/>
      <c r="BI73" s="71">
        <f>SUM(BI64:BI71)</f>
        <v>0</v>
      </c>
      <c r="BJ73" s="13"/>
      <c r="BK73" s="72">
        <f>SUM(BK64:BK71)</f>
        <v>0</v>
      </c>
      <c r="BL73" s="73">
        <f>SUM(BL64:BL71)</f>
        <v>0</v>
      </c>
      <c r="BN73" s="12" t="s">
        <v>113</v>
      </c>
      <c r="BO73" s="13"/>
      <c r="BP73" s="13"/>
      <c r="BQ73" s="71">
        <f>SUM(BQ64:BQ71)</f>
        <v>0</v>
      </c>
      <c r="BR73" s="13"/>
      <c r="BS73" s="72">
        <f>SUM(BS64:BS71)</f>
        <v>0</v>
      </c>
      <c r="BT73" s="73">
        <f>SUM(BT64:BT71)</f>
        <v>0</v>
      </c>
      <c r="BV73" s="12" t="s">
        <v>113</v>
      </c>
      <c r="BW73" s="13"/>
      <c r="BX73" s="13"/>
      <c r="BY73" s="71">
        <f>SUM(BY64:BY71)</f>
        <v>0</v>
      </c>
      <c r="BZ73" s="13"/>
      <c r="CA73" s="72">
        <f>SUM(CA64:CA71)</f>
        <v>0</v>
      </c>
      <c r="CB73" s="73">
        <f>SUM(CB64:CB71)</f>
        <v>0</v>
      </c>
      <c r="CD73" s="12" t="s">
        <v>113</v>
      </c>
      <c r="CE73" s="13"/>
      <c r="CF73" s="13"/>
      <c r="CG73" s="71">
        <f>SUM(CG64:CG71)</f>
        <v>0</v>
      </c>
      <c r="CH73" s="13"/>
      <c r="CI73" s="72">
        <f>SUM(CI64:CI71)</f>
        <v>0</v>
      </c>
      <c r="CJ73" s="73">
        <f>SUM(CJ64:CJ71)</f>
        <v>0</v>
      </c>
      <c r="CL73" s="12" t="s">
        <v>113</v>
      </c>
      <c r="CM73" s="13"/>
      <c r="CN73" s="13"/>
      <c r="CO73" s="71">
        <f>SUM(CO64:CO71)</f>
        <v>0</v>
      </c>
      <c r="CP73" s="13"/>
      <c r="CQ73" s="72">
        <f>SUM(CQ64:CQ71)</f>
        <v>0</v>
      </c>
      <c r="CR73" s="73">
        <f>SUM(CR64:CR71)</f>
        <v>0</v>
      </c>
      <c r="CT73" s="12" t="s">
        <v>113</v>
      </c>
      <c r="CU73" s="13"/>
      <c r="CV73" s="13"/>
      <c r="CW73" s="71">
        <f>SUM(CW64:CW71)</f>
        <v>0</v>
      </c>
      <c r="CX73" s="13"/>
      <c r="CY73" s="72">
        <f>SUM(CY64:CY71)</f>
        <v>0</v>
      </c>
      <c r="CZ73" s="73">
        <f>SUM(CZ64:CZ71)</f>
        <v>0</v>
      </c>
      <c r="DB73" s="12" t="s">
        <v>113</v>
      </c>
      <c r="DC73" s="13"/>
      <c r="DD73" s="13"/>
      <c r="DE73" s="71">
        <f>SUM(DE64:DE71)</f>
        <v>0</v>
      </c>
      <c r="DF73" s="13"/>
      <c r="DG73" s="72">
        <f>SUM(DG64:DG71)</f>
        <v>0</v>
      </c>
      <c r="DH73" s="73">
        <f>SUM(DH64:DH71)</f>
        <v>0</v>
      </c>
      <c r="DJ73" s="12" t="s">
        <v>113</v>
      </c>
      <c r="DK73" s="13"/>
      <c r="DL73" s="13"/>
      <c r="DM73" s="71">
        <f>SUM(DM64:DM71)</f>
        <v>0</v>
      </c>
      <c r="DN73" s="13"/>
      <c r="DO73" s="72">
        <f>SUM(DO64:DO71)</f>
        <v>0</v>
      </c>
      <c r="DP73" s="73">
        <f>SUM(DP64:DP71)</f>
        <v>0</v>
      </c>
      <c r="DR73" s="12" t="s">
        <v>113</v>
      </c>
      <c r="DS73" s="13"/>
      <c r="DT73" s="13"/>
      <c r="DU73" s="71">
        <f>SUM(DU64:DU71)</f>
        <v>0</v>
      </c>
      <c r="DV73" s="13"/>
      <c r="DW73" s="72">
        <f>SUM(DW64:DW71)</f>
        <v>0</v>
      </c>
      <c r="DX73" s="73">
        <f>SUM(DX64:DX71)</f>
        <v>0</v>
      </c>
      <c r="DZ73" s="12" t="s">
        <v>113</v>
      </c>
      <c r="EA73" s="13"/>
      <c r="EB73" s="13"/>
      <c r="EC73" s="71">
        <f>SUM(EC64:EC71)</f>
        <v>0</v>
      </c>
      <c r="ED73" s="13"/>
      <c r="EE73" s="72">
        <f>SUM(EE64:EE71)</f>
        <v>0</v>
      </c>
      <c r="EF73" s="73">
        <f>SUM(EF64:EF71)</f>
        <v>0</v>
      </c>
    </row>
    <row r="75" spans="2:136" ht="17">
      <c r="B75" s="152" t="s">
        <v>31</v>
      </c>
      <c r="C75" s="157"/>
      <c r="D75" s="157"/>
      <c r="E75" s="157"/>
      <c r="F75" s="157"/>
      <c r="G75" s="157"/>
      <c r="H75" s="153"/>
      <c r="J75" s="152" t="s">
        <v>31</v>
      </c>
      <c r="K75" s="157"/>
      <c r="L75" s="157"/>
      <c r="M75" s="157"/>
      <c r="N75" s="157"/>
      <c r="O75" s="157"/>
      <c r="P75" s="153"/>
      <c r="R75" s="152" t="s">
        <v>31</v>
      </c>
      <c r="S75" s="157"/>
      <c r="T75" s="157"/>
      <c r="U75" s="157"/>
      <c r="V75" s="157"/>
      <c r="W75" s="157"/>
      <c r="X75" s="153"/>
      <c r="Z75" s="152" t="s">
        <v>31</v>
      </c>
      <c r="AA75" s="157"/>
      <c r="AB75" s="157"/>
      <c r="AC75" s="157"/>
      <c r="AD75" s="157"/>
      <c r="AE75" s="157"/>
      <c r="AF75" s="153"/>
      <c r="AH75" s="152" t="s">
        <v>31</v>
      </c>
      <c r="AI75" s="157"/>
      <c r="AJ75" s="157"/>
      <c r="AK75" s="157"/>
      <c r="AL75" s="157"/>
      <c r="AM75" s="157"/>
      <c r="AN75" s="153"/>
      <c r="AP75" s="152" t="s">
        <v>31</v>
      </c>
      <c r="AQ75" s="157"/>
      <c r="AR75" s="157"/>
      <c r="AS75" s="157"/>
      <c r="AT75" s="157"/>
      <c r="AU75" s="157"/>
      <c r="AV75" s="153"/>
      <c r="AX75" s="152" t="s">
        <v>31</v>
      </c>
      <c r="AY75" s="157"/>
      <c r="AZ75" s="157"/>
      <c r="BA75" s="157"/>
      <c r="BB75" s="157"/>
      <c r="BC75" s="157"/>
      <c r="BD75" s="153"/>
      <c r="BF75" s="152" t="s">
        <v>31</v>
      </c>
      <c r="BG75" s="157"/>
      <c r="BH75" s="157"/>
      <c r="BI75" s="157"/>
      <c r="BJ75" s="157"/>
      <c r="BK75" s="157"/>
      <c r="BL75" s="153"/>
      <c r="BN75" s="152" t="s">
        <v>31</v>
      </c>
      <c r="BO75" s="157"/>
      <c r="BP75" s="157"/>
      <c r="BQ75" s="157"/>
      <c r="BR75" s="157"/>
      <c r="BS75" s="157"/>
      <c r="BT75" s="153"/>
      <c r="BV75" s="152" t="s">
        <v>31</v>
      </c>
      <c r="BW75" s="157"/>
      <c r="BX75" s="157"/>
      <c r="BY75" s="157"/>
      <c r="BZ75" s="157"/>
      <c r="CA75" s="157"/>
      <c r="CB75" s="153"/>
      <c r="CD75" s="152" t="s">
        <v>31</v>
      </c>
      <c r="CE75" s="157"/>
      <c r="CF75" s="157"/>
      <c r="CG75" s="157"/>
      <c r="CH75" s="157"/>
      <c r="CI75" s="157"/>
      <c r="CJ75" s="153"/>
      <c r="CL75" s="152" t="s">
        <v>31</v>
      </c>
      <c r="CM75" s="157"/>
      <c r="CN75" s="157"/>
      <c r="CO75" s="157"/>
      <c r="CP75" s="157"/>
      <c r="CQ75" s="157"/>
      <c r="CR75" s="153"/>
      <c r="CT75" s="152" t="s">
        <v>31</v>
      </c>
      <c r="CU75" s="157"/>
      <c r="CV75" s="157"/>
      <c r="CW75" s="157"/>
      <c r="CX75" s="157"/>
      <c r="CY75" s="157"/>
      <c r="CZ75" s="153"/>
      <c r="DB75" s="152" t="s">
        <v>31</v>
      </c>
      <c r="DC75" s="157"/>
      <c r="DD75" s="157"/>
      <c r="DE75" s="157"/>
      <c r="DF75" s="157"/>
      <c r="DG75" s="157"/>
      <c r="DH75" s="153"/>
      <c r="DJ75" s="152" t="s">
        <v>31</v>
      </c>
      <c r="DK75" s="157"/>
      <c r="DL75" s="157"/>
      <c r="DM75" s="157"/>
      <c r="DN75" s="157"/>
      <c r="DO75" s="157"/>
      <c r="DP75" s="153"/>
      <c r="DR75" s="152" t="s">
        <v>31</v>
      </c>
      <c r="DS75" s="157"/>
      <c r="DT75" s="157"/>
      <c r="DU75" s="157"/>
      <c r="DV75" s="157"/>
      <c r="DW75" s="157"/>
      <c r="DX75" s="153"/>
      <c r="DZ75" s="152" t="s">
        <v>31</v>
      </c>
      <c r="EA75" s="157"/>
      <c r="EB75" s="157"/>
      <c r="EC75" s="157"/>
      <c r="ED75" s="157"/>
      <c r="EE75" s="157"/>
      <c r="EF75" s="153"/>
    </row>
    <row r="76" spans="2:136">
      <c r="B76" s="15" t="s">
        <v>114</v>
      </c>
      <c r="C76" s="47" t="s">
        <v>115</v>
      </c>
      <c r="D76" s="44"/>
      <c r="E76" s="215" t="s">
        <v>116</v>
      </c>
      <c r="F76" s="216"/>
      <c r="G76" s="217"/>
      <c r="H76" s="23" t="s">
        <v>115</v>
      </c>
      <c r="J76" s="15" t="s">
        <v>114</v>
      </c>
      <c r="K76" s="47" t="s">
        <v>115</v>
      </c>
      <c r="L76" s="44"/>
      <c r="M76" s="215" t="s">
        <v>116</v>
      </c>
      <c r="N76" s="216"/>
      <c r="O76" s="217"/>
      <c r="P76" s="23" t="s">
        <v>115</v>
      </c>
      <c r="R76" s="15" t="s">
        <v>114</v>
      </c>
      <c r="S76" s="47" t="s">
        <v>115</v>
      </c>
      <c r="T76" s="44"/>
      <c r="U76" s="215" t="s">
        <v>116</v>
      </c>
      <c r="V76" s="216"/>
      <c r="W76" s="217"/>
      <c r="X76" s="23" t="s">
        <v>115</v>
      </c>
      <c r="Z76" s="15" t="s">
        <v>114</v>
      </c>
      <c r="AA76" s="47" t="s">
        <v>115</v>
      </c>
      <c r="AB76" s="44"/>
      <c r="AC76" s="215" t="s">
        <v>116</v>
      </c>
      <c r="AD76" s="216"/>
      <c r="AE76" s="217"/>
      <c r="AF76" s="23" t="s">
        <v>115</v>
      </c>
      <c r="AH76" s="15" t="s">
        <v>114</v>
      </c>
      <c r="AI76" s="47" t="s">
        <v>115</v>
      </c>
      <c r="AJ76" s="44"/>
      <c r="AK76" s="215" t="s">
        <v>116</v>
      </c>
      <c r="AL76" s="216"/>
      <c r="AM76" s="217"/>
      <c r="AN76" s="23" t="s">
        <v>115</v>
      </c>
      <c r="AP76" s="15" t="s">
        <v>114</v>
      </c>
      <c r="AQ76" s="47" t="s">
        <v>115</v>
      </c>
      <c r="AR76" s="44"/>
      <c r="AS76" s="215" t="s">
        <v>116</v>
      </c>
      <c r="AT76" s="216"/>
      <c r="AU76" s="217"/>
      <c r="AV76" s="23" t="s">
        <v>115</v>
      </c>
      <c r="AX76" s="15" t="s">
        <v>114</v>
      </c>
      <c r="AY76" s="47" t="s">
        <v>115</v>
      </c>
      <c r="AZ76" s="44"/>
      <c r="BA76" s="215" t="s">
        <v>116</v>
      </c>
      <c r="BB76" s="216"/>
      <c r="BC76" s="217"/>
      <c r="BD76" s="23" t="s">
        <v>115</v>
      </c>
      <c r="BF76" s="15" t="s">
        <v>114</v>
      </c>
      <c r="BG76" s="47" t="s">
        <v>115</v>
      </c>
      <c r="BH76" s="44"/>
      <c r="BI76" s="215" t="s">
        <v>116</v>
      </c>
      <c r="BJ76" s="216"/>
      <c r="BK76" s="217"/>
      <c r="BL76" s="23" t="s">
        <v>115</v>
      </c>
      <c r="BN76" s="15" t="s">
        <v>114</v>
      </c>
      <c r="BO76" s="47" t="s">
        <v>115</v>
      </c>
      <c r="BP76" s="44"/>
      <c r="BQ76" s="215" t="s">
        <v>116</v>
      </c>
      <c r="BR76" s="216"/>
      <c r="BS76" s="217"/>
      <c r="BT76" s="23" t="s">
        <v>115</v>
      </c>
      <c r="BV76" s="15" t="s">
        <v>114</v>
      </c>
      <c r="BW76" s="47" t="s">
        <v>115</v>
      </c>
      <c r="BX76" s="44"/>
      <c r="BY76" s="215" t="s">
        <v>116</v>
      </c>
      <c r="BZ76" s="216"/>
      <c r="CA76" s="217"/>
      <c r="CB76" s="23" t="s">
        <v>115</v>
      </c>
      <c r="CD76" s="15" t="s">
        <v>114</v>
      </c>
      <c r="CE76" s="47" t="s">
        <v>115</v>
      </c>
      <c r="CF76" s="44"/>
      <c r="CG76" s="215" t="s">
        <v>116</v>
      </c>
      <c r="CH76" s="216"/>
      <c r="CI76" s="217"/>
      <c r="CJ76" s="23" t="s">
        <v>115</v>
      </c>
      <c r="CL76" s="15" t="s">
        <v>114</v>
      </c>
      <c r="CM76" s="47" t="s">
        <v>115</v>
      </c>
      <c r="CN76" s="44"/>
      <c r="CO76" s="215" t="s">
        <v>116</v>
      </c>
      <c r="CP76" s="216"/>
      <c r="CQ76" s="217"/>
      <c r="CR76" s="23" t="s">
        <v>115</v>
      </c>
      <c r="CT76" s="15" t="s">
        <v>114</v>
      </c>
      <c r="CU76" s="47" t="s">
        <v>115</v>
      </c>
      <c r="CV76" s="44"/>
      <c r="CW76" s="215" t="s">
        <v>116</v>
      </c>
      <c r="CX76" s="216"/>
      <c r="CY76" s="217"/>
      <c r="CZ76" s="23" t="s">
        <v>115</v>
      </c>
      <c r="DB76" s="15" t="s">
        <v>114</v>
      </c>
      <c r="DC76" s="47" t="s">
        <v>115</v>
      </c>
      <c r="DD76" s="44"/>
      <c r="DE76" s="215" t="s">
        <v>116</v>
      </c>
      <c r="DF76" s="216"/>
      <c r="DG76" s="217"/>
      <c r="DH76" s="23" t="s">
        <v>115</v>
      </c>
      <c r="DJ76" s="15" t="s">
        <v>114</v>
      </c>
      <c r="DK76" s="47" t="s">
        <v>115</v>
      </c>
      <c r="DL76" s="44"/>
      <c r="DM76" s="215" t="s">
        <v>116</v>
      </c>
      <c r="DN76" s="216"/>
      <c r="DO76" s="217"/>
      <c r="DP76" s="23" t="s">
        <v>115</v>
      </c>
      <c r="DR76" s="15" t="s">
        <v>114</v>
      </c>
      <c r="DS76" s="47" t="s">
        <v>115</v>
      </c>
      <c r="DT76" s="44"/>
      <c r="DU76" s="215" t="s">
        <v>116</v>
      </c>
      <c r="DV76" s="216"/>
      <c r="DW76" s="217"/>
      <c r="DX76" s="23" t="s">
        <v>115</v>
      </c>
      <c r="DZ76" s="15" t="s">
        <v>114</v>
      </c>
      <c r="EA76" s="47" t="s">
        <v>115</v>
      </c>
      <c r="EB76" s="44"/>
      <c r="EC76" s="215" t="s">
        <v>116</v>
      </c>
      <c r="ED76" s="216"/>
      <c r="EE76" s="217"/>
      <c r="EF76" s="23" t="s">
        <v>115</v>
      </c>
    </row>
    <row r="77" spans="2:136">
      <c r="B77" s="10" t="s">
        <v>117</v>
      </c>
      <c r="C77" s="98"/>
      <c r="D77" s="6">
        <v>1</v>
      </c>
      <c r="E77" s="218"/>
      <c r="F77" s="219"/>
      <c r="G77" s="220"/>
      <c r="H77" s="100"/>
      <c r="J77" s="10" t="s">
        <v>117</v>
      </c>
      <c r="K77" s="98"/>
      <c r="L77" s="6">
        <v>1</v>
      </c>
      <c r="M77" s="218"/>
      <c r="N77" s="219"/>
      <c r="O77" s="220"/>
      <c r="P77" s="100"/>
      <c r="R77" s="10" t="s">
        <v>117</v>
      </c>
      <c r="S77" s="98"/>
      <c r="T77" s="6">
        <v>1</v>
      </c>
      <c r="U77" s="218"/>
      <c r="V77" s="219"/>
      <c r="W77" s="220"/>
      <c r="X77" s="100"/>
      <c r="Z77" s="10" t="s">
        <v>117</v>
      </c>
      <c r="AA77" s="98"/>
      <c r="AB77" s="6">
        <v>1</v>
      </c>
      <c r="AC77" s="218"/>
      <c r="AD77" s="219"/>
      <c r="AE77" s="220"/>
      <c r="AF77" s="100"/>
      <c r="AH77" s="10" t="s">
        <v>117</v>
      </c>
      <c r="AI77" s="98"/>
      <c r="AJ77" s="6">
        <v>1</v>
      </c>
      <c r="AK77" s="218"/>
      <c r="AL77" s="219"/>
      <c r="AM77" s="220"/>
      <c r="AN77" s="100"/>
      <c r="AP77" s="10" t="s">
        <v>117</v>
      </c>
      <c r="AQ77" s="98"/>
      <c r="AR77" s="6">
        <v>1</v>
      </c>
      <c r="AS77" s="218"/>
      <c r="AT77" s="219"/>
      <c r="AU77" s="220"/>
      <c r="AV77" s="100"/>
      <c r="AX77" s="10" t="s">
        <v>117</v>
      </c>
      <c r="AY77" s="98"/>
      <c r="AZ77" s="6">
        <v>1</v>
      </c>
      <c r="BA77" s="218"/>
      <c r="BB77" s="219"/>
      <c r="BC77" s="220"/>
      <c r="BD77" s="100"/>
      <c r="BF77" s="10" t="s">
        <v>117</v>
      </c>
      <c r="BG77" s="98"/>
      <c r="BH77" s="6">
        <v>1</v>
      </c>
      <c r="BI77" s="218"/>
      <c r="BJ77" s="219"/>
      <c r="BK77" s="220"/>
      <c r="BL77" s="100"/>
      <c r="BN77" s="10" t="s">
        <v>117</v>
      </c>
      <c r="BO77" s="98"/>
      <c r="BP77" s="6">
        <v>1</v>
      </c>
      <c r="BQ77" s="218"/>
      <c r="BR77" s="219"/>
      <c r="BS77" s="220"/>
      <c r="BT77" s="100"/>
      <c r="BV77" s="10" t="s">
        <v>117</v>
      </c>
      <c r="BW77" s="98"/>
      <c r="BX77" s="6">
        <v>1</v>
      </c>
      <c r="BY77" s="218"/>
      <c r="BZ77" s="219"/>
      <c r="CA77" s="220"/>
      <c r="CB77" s="100"/>
      <c r="CD77" s="10" t="s">
        <v>117</v>
      </c>
      <c r="CE77" s="98"/>
      <c r="CF77" s="6">
        <v>1</v>
      </c>
      <c r="CG77" s="218"/>
      <c r="CH77" s="219"/>
      <c r="CI77" s="220"/>
      <c r="CJ77" s="100"/>
      <c r="CL77" s="10" t="s">
        <v>117</v>
      </c>
      <c r="CM77" s="98"/>
      <c r="CN77" s="6">
        <v>1</v>
      </c>
      <c r="CO77" s="218"/>
      <c r="CP77" s="219"/>
      <c r="CQ77" s="220"/>
      <c r="CR77" s="100"/>
      <c r="CT77" s="10" t="s">
        <v>117</v>
      </c>
      <c r="CU77" s="98"/>
      <c r="CV77" s="6">
        <v>1</v>
      </c>
      <c r="CW77" s="218"/>
      <c r="CX77" s="219"/>
      <c r="CY77" s="220"/>
      <c r="CZ77" s="100"/>
      <c r="DB77" s="10" t="s">
        <v>117</v>
      </c>
      <c r="DC77" s="98"/>
      <c r="DD77" s="6">
        <v>1</v>
      </c>
      <c r="DE77" s="218"/>
      <c r="DF77" s="219"/>
      <c r="DG77" s="220"/>
      <c r="DH77" s="100"/>
      <c r="DJ77" s="10" t="s">
        <v>117</v>
      </c>
      <c r="DK77" s="98"/>
      <c r="DL77" s="6">
        <v>1</v>
      </c>
      <c r="DM77" s="218"/>
      <c r="DN77" s="219"/>
      <c r="DO77" s="220"/>
      <c r="DP77" s="100"/>
      <c r="DR77" s="10" t="s">
        <v>117</v>
      </c>
      <c r="DS77" s="98"/>
      <c r="DT77" s="6">
        <v>1</v>
      </c>
      <c r="DU77" s="218"/>
      <c r="DV77" s="219"/>
      <c r="DW77" s="220"/>
      <c r="DX77" s="100"/>
      <c r="DY77" s="111"/>
      <c r="DZ77" s="10" t="s">
        <v>117</v>
      </c>
      <c r="EA77" s="98"/>
      <c r="EB77" s="6">
        <v>1</v>
      </c>
      <c r="EC77" s="218"/>
      <c r="ED77" s="219"/>
      <c r="EE77" s="220"/>
      <c r="EF77" s="100"/>
    </row>
    <row r="78" spans="2:136">
      <c r="B78" s="8" t="s">
        <v>118</v>
      </c>
      <c r="C78" s="99"/>
      <c r="D78" s="6">
        <v>2</v>
      </c>
      <c r="E78" s="162"/>
      <c r="F78" s="163"/>
      <c r="G78" s="164"/>
      <c r="H78" s="92"/>
      <c r="J78" s="8" t="s">
        <v>118</v>
      </c>
      <c r="K78" s="99"/>
      <c r="L78" s="6">
        <v>2</v>
      </c>
      <c r="M78" s="162"/>
      <c r="N78" s="163"/>
      <c r="O78" s="164"/>
      <c r="P78" s="92"/>
      <c r="R78" s="8" t="s">
        <v>118</v>
      </c>
      <c r="S78" s="99"/>
      <c r="T78" s="6">
        <v>2</v>
      </c>
      <c r="U78" s="162"/>
      <c r="V78" s="163"/>
      <c r="W78" s="164"/>
      <c r="X78" s="92"/>
      <c r="Z78" s="8" t="s">
        <v>118</v>
      </c>
      <c r="AA78" s="99"/>
      <c r="AB78" s="6">
        <v>2</v>
      </c>
      <c r="AC78" s="162"/>
      <c r="AD78" s="163"/>
      <c r="AE78" s="164"/>
      <c r="AF78" s="92"/>
      <c r="AH78" s="8" t="s">
        <v>118</v>
      </c>
      <c r="AI78" s="99"/>
      <c r="AJ78" s="6">
        <v>2</v>
      </c>
      <c r="AK78" s="162"/>
      <c r="AL78" s="163"/>
      <c r="AM78" s="164"/>
      <c r="AN78" s="92"/>
      <c r="AP78" s="8" t="s">
        <v>118</v>
      </c>
      <c r="AQ78" s="99"/>
      <c r="AR78" s="6">
        <v>2</v>
      </c>
      <c r="AS78" s="162"/>
      <c r="AT78" s="163"/>
      <c r="AU78" s="164"/>
      <c r="AV78" s="92"/>
      <c r="AX78" s="8" t="s">
        <v>118</v>
      </c>
      <c r="AY78" s="99"/>
      <c r="AZ78" s="6">
        <v>2</v>
      </c>
      <c r="BA78" s="162"/>
      <c r="BB78" s="163"/>
      <c r="BC78" s="164"/>
      <c r="BD78" s="92"/>
      <c r="BF78" s="8" t="s">
        <v>118</v>
      </c>
      <c r="BG78" s="99"/>
      <c r="BH78" s="6">
        <v>2</v>
      </c>
      <c r="BI78" s="162"/>
      <c r="BJ78" s="163"/>
      <c r="BK78" s="164"/>
      <c r="BL78" s="92"/>
      <c r="BN78" s="8" t="s">
        <v>118</v>
      </c>
      <c r="BO78" s="99"/>
      <c r="BP78" s="6">
        <v>2</v>
      </c>
      <c r="BQ78" s="162"/>
      <c r="BR78" s="163"/>
      <c r="BS78" s="164"/>
      <c r="BT78" s="92"/>
      <c r="BV78" s="8" t="s">
        <v>118</v>
      </c>
      <c r="BW78" s="99"/>
      <c r="BX78" s="6">
        <v>2</v>
      </c>
      <c r="BY78" s="162"/>
      <c r="BZ78" s="163"/>
      <c r="CA78" s="164"/>
      <c r="CB78" s="92"/>
      <c r="CD78" s="8" t="s">
        <v>118</v>
      </c>
      <c r="CE78" s="99"/>
      <c r="CF78" s="6">
        <v>2</v>
      </c>
      <c r="CG78" s="162"/>
      <c r="CH78" s="163"/>
      <c r="CI78" s="164"/>
      <c r="CJ78" s="92"/>
      <c r="CL78" s="8" t="s">
        <v>118</v>
      </c>
      <c r="CM78" s="99"/>
      <c r="CN78" s="6">
        <v>2</v>
      </c>
      <c r="CO78" s="162"/>
      <c r="CP78" s="163"/>
      <c r="CQ78" s="164"/>
      <c r="CR78" s="92"/>
      <c r="CT78" s="8" t="s">
        <v>118</v>
      </c>
      <c r="CU78" s="99"/>
      <c r="CV78" s="6">
        <v>2</v>
      </c>
      <c r="CW78" s="162"/>
      <c r="CX78" s="163"/>
      <c r="CY78" s="164"/>
      <c r="CZ78" s="92"/>
      <c r="DB78" s="8" t="s">
        <v>118</v>
      </c>
      <c r="DC78" s="99"/>
      <c r="DD78" s="6">
        <v>2</v>
      </c>
      <c r="DE78" s="162"/>
      <c r="DF78" s="163"/>
      <c r="DG78" s="164"/>
      <c r="DH78" s="92"/>
      <c r="DJ78" s="8" t="s">
        <v>118</v>
      </c>
      <c r="DK78" s="99"/>
      <c r="DL78" s="6">
        <v>2</v>
      </c>
      <c r="DM78" s="162"/>
      <c r="DN78" s="163"/>
      <c r="DO78" s="164"/>
      <c r="DP78" s="92"/>
      <c r="DR78" s="8" t="s">
        <v>118</v>
      </c>
      <c r="DS78" s="99"/>
      <c r="DT78" s="6">
        <v>2</v>
      </c>
      <c r="DU78" s="162"/>
      <c r="DV78" s="163"/>
      <c r="DW78" s="164"/>
      <c r="DX78" s="92"/>
      <c r="DY78" s="111"/>
      <c r="DZ78" s="8" t="s">
        <v>118</v>
      </c>
      <c r="EA78" s="99"/>
      <c r="EB78" s="6">
        <v>2</v>
      </c>
      <c r="EC78" s="162"/>
      <c r="ED78" s="163"/>
      <c r="EE78" s="164"/>
      <c r="EF78" s="92"/>
    </row>
    <row r="79" spans="2:136">
      <c r="B79" s="8" t="s">
        <v>119</v>
      </c>
      <c r="C79" s="92"/>
      <c r="D79" s="6">
        <v>3</v>
      </c>
      <c r="E79" s="162"/>
      <c r="F79" s="163"/>
      <c r="G79" s="164"/>
      <c r="H79" s="92"/>
      <c r="J79" s="8" t="s">
        <v>119</v>
      </c>
      <c r="K79" s="92"/>
      <c r="L79" s="6">
        <v>3</v>
      </c>
      <c r="M79" s="162"/>
      <c r="N79" s="163"/>
      <c r="O79" s="164"/>
      <c r="P79" s="92"/>
      <c r="R79" s="8" t="s">
        <v>119</v>
      </c>
      <c r="S79" s="92"/>
      <c r="T79" s="6">
        <v>3</v>
      </c>
      <c r="U79" s="162"/>
      <c r="V79" s="163"/>
      <c r="W79" s="164"/>
      <c r="X79" s="92"/>
      <c r="Z79" s="8" t="s">
        <v>119</v>
      </c>
      <c r="AA79" s="92"/>
      <c r="AB79" s="6">
        <v>3</v>
      </c>
      <c r="AC79" s="162"/>
      <c r="AD79" s="163"/>
      <c r="AE79" s="164"/>
      <c r="AF79" s="92"/>
      <c r="AH79" s="8" t="s">
        <v>119</v>
      </c>
      <c r="AI79" s="92"/>
      <c r="AJ79" s="6">
        <v>3</v>
      </c>
      <c r="AK79" s="162"/>
      <c r="AL79" s="163"/>
      <c r="AM79" s="164"/>
      <c r="AN79" s="92"/>
      <c r="AP79" s="8" t="s">
        <v>119</v>
      </c>
      <c r="AQ79" s="92"/>
      <c r="AR79" s="6">
        <v>3</v>
      </c>
      <c r="AS79" s="162"/>
      <c r="AT79" s="163"/>
      <c r="AU79" s="164"/>
      <c r="AV79" s="92"/>
      <c r="AX79" s="8" t="s">
        <v>119</v>
      </c>
      <c r="AY79" s="92"/>
      <c r="AZ79" s="6">
        <v>3</v>
      </c>
      <c r="BA79" s="162"/>
      <c r="BB79" s="163"/>
      <c r="BC79" s="164"/>
      <c r="BD79" s="92"/>
      <c r="BF79" s="8" t="s">
        <v>119</v>
      </c>
      <c r="BG79" s="92"/>
      <c r="BH79" s="6">
        <v>3</v>
      </c>
      <c r="BI79" s="162"/>
      <c r="BJ79" s="163"/>
      <c r="BK79" s="164"/>
      <c r="BL79" s="92"/>
      <c r="BN79" s="8" t="s">
        <v>119</v>
      </c>
      <c r="BO79" s="92"/>
      <c r="BP79" s="6">
        <v>3</v>
      </c>
      <c r="BQ79" s="162"/>
      <c r="BR79" s="163"/>
      <c r="BS79" s="164"/>
      <c r="BT79" s="92"/>
      <c r="BV79" s="8" t="s">
        <v>119</v>
      </c>
      <c r="BW79" s="92"/>
      <c r="BX79" s="6">
        <v>3</v>
      </c>
      <c r="BY79" s="162"/>
      <c r="BZ79" s="163"/>
      <c r="CA79" s="164"/>
      <c r="CB79" s="92"/>
      <c r="CD79" s="8" t="s">
        <v>119</v>
      </c>
      <c r="CE79" s="92"/>
      <c r="CF79" s="6">
        <v>3</v>
      </c>
      <c r="CG79" s="162"/>
      <c r="CH79" s="163"/>
      <c r="CI79" s="164"/>
      <c r="CJ79" s="92"/>
      <c r="CL79" s="8" t="s">
        <v>119</v>
      </c>
      <c r="CM79" s="92"/>
      <c r="CN79" s="6">
        <v>3</v>
      </c>
      <c r="CO79" s="162"/>
      <c r="CP79" s="163"/>
      <c r="CQ79" s="164"/>
      <c r="CR79" s="92"/>
      <c r="CT79" s="8" t="s">
        <v>119</v>
      </c>
      <c r="CU79" s="92"/>
      <c r="CV79" s="6">
        <v>3</v>
      </c>
      <c r="CW79" s="162"/>
      <c r="CX79" s="163"/>
      <c r="CY79" s="164"/>
      <c r="CZ79" s="92"/>
      <c r="DB79" s="8" t="s">
        <v>119</v>
      </c>
      <c r="DC79" s="92"/>
      <c r="DD79" s="6">
        <v>3</v>
      </c>
      <c r="DE79" s="162"/>
      <c r="DF79" s="163"/>
      <c r="DG79" s="164"/>
      <c r="DH79" s="92"/>
      <c r="DJ79" s="8" t="s">
        <v>119</v>
      </c>
      <c r="DK79" s="92"/>
      <c r="DL79" s="6">
        <v>3</v>
      </c>
      <c r="DM79" s="162"/>
      <c r="DN79" s="163"/>
      <c r="DO79" s="164"/>
      <c r="DP79" s="92"/>
      <c r="DR79" s="8" t="s">
        <v>119</v>
      </c>
      <c r="DS79" s="92"/>
      <c r="DT79" s="6">
        <v>3</v>
      </c>
      <c r="DU79" s="162"/>
      <c r="DV79" s="163"/>
      <c r="DW79" s="164"/>
      <c r="DX79" s="92"/>
      <c r="DY79" s="111"/>
      <c r="DZ79" s="8" t="s">
        <v>119</v>
      </c>
      <c r="EA79" s="92"/>
      <c r="EB79" s="6">
        <v>3</v>
      </c>
      <c r="EC79" s="162"/>
      <c r="ED79" s="163"/>
      <c r="EE79" s="164"/>
      <c r="EF79" s="92"/>
    </row>
    <row r="80" spans="2:136">
      <c r="B80" s="8" t="s">
        <v>120</v>
      </c>
      <c r="C80" s="92"/>
      <c r="D80" s="6">
        <v>4</v>
      </c>
      <c r="E80" s="162"/>
      <c r="F80" s="163"/>
      <c r="G80" s="164"/>
      <c r="H80" s="92"/>
      <c r="J80" s="8" t="s">
        <v>120</v>
      </c>
      <c r="K80" s="92"/>
      <c r="L80" s="6">
        <v>4</v>
      </c>
      <c r="M80" s="162"/>
      <c r="N80" s="163"/>
      <c r="O80" s="164"/>
      <c r="P80" s="92"/>
      <c r="R80" s="8" t="s">
        <v>120</v>
      </c>
      <c r="S80" s="92"/>
      <c r="T80" s="6">
        <v>4</v>
      </c>
      <c r="U80" s="162"/>
      <c r="V80" s="163"/>
      <c r="W80" s="164"/>
      <c r="X80" s="92"/>
      <c r="Z80" s="8" t="s">
        <v>120</v>
      </c>
      <c r="AA80" s="92"/>
      <c r="AB80" s="6">
        <v>4</v>
      </c>
      <c r="AC80" s="162"/>
      <c r="AD80" s="163"/>
      <c r="AE80" s="164"/>
      <c r="AF80" s="92"/>
      <c r="AH80" s="8" t="s">
        <v>120</v>
      </c>
      <c r="AI80" s="92"/>
      <c r="AJ80" s="6">
        <v>4</v>
      </c>
      <c r="AK80" s="162"/>
      <c r="AL80" s="163"/>
      <c r="AM80" s="164"/>
      <c r="AN80" s="92"/>
      <c r="AP80" s="8" t="s">
        <v>120</v>
      </c>
      <c r="AQ80" s="92"/>
      <c r="AR80" s="6">
        <v>4</v>
      </c>
      <c r="AS80" s="162"/>
      <c r="AT80" s="163"/>
      <c r="AU80" s="164"/>
      <c r="AV80" s="92"/>
      <c r="AX80" s="8" t="s">
        <v>120</v>
      </c>
      <c r="AY80" s="92"/>
      <c r="AZ80" s="6">
        <v>4</v>
      </c>
      <c r="BA80" s="162"/>
      <c r="BB80" s="163"/>
      <c r="BC80" s="164"/>
      <c r="BD80" s="92"/>
      <c r="BF80" s="8" t="s">
        <v>120</v>
      </c>
      <c r="BG80" s="92"/>
      <c r="BH80" s="6">
        <v>4</v>
      </c>
      <c r="BI80" s="162"/>
      <c r="BJ80" s="163"/>
      <c r="BK80" s="164"/>
      <c r="BL80" s="92"/>
      <c r="BN80" s="8" t="s">
        <v>120</v>
      </c>
      <c r="BO80" s="92"/>
      <c r="BP80" s="6">
        <v>4</v>
      </c>
      <c r="BQ80" s="162"/>
      <c r="BR80" s="163"/>
      <c r="BS80" s="164"/>
      <c r="BT80" s="92"/>
      <c r="BV80" s="8" t="s">
        <v>120</v>
      </c>
      <c r="BW80" s="92"/>
      <c r="BX80" s="6">
        <v>4</v>
      </c>
      <c r="BY80" s="162"/>
      <c r="BZ80" s="163"/>
      <c r="CA80" s="164"/>
      <c r="CB80" s="92"/>
      <c r="CD80" s="8" t="s">
        <v>120</v>
      </c>
      <c r="CE80" s="92"/>
      <c r="CF80" s="6">
        <v>4</v>
      </c>
      <c r="CG80" s="162"/>
      <c r="CH80" s="163"/>
      <c r="CI80" s="164"/>
      <c r="CJ80" s="92"/>
      <c r="CL80" s="8" t="s">
        <v>120</v>
      </c>
      <c r="CM80" s="92"/>
      <c r="CN80" s="6">
        <v>4</v>
      </c>
      <c r="CO80" s="162"/>
      <c r="CP80" s="163"/>
      <c r="CQ80" s="164"/>
      <c r="CR80" s="92"/>
      <c r="CT80" s="8" t="s">
        <v>120</v>
      </c>
      <c r="CU80" s="92"/>
      <c r="CV80" s="6">
        <v>4</v>
      </c>
      <c r="CW80" s="162"/>
      <c r="CX80" s="163"/>
      <c r="CY80" s="164"/>
      <c r="CZ80" s="92"/>
      <c r="DB80" s="8" t="s">
        <v>120</v>
      </c>
      <c r="DC80" s="92"/>
      <c r="DD80" s="6">
        <v>4</v>
      </c>
      <c r="DE80" s="162"/>
      <c r="DF80" s="163"/>
      <c r="DG80" s="164"/>
      <c r="DH80" s="92"/>
      <c r="DJ80" s="8" t="s">
        <v>120</v>
      </c>
      <c r="DK80" s="92"/>
      <c r="DL80" s="6">
        <v>4</v>
      </c>
      <c r="DM80" s="162"/>
      <c r="DN80" s="163"/>
      <c r="DO80" s="164"/>
      <c r="DP80" s="92"/>
      <c r="DR80" s="8" t="s">
        <v>120</v>
      </c>
      <c r="DS80" s="92"/>
      <c r="DT80" s="6">
        <v>4</v>
      </c>
      <c r="DU80" s="162"/>
      <c r="DV80" s="163"/>
      <c r="DW80" s="164"/>
      <c r="DX80" s="92"/>
      <c r="DY80" s="111"/>
      <c r="DZ80" s="8" t="s">
        <v>120</v>
      </c>
      <c r="EA80" s="92"/>
      <c r="EB80" s="6">
        <v>4</v>
      </c>
      <c r="EC80" s="162"/>
      <c r="ED80" s="163"/>
      <c r="EE80" s="164"/>
      <c r="EF80" s="92"/>
    </row>
    <row r="81" spans="2:136">
      <c r="B81" s="8" t="s">
        <v>121</v>
      </c>
      <c r="C81" s="92"/>
      <c r="D81" s="6">
        <v>5</v>
      </c>
      <c r="E81" s="162"/>
      <c r="F81" s="163"/>
      <c r="G81" s="164"/>
      <c r="H81" s="92"/>
      <c r="J81" s="8" t="s">
        <v>121</v>
      </c>
      <c r="K81" s="92"/>
      <c r="L81" s="6">
        <v>5</v>
      </c>
      <c r="M81" s="162"/>
      <c r="N81" s="163"/>
      <c r="O81" s="164"/>
      <c r="P81" s="92"/>
      <c r="R81" s="8" t="s">
        <v>121</v>
      </c>
      <c r="S81" s="92"/>
      <c r="T81" s="6">
        <v>5</v>
      </c>
      <c r="U81" s="162"/>
      <c r="V81" s="163"/>
      <c r="W81" s="164"/>
      <c r="X81" s="92"/>
      <c r="Z81" s="8" t="s">
        <v>121</v>
      </c>
      <c r="AA81" s="92"/>
      <c r="AB81" s="6">
        <v>5</v>
      </c>
      <c r="AC81" s="162"/>
      <c r="AD81" s="163"/>
      <c r="AE81" s="164"/>
      <c r="AF81" s="92"/>
      <c r="AH81" s="8" t="s">
        <v>121</v>
      </c>
      <c r="AI81" s="92"/>
      <c r="AJ81" s="6">
        <v>5</v>
      </c>
      <c r="AK81" s="162"/>
      <c r="AL81" s="163"/>
      <c r="AM81" s="164"/>
      <c r="AN81" s="92"/>
      <c r="AP81" s="8" t="s">
        <v>121</v>
      </c>
      <c r="AQ81" s="92"/>
      <c r="AR81" s="6">
        <v>5</v>
      </c>
      <c r="AS81" s="162"/>
      <c r="AT81" s="163"/>
      <c r="AU81" s="164"/>
      <c r="AV81" s="92"/>
      <c r="AX81" s="8" t="s">
        <v>121</v>
      </c>
      <c r="AY81" s="92"/>
      <c r="AZ81" s="6">
        <v>5</v>
      </c>
      <c r="BA81" s="162"/>
      <c r="BB81" s="163"/>
      <c r="BC81" s="164"/>
      <c r="BD81" s="92"/>
      <c r="BF81" s="8" t="s">
        <v>121</v>
      </c>
      <c r="BG81" s="92"/>
      <c r="BH81" s="6">
        <v>5</v>
      </c>
      <c r="BI81" s="162"/>
      <c r="BJ81" s="163"/>
      <c r="BK81" s="164"/>
      <c r="BL81" s="92"/>
      <c r="BN81" s="8" t="s">
        <v>121</v>
      </c>
      <c r="BO81" s="92"/>
      <c r="BP81" s="6">
        <v>5</v>
      </c>
      <c r="BQ81" s="162"/>
      <c r="BR81" s="163"/>
      <c r="BS81" s="164"/>
      <c r="BT81" s="92"/>
      <c r="BV81" s="8" t="s">
        <v>121</v>
      </c>
      <c r="BW81" s="92"/>
      <c r="BX81" s="6">
        <v>5</v>
      </c>
      <c r="BY81" s="162"/>
      <c r="BZ81" s="163"/>
      <c r="CA81" s="164"/>
      <c r="CB81" s="92"/>
      <c r="CD81" s="8" t="s">
        <v>121</v>
      </c>
      <c r="CE81" s="92"/>
      <c r="CF81" s="6">
        <v>5</v>
      </c>
      <c r="CG81" s="162"/>
      <c r="CH81" s="163"/>
      <c r="CI81" s="164"/>
      <c r="CJ81" s="92"/>
      <c r="CL81" s="8" t="s">
        <v>121</v>
      </c>
      <c r="CM81" s="92"/>
      <c r="CN81" s="6">
        <v>5</v>
      </c>
      <c r="CO81" s="162"/>
      <c r="CP81" s="163"/>
      <c r="CQ81" s="164"/>
      <c r="CR81" s="92"/>
      <c r="CT81" s="8" t="s">
        <v>121</v>
      </c>
      <c r="CU81" s="92"/>
      <c r="CV81" s="6">
        <v>5</v>
      </c>
      <c r="CW81" s="162"/>
      <c r="CX81" s="163"/>
      <c r="CY81" s="164"/>
      <c r="CZ81" s="92"/>
      <c r="DB81" s="8" t="s">
        <v>121</v>
      </c>
      <c r="DC81" s="92"/>
      <c r="DD81" s="6">
        <v>5</v>
      </c>
      <c r="DE81" s="162"/>
      <c r="DF81" s="163"/>
      <c r="DG81" s="164"/>
      <c r="DH81" s="92"/>
      <c r="DJ81" s="8" t="s">
        <v>121</v>
      </c>
      <c r="DK81" s="92"/>
      <c r="DL81" s="6">
        <v>5</v>
      </c>
      <c r="DM81" s="162"/>
      <c r="DN81" s="163"/>
      <c r="DO81" s="164"/>
      <c r="DP81" s="92"/>
      <c r="DR81" s="8" t="s">
        <v>121</v>
      </c>
      <c r="DS81" s="92"/>
      <c r="DT81" s="6">
        <v>5</v>
      </c>
      <c r="DU81" s="162"/>
      <c r="DV81" s="163"/>
      <c r="DW81" s="164"/>
      <c r="DX81" s="92"/>
      <c r="DY81" s="111"/>
      <c r="DZ81" s="8" t="s">
        <v>121</v>
      </c>
      <c r="EA81" s="92"/>
      <c r="EB81" s="6">
        <v>5</v>
      </c>
      <c r="EC81" s="162"/>
      <c r="ED81" s="163"/>
      <c r="EE81" s="164"/>
      <c r="EF81" s="92"/>
    </row>
    <row r="82" spans="2:136">
      <c r="B82" s="8" t="s">
        <v>122</v>
      </c>
      <c r="C82" s="74">
        <f>H84</f>
        <v>0</v>
      </c>
      <c r="D82" s="6">
        <v>6</v>
      </c>
      <c r="E82" s="162"/>
      <c r="F82" s="163"/>
      <c r="G82" s="164"/>
      <c r="H82" s="92"/>
      <c r="J82" s="8" t="s">
        <v>122</v>
      </c>
      <c r="K82" s="74">
        <f>P84</f>
        <v>0</v>
      </c>
      <c r="L82" s="6">
        <v>6</v>
      </c>
      <c r="M82" s="162"/>
      <c r="N82" s="163"/>
      <c r="O82" s="164"/>
      <c r="P82" s="92"/>
      <c r="R82" s="8" t="s">
        <v>122</v>
      </c>
      <c r="S82" s="74">
        <f>X84</f>
        <v>0</v>
      </c>
      <c r="T82" s="6">
        <v>6</v>
      </c>
      <c r="U82" s="162"/>
      <c r="V82" s="163"/>
      <c r="W82" s="164"/>
      <c r="X82" s="92"/>
      <c r="Z82" s="8" t="s">
        <v>122</v>
      </c>
      <c r="AA82" s="74">
        <f>AF84</f>
        <v>0</v>
      </c>
      <c r="AB82" s="6">
        <v>6</v>
      </c>
      <c r="AC82" s="162"/>
      <c r="AD82" s="163"/>
      <c r="AE82" s="164"/>
      <c r="AF82" s="92"/>
      <c r="AH82" s="8" t="s">
        <v>122</v>
      </c>
      <c r="AI82" s="74">
        <f>AN84</f>
        <v>0</v>
      </c>
      <c r="AJ82" s="6">
        <v>6</v>
      </c>
      <c r="AK82" s="162"/>
      <c r="AL82" s="163"/>
      <c r="AM82" s="164"/>
      <c r="AN82" s="92"/>
      <c r="AP82" s="8" t="s">
        <v>122</v>
      </c>
      <c r="AQ82" s="74">
        <f>AV84</f>
        <v>0</v>
      </c>
      <c r="AR82" s="6">
        <v>6</v>
      </c>
      <c r="AS82" s="162"/>
      <c r="AT82" s="163"/>
      <c r="AU82" s="164"/>
      <c r="AV82" s="92"/>
      <c r="AX82" s="8" t="s">
        <v>122</v>
      </c>
      <c r="AY82" s="74">
        <f>BD84</f>
        <v>0</v>
      </c>
      <c r="AZ82" s="6">
        <v>6</v>
      </c>
      <c r="BA82" s="162"/>
      <c r="BB82" s="163"/>
      <c r="BC82" s="164"/>
      <c r="BD82" s="92"/>
      <c r="BF82" s="8" t="s">
        <v>122</v>
      </c>
      <c r="BG82" s="74">
        <f>BL84</f>
        <v>0</v>
      </c>
      <c r="BH82" s="6">
        <v>6</v>
      </c>
      <c r="BI82" s="162"/>
      <c r="BJ82" s="163"/>
      <c r="BK82" s="164"/>
      <c r="BL82" s="92"/>
      <c r="BN82" s="8" t="s">
        <v>122</v>
      </c>
      <c r="BO82" s="74">
        <f>BT84</f>
        <v>0</v>
      </c>
      <c r="BP82" s="6">
        <v>6</v>
      </c>
      <c r="BQ82" s="162"/>
      <c r="BR82" s="163"/>
      <c r="BS82" s="164"/>
      <c r="BT82" s="92"/>
      <c r="BV82" s="8" t="s">
        <v>122</v>
      </c>
      <c r="BW82" s="74">
        <f>CB84</f>
        <v>0</v>
      </c>
      <c r="BX82" s="6">
        <v>6</v>
      </c>
      <c r="BY82" s="162"/>
      <c r="BZ82" s="163"/>
      <c r="CA82" s="164"/>
      <c r="CB82" s="92"/>
      <c r="CD82" s="8" t="s">
        <v>122</v>
      </c>
      <c r="CE82" s="74">
        <f>CJ84</f>
        <v>0</v>
      </c>
      <c r="CF82" s="6">
        <v>6</v>
      </c>
      <c r="CG82" s="162"/>
      <c r="CH82" s="163"/>
      <c r="CI82" s="164"/>
      <c r="CJ82" s="92"/>
      <c r="CL82" s="8" t="s">
        <v>122</v>
      </c>
      <c r="CM82" s="74">
        <f>CR84</f>
        <v>0</v>
      </c>
      <c r="CN82" s="6">
        <v>6</v>
      </c>
      <c r="CO82" s="162"/>
      <c r="CP82" s="163"/>
      <c r="CQ82" s="164"/>
      <c r="CR82" s="92"/>
      <c r="CT82" s="8" t="s">
        <v>122</v>
      </c>
      <c r="CU82" s="74">
        <f>CZ84</f>
        <v>0</v>
      </c>
      <c r="CV82" s="6">
        <v>6</v>
      </c>
      <c r="CW82" s="162"/>
      <c r="CX82" s="163"/>
      <c r="CY82" s="164"/>
      <c r="CZ82" s="92"/>
      <c r="DB82" s="8" t="s">
        <v>122</v>
      </c>
      <c r="DC82" s="74">
        <f>DH84</f>
        <v>0</v>
      </c>
      <c r="DD82" s="6">
        <v>6</v>
      </c>
      <c r="DE82" s="162"/>
      <c r="DF82" s="163"/>
      <c r="DG82" s="164"/>
      <c r="DH82" s="92"/>
      <c r="DJ82" s="8" t="s">
        <v>122</v>
      </c>
      <c r="DK82" s="74">
        <f>DP84</f>
        <v>0</v>
      </c>
      <c r="DL82" s="6">
        <v>6</v>
      </c>
      <c r="DM82" s="162"/>
      <c r="DN82" s="163"/>
      <c r="DO82" s="164"/>
      <c r="DP82" s="92"/>
      <c r="DR82" s="8" t="s">
        <v>122</v>
      </c>
      <c r="DS82" s="74">
        <f>DX84</f>
        <v>0</v>
      </c>
      <c r="DT82" s="6">
        <v>6</v>
      </c>
      <c r="DU82" s="162"/>
      <c r="DV82" s="163"/>
      <c r="DW82" s="164"/>
      <c r="DX82" s="92"/>
      <c r="DY82" s="111"/>
      <c r="DZ82" s="8" t="s">
        <v>122</v>
      </c>
      <c r="EA82" s="74">
        <f>EF84</f>
        <v>0</v>
      </c>
      <c r="EB82" s="6">
        <v>6</v>
      </c>
      <c r="EC82" s="162"/>
      <c r="ED82" s="163"/>
      <c r="EE82" s="164"/>
      <c r="EF82" s="92"/>
    </row>
    <row r="83" spans="2:136">
      <c r="B83" s="8"/>
      <c r="C83" s="74"/>
      <c r="D83" s="77"/>
      <c r="E83" s="212"/>
      <c r="F83" s="213"/>
      <c r="G83" s="214"/>
      <c r="H83" s="32"/>
      <c r="J83" s="8"/>
      <c r="K83" s="74"/>
      <c r="L83" s="77"/>
      <c r="M83" s="212"/>
      <c r="N83" s="213"/>
      <c r="O83" s="214"/>
      <c r="P83" s="32"/>
      <c r="R83" s="8"/>
      <c r="S83" s="74"/>
      <c r="T83" s="77"/>
      <c r="U83" s="212"/>
      <c r="V83" s="213"/>
      <c r="W83" s="214"/>
      <c r="X83" s="32"/>
      <c r="Z83" s="8"/>
      <c r="AA83" s="74"/>
      <c r="AB83" s="77"/>
      <c r="AC83" s="212"/>
      <c r="AD83" s="213"/>
      <c r="AE83" s="214"/>
      <c r="AF83" s="32"/>
      <c r="AH83" s="8"/>
      <c r="AI83" s="74"/>
      <c r="AJ83" s="77"/>
      <c r="AK83" s="212"/>
      <c r="AL83" s="213"/>
      <c r="AM83" s="214"/>
      <c r="AN83" s="32"/>
      <c r="AP83" s="8"/>
      <c r="AQ83" s="74"/>
      <c r="AR83" s="77"/>
      <c r="AS83" s="212"/>
      <c r="AT83" s="213"/>
      <c r="AU83" s="214"/>
      <c r="AV83" s="32"/>
      <c r="AX83" s="8"/>
      <c r="AY83" s="74"/>
      <c r="AZ83" s="77"/>
      <c r="BA83" s="212"/>
      <c r="BB83" s="213"/>
      <c r="BC83" s="214"/>
      <c r="BD83" s="32"/>
      <c r="BF83" s="8"/>
      <c r="BG83" s="74"/>
      <c r="BH83" s="77"/>
      <c r="BI83" s="212"/>
      <c r="BJ83" s="213"/>
      <c r="BK83" s="214"/>
      <c r="BL83" s="32"/>
      <c r="BN83" s="8"/>
      <c r="BO83" s="74"/>
      <c r="BP83" s="77"/>
      <c r="BQ83" s="212"/>
      <c r="BR83" s="213"/>
      <c r="BS83" s="214"/>
      <c r="BT83" s="32"/>
      <c r="BV83" s="8"/>
      <c r="BW83" s="74"/>
      <c r="BX83" s="77"/>
      <c r="BY83" s="212"/>
      <c r="BZ83" s="213"/>
      <c r="CA83" s="214"/>
      <c r="CB83" s="32"/>
      <c r="CD83" s="8"/>
      <c r="CE83" s="74"/>
      <c r="CF83" s="77"/>
      <c r="CG83" s="212"/>
      <c r="CH83" s="213"/>
      <c r="CI83" s="214"/>
      <c r="CJ83" s="32"/>
      <c r="CL83" s="8"/>
      <c r="CM83" s="74"/>
      <c r="CN83" s="77"/>
      <c r="CO83" s="212"/>
      <c r="CP83" s="213"/>
      <c r="CQ83" s="214"/>
      <c r="CR83" s="32"/>
      <c r="CT83" s="8"/>
      <c r="CU83" s="74"/>
      <c r="CV83" s="77"/>
      <c r="CW83" s="212"/>
      <c r="CX83" s="213"/>
      <c r="CY83" s="214"/>
      <c r="CZ83" s="32"/>
      <c r="DB83" s="8"/>
      <c r="DC83" s="74"/>
      <c r="DD83" s="77"/>
      <c r="DE83" s="212"/>
      <c r="DF83" s="213"/>
      <c r="DG83" s="214"/>
      <c r="DH83" s="32"/>
      <c r="DJ83" s="8"/>
      <c r="DK83" s="74"/>
      <c r="DL83" s="77"/>
      <c r="DM83" s="212"/>
      <c r="DN83" s="213"/>
      <c r="DO83" s="214"/>
      <c r="DP83" s="32"/>
      <c r="DR83" s="8"/>
      <c r="DS83" s="74"/>
      <c r="DT83" s="77"/>
      <c r="DU83" s="212"/>
      <c r="DV83" s="213"/>
      <c r="DW83" s="214"/>
      <c r="DX83" s="32"/>
      <c r="DY83" s="111"/>
      <c r="DZ83" s="8"/>
      <c r="EA83" s="74"/>
      <c r="EB83" s="77"/>
      <c r="EC83" s="212"/>
      <c r="ED83" s="213"/>
      <c r="EE83" s="214"/>
      <c r="EF83" s="32"/>
    </row>
    <row r="84" spans="2:136">
      <c r="B84" s="20" t="s">
        <v>123</v>
      </c>
      <c r="C84" s="75">
        <f>SUM(C77:C82)</f>
        <v>0</v>
      </c>
      <c r="D84" s="78"/>
      <c r="E84" s="20" t="s">
        <v>25</v>
      </c>
      <c r="F84" s="45"/>
      <c r="G84" s="46"/>
      <c r="H84" s="75">
        <f>SUM(H77:H82)</f>
        <v>0</v>
      </c>
      <c r="J84" s="20" t="s">
        <v>123</v>
      </c>
      <c r="K84" s="75">
        <f>SUM(K77:K82)</f>
        <v>0</v>
      </c>
      <c r="L84" s="78"/>
      <c r="M84" s="20" t="s">
        <v>25</v>
      </c>
      <c r="N84" s="45"/>
      <c r="O84" s="46"/>
      <c r="P84" s="75">
        <f>SUM(P77:P82)</f>
        <v>0</v>
      </c>
      <c r="R84" s="20" t="s">
        <v>123</v>
      </c>
      <c r="S84" s="75">
        <f>SUM(S77:S82)</f>
        <v>0</v>
      </c>
      <c r="T84" s="78"/>
      <c r="U84" s="20" t="s">
        <v>25</v>
      </c>
      <c r="V84" s="45"/>
      <c r="W84" s="46"/>
      <c r="X84" s="75">
        <f>SUM(X77:X82)</f>
        <v>0</v>
      </c>
      <c r="Z84" s="20" t="s">
        <v>123</v>
      </c>
      <c r="AA84" s="75">
        <f>SUM(AA77:AA82)</f>
        <v>0</v>
      </c>
      <c r="AB84" s="78"/>
      <c r="AC84" s="20" t="s">
        <v>25</v>
      </c>
      <c r="AD84" s="45"/>
      <c r="AE84" s="46"/>
      <c r="AF84" s="75">
        <f>SUM(AF77:AF82)</f>
        <v>0</v>
      </c>
      <c r="AH84" s="20" t="s">
        <v>123</v>
      </c>
      <c r="AI84" s="75">
        <f>SUM(AI77:AI82)</f>
        <v>0</v>
      </c>
      <c r="AJ84" s="78"/>
      <c r="AK84" s="20" t="s">
        <v>25</v>
      </c>
      <c r="AL84" s="45"/>
      <c r="AM84" s="46"/>
      <c r="AN84" s="75">
        <f>SUM(AN77:AN82)</f>
        <v>0</v>
      </c>
      <c r="AP84" s="20" t="s">
        <v>123</v>
      </c>
      <c r="AQ84" s="75">
        <f>SUM(AQ77:AQ82)</f>
        <v>0</v>
      </c>
      <c r="AR84" s="78"/>
      <c r="AS84" s="20" t="s">
        <v>25</v>
      </c>
      <c r="AT84" s="45"/>
      <c r="AU84" s="46"/>
      <c r="AV84" s="75">
        <f>SUM(AV77:AV82)</f>
        <v>0</v>
      </c>
      <c r="AX84" s="20" t="s">
        <v>123</v>
      </c>
      <c r="AY84" s="75">
        <f>SUM(AY77:AY82)</f>
        <v>0</v>
      </c>
      <c r="AZ84" s="78"/>
      <c r="BA84" s="20" t="s">
        <v>25</v>
      </c>
      <c r="BB84" s="45"/>
      <c r="BC84" s="46"/>
      <c r="BD84" s="75">
        <f>SUM(BD77:BD82)</f>
        <v>0</v>
      </c>
      <c r="BF84" s="20" t="s">
        <v>123</v>
      </c>
      <c r="BG84" s="75">
        <f>SUM(BG77:BG82)</f>
        <v>0</v>
      </c>
      <c r="BH84" s="78"/>
      <c r="BI84" s="20" t="s">
        <v>25</v>
      </c>
      <c r="BJ84" s="45"/>
      <c r="BK84" s="46"/>
      <c r="BL84" s="75">
        <f>SUM(BL77:BL82)</f>
        <v>0</v>
      </c>
      <c r="BN84" s="20" t="s">
        <v>123</v>
      </c>
      <c r="BO84" s="75">
        <f>SUM(BO77:BO82)</f>
        <v>0</v>
      </c>
      <c r="BP84" s="78"/>
      <c r="BQ84" s="20" t="s">
        <v>25</v>
      </c>
      <c r="BR84" s="45"/>
      <c r="BS84" s="46"/>
      <c r="BT84" s="75">
        <f>SUM(BT77:BT82)</f>
        <v>0</v>
      </c>
      <c r="BV84" s="20" t="s">
        <v>123</v>
      </c>
      <c r="BW84" s="75">
        <f>SUM(BW77:BW82)</f>
        <v>0</v>
      </c>
      <c r="BX84" s="78"/>
      <c r="BY84" s="20" t="s">
        <v>25</v>
      </c>
      <c r="BZ84" s="45"/>
      <c r="CA84" s="46"/>
      <c r="CB84" s="75">
        <f>SUM(CB77:CB82)</f>
        <v>0</v>
      </c>
      <c r="CD84" s="20" t="s">
        <v>123</v>
      </c>
      <c r="CE84" s="75">
        <f>SUM(CE77:CE82)</f>
        <v>0</v>
      </c>
      <c r="CF84" s="78"/>
      <c r="CG84" s="20" t="s">
        <v>25</v>
      </c>
      <c r="CH84" s="45"/>
      <c r="CI84" s="46"/>
      <c r="CJ84" s="75">
        <f>SUM(CJ77:CJ82)</f>
        <v>0</v>
      </c>
      <c r="CL84" s="20" t="s">
        <v>123</v>
      </c>
      <c r="CM84" s="75">
        <f>SUM(CM77:CM82)</f>
        <v>0</v>
      </c>
      <c r="CN84" s="78"/>
      <c r="CO84" s="20" t="s">
        <v>25</v>
      </c>
      <c r="CP84" s="45"/>
      <c r="CQ84" s="46"/>
      <c r="CR84" s="75">
        <f>SUM(CR77:CR82)</f>
        <v>0</v>
      </c>
      <c r="CT84" s="20" t="s">
        <v>123</v>
      </c>
      <c r="CU84" s="75">
        <f>SUM(CU77:CU82)</f>
        <v>0</v>
      </c>
      <c r="CV84" s="78"/>
      <c r="CW84" s="20" t="s">
        <v>25</v>
      </c>
      <c r="CX84" s="45"/>
      <c r="CY84" s="46"/>
      <c r="CZ84" s="75">
        <f>SUM(CZ77:CZ82)</f>
        <v>0</v>
      </c>
      <c r="DB84" s="20" t="s">
        <v>123</v>
      </c>
      <c r="DC84" s="75">
        <f>SUM(DC77:DC82)</f>
        <v>0</v>
      </c>
      <c r="DD84" s="78"/>
      <c r="DE84" s="20" t="s">
        <v>25</v>
      </c>
      <c r="DF84" s="45"/>
      <c r="DG84" s="46"/>
      <c r="DH84" s="75">
        <f>SUM(DH77:DH82)</f>
        <v>0</v>
      </c>
      <c r="DJ84" s="20" t="s">
        <v>123</v>
      </c>
      <c r="DK84" s="75">
        <f>SUM(DK77:DK82)</f>
        <v>0</v>
      </c>
      <c r="DL84" s="78"/>
      <c r="DM84" s="20" t="s">
        <v>25</v>
      </c>
      <c r="DN84" s="45"/>
      <c r="DO84" s="46"/>
      <c r="DP84" s="75">
        <f>SUM(DP77:DP82)</f>
        <v>0</v>
      </c>
      <c r="DR84" s="20" t="s">
        <v>123</v>
      </c>
      <c r="DS84" s="75">
        <f>SUM(DS77:DS82)</f>
        <v>0</v>
      </c>
      <c r="DT84" s="78"/>
      <c r="DU84" s="20" t="s">
        <v>25</v>
      </c>
      <c r="DV84" s="45"/>
      <c r="DW84" s="46"/>
      <c r="DX84" s="75">
        <f>SUM(DX77:DX82)</f>
        <v>0</v>
      </c>
      <c r="DY84" s="111"/>
      <c r="DZ84" s="20" t="s">
        <v>123</v>
      </c>
      <c r="EA84" s="75">
        <f>SUM(EA77:EA82)</f>
        <v>0</v>
      </c>
      <c r="EB84" s="78"/>
      <c r="EC84" s="20" t="s">
        <v>25</v>
      </c>
      <c r="ED84" s="45"/>
      <c r="EE84" s="46"/>
      <c r="EF84" s="75">
        <f>SUM(EF77:EF82)</f>
        <v>0</v>
      </c>
    </row>
    <row r="85" spans="2:136">
      <c r="B85" s="11"/>
      <c r="C85" s="76"/>
      <c r="D85" s="76"/>
      <c r="E85" s="6"/>
      <c r="F85" s="6"/>
      <c r="G85" s="6"/>
      <c r="H85" s="6"/>
      <c r="J85" s="11"/>
      <c r="K85" s="76"/>
      <c r="L85" s="76"/>
      <c r="M85" s="6"/>
      <c r="N85" s="6"/>
      <c r="O85" s="6"/>
      <c r="P85" s="6"/>
      <c r="R85" s="11"/>
      <c r="S85" s="76"/>
      <c r="T85" s="76"/>
      <c r="U85" s="6"/>
      <c r="V85" s="6"/>
      <c r="W85" s="6"/>
      <c r="X85" s="6"/>
      <c r="Z85" s="11"/>
      <c r="AA85" s="76"/>
      <c r="AB85" s="76"/>
      <c r="AC85" s="6"/>
      <c r="AD85" s="6"/>
      <c r="AE85" s="6"/>
      <c r="AF85" s="6"/>
      <c r="AH85" s="11"/>
      <c r="AI85" s="76"/>
      <c r="AJ85" s="76"/>
      <c r="AK85" s="6"/>
      <c r="AL85" s="6"/>
      <c r="AM85" s="6"/>
      <c r="AN85" s="6"/>
      <c r="AP85" s="11"/>
      <c r="AQ85" s="76"/>
      <c r="AR85" s="76"/>
      <c r="AS85" s="6"/>
      <c r="AT85" s="6"/>
      <c r="AU85" s="6"/>
      <c r="AV85" s="6"/>
      <c r="AX85" s="11"/>
      <c r="AY85" s="76"/>
      <c r="AZ85" s="76"/>
      <c r="BA85" s="6"/>
      <c r="BB85" s="6"/>
      <c r="BC85" s="6"/>
      <c r="BD85" s="6"/>
      <c r="BF85" s="11"/>
      <c r="BG85" s="76"/>
      <c r="BH85" s="76"/>
      <c r="BI85" s="6"/>
      <c r="BJ85" s="6"/>
      <c r="BK85" s="6"/>
      <c r="BL85" s="6"/>
      <c r="BN85" s="11"/>
      <c r="BO85" s="76"/>
      <c r="BP85" s="76"/>
      <c r="BQ85" s="6"/>
      <c r="BR85" s="6"/>
      <c r="BS85" s="6"/>
      <c r="BT85" s="6"/>
      <c r="BV85" s="11"/>
      <c r="BW85" s="76"/>
      <c r="BX85" s="76"/>
      <c r="BY85" s="6"/>
      <c r="BZ85" s="6"/>
      <c r="CA85" s="6"/>
      <c r="CB85" s="6"/>
      <c r="CD85" s="11"/>
      <c r="CE85" s="76"/>
      <c r="CF85" s="76"/>
      <c r="CG85" s="6"/>
      <c r="CH85" s="6"/>
      <c r="CI85" s="6"/>
      <c r="CJ85" s="6"/>
      <c r="CL85" s="11"/>
      <c r="CM85" s="76"/>
      <c r="CN85" s="76"/>
      <c r="CO85" s="6"/>
      <c r="CP85" s="6"/>
      <c r="CQ85" s="6"/>
      <c r="CR85" s="6"/>
      <c r="CT85" s="11"/>
      <c r="CU85" s="76"/>
      <c r="CV85" s="76"/>
      <c r="CW85" s="6"/>
      <c r="CX85" s="6"/>
      <c r="CY85" s="6"/>
      <c r="CZ85" s="6"/>
      <c r="DB85" s="11"/>
      <c r="DC85" s="76"/>
      <c r="DD85" s="76"/>
      <c r="DE85" s="6"/>
      <c r="DF85" s="6"/>
      <c r="DG85" s="6"/>
      <c r="DH85" s="6"/>
      <c r="DJ85" s="11"/>
      <c r="DK85" s="76"/>
      <c r="DL85" s="76"/>
      <c r="DM85" s="6"/>
      <c r="DN85" s="6"/>
      <c r="DO85" s="6"/>
      <c r="DP85" s="6"/>
      <c r="DR85" s="11"/>
      <c r="DS85" s="76"/>
      <c r="DT85" s="76"/>
      <c r="DU85" s="6"/>
      <c r="DV85" s="6"/>
      <c r="DW85" s="6"/>
      <c r="DX85" s="6"/>
      <c r="DY85" s="111"/>
      <c r="DZ85" s="11"/>
      <c r="EA85" s="76"/>
      <c r="EB85" s="76"/>
      <c r="EC85" s="6"/>
      <c r="ED85" s="6"/>
      <c r="EE85" s="6"/>
      <c r="EF85" s="6"/>
    </row>
    <row r="86" spans="2:136">
      <c r="B86" s="14" t="s">
        <v>124</v>
      </c>
      <c r="C86" s="15" t="s">
        <v>115</v>
      </c>
      <c r="D86" s="44"/>
      <c r="E86" s="215" t="s">
        <v>125</v>
      </c>
      <c r="F86" s="216"/>
      <c r="G86" s="217"/>
      <c r="H86" s="23" t="s">
        <v>115</v>
      </c>
      <c r="J86" s="14" t="s">
        <v>124</v>
      </c>
      <c r="K86" s="15" t="s">
        <v>115</v>
      </c>
      <c r="L86" s="44"/>
      <c r="M86" s="215" t="s">
        <v>125</v>
      </c>
      <c r="N86" s="216"/>
      <c r="O86" s="217"/>
      <c r="P86" s="23" t="s">
        <v>115</v>
      </c>
      <c r="R86" s="14" t="s">
        <v>124</v>
      </c>
      <c r="S86" s="15" t="s">
        <v>115</v>
      </c>
      <c r="T86" s="44"/>
      <c r="U86" s="215" t="s">
        <v>125</v>
      </c>
      <c r="V86" s="216"/>
      <c r="W86" s="217"/>
      <c r="X86" s="23" t="s">
        <v>115</v>
      </c>
      <c r="Z86" s="14" t="s">
        <v>124</v>
      </c>
      <c r="AA86" s="15" t="s">
        <v>115</v>
      </c>
      <c r="AB86" s="44"/>
      <c r="AC86" s="215" t="s">
        <v>125</v>
      </c>
      <c r="AD86" s="216"/>
      <c r="AE86" s="217"/>
      <c r="AF86" s="23" t="s">
        <v>115</v>
      </c>
      <c r="AH86" s="14" t="s">
        <v>124</v>
      </c>
      <c r="AI86" s="15" t="s">
        <v>115</v>
      </c>
      <c r="AJ86" s="44"/>
      <c r="AK86" s="215" t="s">
        <v>125</v>
      </c>
      <c r="AL86" s="216"/>
      <c r="AM86" s="217"/>
      <c r="AN86" s="23" t="s">
        <v>115</v>
      </c>
      <c r="AP86" s="14" t="s">
        <v>124</v>
      </c>
      <c r="AQ86" s="15" t="s">
        <v>115</v>
      </c>
      <c r="AR86" s="44"/>
      <c r="AS86" s="215" t="s">
        <v>125</v>
      </c>
      <c r="AT86" s="216"/>
      <c r="AU86" s="217"/>
      <c r="AV86" s="23" t="s">
        <v>115</v>
      </c>
      <c r="AX86" s="14" t="s">
        <v>124</v>
      </c>
      <c r="AY86" s="15" t="s">
        <v>115</v>
      </c>
      <c r="AZ86" s="44"/>
      <c r="BA86" s="215" t="s">
        <v>125</v>
      </c>
      <c r="BB86" s="216"/>
      <c r="BC86" s="217"/>
      <c r="BD86" s="23" t="s">
        <v>115</v>
      </c>
      <c r="BF86" s="14" t="s">
        <v>124</v>
      </c>
      <c r="BG86" s="15" t="s">
        <v>115</v>
      </c>
      <c r="BH86" s="44"/>
      <c r="BI86" s="215" t="s">
        <v>125</v>
      </c>
      <c r="BJ86" s="216"/>
      <c r="BK86" s="217"/>
      <c r="BL86" s="23" t="s">
        <v>115</v>
      </c>
      <c r="BN86" s="14" t="s">
        <v>124</v>
      </c>
      <c r="BO86" s="15" t="s">
        <v>115</v>
      </c>
      <c r="BP86" s="44"/>
      <c r="BQ86" s="215" t="s">
        <v>125</v>
      </c>
      <c r="BR86" s="216"/>
      <c r="BS86" s="217"/>
      <c r="BT86" s="23" t="s">
        <v>115</v>
      </c>
      <c r="BV86" s="14" t="s">
        <v>124</v>
      </c>
      <c r="BW86" s="15" t="s">
        <v>115</v>
      </c>
      <c r="BX86" s="44"/>
      <c r="BY86" s="215" t="s">
        <v>125</v>
      </c>
      <c r="BZ86" s="216"/>
      <c r="CA86" s="217"/>
      <c r="CB86" s="23" t="s">
        <v>115</v>
      </c>
      <c r="CD86" s="14" t="s">
        <v>124</v>
      </c>
      <c r="CE86" s="15" t="s">
        <v>115</v>
      </c>
      <c r="CF86" s="44"/>
      <c r="CG86" s="215" t="s">
        <v>125</v>
      </c>
      <c r="CH86" s="216"/>
      <c r="CI86" s="217"/>
      <c r="CJ86" s="23" t="s">
        <v>115</v>
      </c>
      <c r="CL86" s="14" t="s">
        <v>124</v>
      </c>
      <c r="CM86" s="15" t="s">
        <v>115</v>
      </c>
      <c r="CN86" s="44"/>
      <c r="CO86" s="215" t="s">
        <v>125</v>
      </c>
      <c r="CP86" s="216"/>
      <c r="CQ86" s="217"/>
      <c r="CR86" s="23" t="s">
        <v>115</v>
      </c>
      <c r="CT86" s="14" t="s">
        <v>124</v>
      </c>
      <c r="CU86" s="15" t="s">
        <v>115</v>
      </c>
      <c r="CV86" s="44"/>
      <c r="CW86" s="215" t="s">
        <v>125</v>
      </c>
      <c r="CX86" s="216"/>
      <c r="CY86" s="217"/>
      <c r="CZ86" s="23" t="s">
        <v>115</v>
      </c>
      <c r="DB86" s="14" t="s">
        <v>124</v>
      </c>
      <c r="DC86" s="15" t="s">
        <v>115</v>
      </c>
      <c r="DD86" s="44"/>
      <c r="DE86" s="215" t="s">
        <v>125</v>
      </c>
      <c r="DF86" s="216"/>
      <c r="DG86" s="217"/>
      <c r="DH86" s="23" t="s">
        <v>115</v>
      </c>
      <c r="DJ86" s="14" t="s">
        <v>124</v>
      </c>
      <c r="DK86" s="15" t="s">
        <v>115</v>
      </c>
      <c r="DL86" s="44"/>
      <c r="DM86" s="215" t="s">
        <v>125</v>
      </c>
      <c r="DN86" s="216"/>
      <c r="DO86" s="217"/>
      <c r="DP86" s="23" t="s">
        <v>115</v>
      </c>
      <c r="DR86" s="14" t="s">
        <v>124</v>
      </c>
      <c r="DS86" s="15" t="s">
        <v>115</v>
      </c>
      <c r="DT86" s="44"/>
      <c r="DU86" s="215" t="s">
        <v>125</v>
      </c>
      <c r="DV86" s="216"/>
      <c r="DW86" s="217"/>
      <c r="DX86" s="23" t="s">
        <v>115</v>
      </c>
      <c r="DY86" s="111"/>
      <c r="DZ86" s="14" t="s">
        <v>124</v>
      </c>
      <c r="EA86" s="15" t="s">
        <v>115</v>
      </c>
      <c r="EB86" s="44"/>
      <c r="EC86" s="215" t="s">
        <v>125</v>
      </c>
      <c r="ED86" s="216"/>
      <c r="EE86" s="217"/>
      <c r="EF86" s="23" t="s">
        <v>115</v>
      </c>
    </row>
    <row r="87" spans="2:136">
      <c r="B87" s="10" t="s">
        <v>126</v>
      </c>
      <c r="C87" s="98"/>
      <c r="D87" s="6">
        <v>1</v>
      </c>
      <c r="E87" s="218"/>
      <c r="F87" s="219"/>
      <c r="G87" s="220"/>
      <c r="H87" s="100"/>
      <c r="J87" s="10" t="s">
        <v>126</v>
      </c>
      <c r="K87" s="98"/>
      <c r="L87" s="6">
        <v>1</v>
      </c>
      <c r="M87" s="218"/>
      <c r="N87" s="219"/>
      <c r="O87" s="220"/>
      <c r="P87" s="100"/>
      <c r="R87" s="10" t="s">
        <v>126</v>
      </c>
      <c r="S87" s="98"/>
      <c r="T87" s="6">
        <v>1</v>
      </c>
      <c r="U87" s="218"/>
      <c r="V87" s="219"/>
      <c r="W87" s="220"/>
      <c r="X87" s="100"/>
      <c r="Z87" s="10" t="s">
        <v>126</v>
      </c>
      <c r="AA87" s="98"/>
      <c r="AB87" s="6">
        <v>1</v>
      </c>
      <c r="AC87" s="218"/>
      <c r="AD87" s="219"/>
      <c r="AE87" s="220"/>
      <c r="AF87" s="100"/>
      <c r="AH87" s="10" t="s">
        <v>126</v>
      </c>
      <c r="AI87" s="98"/>
      <c r="AJ87" s="6">
        <v>1</v>
      </c>
      <c r="AK87" s="218"/>
      <c r="AL87" s="219"/>
      <c r="AM87" s="220"/>
      <c r="AN87" s="100"/>
      <c r="AP87" s="10" t="s">
        <v>126</v>
      </c>
      <c r="AQ87" s="98"/>
      <c r="AR87" s="6">
        <v>1</v>
      </c>
      <c r="AS87" s="218"/>
      <c r="AT87" s="219"/>
      <c r="AU87" s="220"/>
      <c r="AV87" s="100"/>
      <c r="AX87" s="10" t="s">
        <v>126</v>
      </c>
      <c r="AY87" s="98"/>
      <c r="AZ87" s="6">
        <v>1</v>
      </c>
      <c r="BA87" s="218"/>
      <c r="BB87" s="219"/>
      <c r="BC87" s="220"/>
      <c r="BD87" s="100"/>
      <c r="BF87" s="10" t="s">
        <v>126</v>
      </c>
      <c r="BG87" s="98"/>
      <c r="BH87" s="6">
        <v>1</v>
      </c>
      <c r="BI87" s="218"/>
      <c r="BJ87" s="219"/>
      <c r="BK87" s="220"/>
      <c r="BL87" s="100"/>
      <c r="BN87" s="10" t="s">
        <v>126</v>
      </c>
      <c r="BO87" s="98"/>
      <c r="BP87" s="6">
        <v>1</v>
      </c>
      <c r="BQ87" s="218"/>
      <c r="BR87" s="219"/>
      <c r="BS87" s="220"/>
      <c r="BT87" s="100"/>
      <c r="BV87" s="10" t="s">
        <v>126</v>
      </c>
      <c r="BW87" s="98"/>
      <c r="BX87" s="6">
        <v>1</v>
      </c>
      <c r="BY87" s="218"/>
      <c r="BZ87" s="219"/>
      <c r="CA87" s="220"/>
      <c r="CB87" s="100"/>
      <c r="CD87" s="10" t="s">
        <v>126</v>
      </c>
      <c r="CE87" s="98"/>
      <c r="CF87" s="6">
        <v>1</v>
      </c>
      <c r="CG87" s="218"/>
      <c r="CH87" s="219"/>
      <c r="CI87" s="220"/>
      <c r="CJ87" s="100"/>
      <c r="CL87" s="10" t="s">
        <v>126</v>
      </c>
      <c r="CM87" s="98"/>
      <c r="CN87" s="6">
        <v>1</v>
      </c>
      <c r="CO87" s="218"/>
      <c r="CP87" s="219"/>
      <c r="CQ87" s="220"/>
      <c r="CR87" s="100"/>
      <c r="CT87" s="10" t="s">
        <v>126</v>
      </c>
      <c r="CU87" s="98"/>
      <c r="CV87" s="6">
        <v>1</v>
      </c>
      <c r="CW87" s="218"/>
      <c r="CX87" s="219"/>
      <c r="CY87" s="220"/>
      <c r="CZ87" s="100"/>
      <c r="DB87" s="10" t="s">
        <v>126</v>
      </c>
      <c r="DC87" s="98"/>
      <c r="DD87" s="6">
        <v>1</v>
      </c>
      <c r="DE87" s="218"/>
      <c r="DF87" s="219"/>
      <c r="DG87" s="220"/>
      <c r="DH87" s="100"/>
      <c r="DJ87" s="10" t="s">
        <v>126</v>
      </c>
      <c r="DK87" s="98"/>
      <c r="DL87" s="6">
        <v>1</v>
      </c>
      <c r="DM87" s="218"/>
      <c r="DN87" s="219"/>
      <c r="DO87" s="220"/>
      <c r="DP87" s="100"/>
      <c r="DR87" s="10" t="s">
        <v>126</v>
      </c>
      <c r="DS87" s="98"/>
      <c r="DT87" s="6">
        <v>1</v>
      </c>
      <c r="DU87" s="218"/>
      <c r="DV87" s="219"/>
      <c r="DW87" s="220"/>
      <c r="DX87" s="100"/>
      <c r="DY87" s="111"/>
      <c r="DZ87" s="10" t="s">
        <v>126</v>
      </c>
      <c r="EA87" s="98"/>
      <c r="EB87" s="6">
        <v>1</v>
      </c>
      <c r="EC87" s="218"/>
      <c r="ED87" s="219"/>
      <c r="EE87" s="220"/>
      <c r="EF87" s="100"/>
    </row>
    <row r="88" spans="2:136">
      <c r="B88" s="8" t="s">
        <v>127</v>
      </c>
      <c r="C88" s="99"/>
      <c r="D88" s="6">
        <v>2</v>
      </c>
      <c r="E88" s="162"/>
      <c r="F88" s="163"/>
      <c r="G88" s="164"/>
      <c r="H88" s="92"/>
      <c r="J88" s="8" t="s">
        <v>127</v>
      </c>
      <c r="K88" s="99"/>
      <c r="L88" s="6">
        <v>2</v>
      </c>
      <c r="M88" s="162"/>
      <c r="N88" s="163"/>
      <c r="O88" s="164"/>
      <c r="P88" s="92"/>
      <c r="R88" s="8" t="s">
        <v>127</v>
      </c>
      <c r="S88" s="99"/>
      <c r="T88" s="6">
        <v>2</v>
      </c>
      <c r="U88" s="162"/>
      <c r="V88" s="163"/>
      <c r="W88" s="164"/>
      <c r="X88" s="92"/>
      <c r="Z88" s="8" t="s">
        <v>127</v>
      </c>
      <c r="AA88" s="99"/>
      <c r="AB88" s="6">
        <v>2</v>
      </c>
      <c r="AC88" s="162"/>
      <c r="AD88" s="163"/>
      <c r="AE88" s="164"/>
      <c r="AF88" s="92"/>
      <c r="AH88" s="8" t="s">
        <v>127</v>
      </c>
      <c r="AI88" s="99"/>
      <c r="AJ88" s="6">
        <v>2</v>
      </c>
      <c r="AK88" s="162"/>
      <c r="AL88" s="163"/>
      <c r="AM88" s="164"/>
      <c r="AN88" s="92"/>
      <c r="AP88" s="8" t="s">
        <v>127</v>
      </c>
      <c r="AQ88" s="99"/>
      <c r="AR88" s="6">
        <v>2</v>
      </c>
      <c r="AS88" s="162"/>
      <c r="AT88" s="163"/>
      <c r="AU88" s="164"/>
      <c r="AV88" s="92"/>
      <c r="AX88" s="8" t="s">
        <v>127</v>
      </c>
      <c r="AY88" s="99"/>
      <c r="AZ88" s="6">
        <v>2</v>
      </c>
      <c r="BA88" s="162"/>
      <c r="BB88" s="163"/>
      <c r="BC88" s="164"/>
      <c r="BD88" s="92"/>
      <c r="BF88" s="8" t="s">
        <v>127</v>
      </c>
      <c r="BG88" s="99"/>
      <c r="BH88" s="6">
        <v>2</v>
      </c>
      <c r="BI88" s="162"/>
      <c r="BJ88" s="163"/>
      <c r="BK88" s="164"/>
      <c r="BL88" s="92"/>
      <c r="BN88" s="8" t="s">
        <v>127</v>
      </c>
      <c r="BO88" s="99"/>
      <c r="BP88" s="6">
        <v>2</v>
      </c>
      <c r="BQ88" s="162"/>
      <c r="BR88" s="163"/>
      <c r="BS88" s="164"/>
      <c r="BT88" s="92"/>
      <c r="BV88" s="8" t="s">
        <v>127</v>
      </c>
      <c r="BW88" s="99"/>
      <c r="BX88" s="6">
        <v>2</v>
      </c>
      <c r="BY88" s="162"/>
      <c r="BZ88" s="163"/>
      <c r="CA88" s="164"/>
      <c r="CB88" s="92"/>
      <c r="CD88" s="8" t="s">
        <v>127</v>
      </c>
      <c r="CE88" s="99"/>
      <c r="CF88" s="6">
        <v>2</v>
      </c>
      <c r="CG88" s="162"/>
      <c r="CH88" s="163"/>
      <c r="CI88" s="164"/>
      <c r="CJ88" s="92"/>
      <c r="CL88" s="8" t="s">
        <v>127</v>
      </c>
      <c r="CM88" s="99"/>
      <c r="CN88" s="6">
        <v>2</v>
      </c>
      <c r="CO88" s="162"/>
      <c r="CP88" s="163"/>
      <c r="CQ88" s="164"/>
      <c r="CR88" s="92"/>
      <c r="CT88" s="8" t="s">
        <v>127</v>
      </c>
      <c r="CU88" s="99"/>
      <c r="CV88" s="6">
        <v>2</v>
      </c>
      <c r="CW88" s="162"/>
      <c r="CX88" s="163"/>
      <c r="CY88" s="164"/>
      <c r="CZ88" s="92"/>
      <c r="DB88" s="8" t="s">
        <v>127</v>
      </c>
      <c r="DC88" s="99"/>
      <c r="DD88" s="6">
        <v>2</v>
      </c>
      <c r="DE88" s="162"/>
      <c r="DF88" s="163"/>
      <c r="DG88" s="164"/>
      <c r="DH88" s="92"/>
      <c r="DJ88" s="8" t="s">
        <v>127</v>
      </c>
      <c r="DK88" s="99"/>
      <c r="DL88" s="6">
        <v>2</v>
      </c>
      <c r="DM88" s="162"/>
      <c r="DN88" s="163"/>
      <c r="DO88" s="164"/>
      <c r="DP88" s="92"/>
      <c r="DR88" s="8" t="s">
        <v>127</v>
      </c>
      <c r="DS88" s="99"/>
      <c r="DT88" s="6">
        <v>2</v>
      </c>
      <c r="DU88" s="162"/>
      <c r="DV88" s="163"/>
      <c r="DW88" s="164"/>
      <c r="DX88" s="92"/>
      <c r="DY88" s="111"/>
      <c r="DZ88" s="8" t="s">
        <v>127</v>
      </c>
      <c r="EA88" s="99"/>
      <c r="EB88" s="6">
        <v>2</v>
      </c>
      <c r="EC88" s="162"/>
      <c r="ED88" s="163"/>
      <c r="EE88" s="164"/>
      <c r="EF88" s="92"/>
    </row>
    <row r="89" spans="2:136">
      <c r="B89" s="8" t="s">
        <v>128</v>
      </c>
      <c r="C89" s="99"/>
      <c r="D89" s="6">
        <v>3</v>
      </c>
      <c r="E89" s="162"/>
      <c r="F89" s="163"/>
      <c r="G89" s="164"/>
      <c r="H89" s="92"/>
      <c r="J89" s="8" t="s">
        <v>128</v>
      </c>
      <c r="K89" s="99"/>
      <c r="L89" s="6">
        <v>3</v>
      </c>
      <c r="M89" s="162"/>
      <c r="N89" s="163"/>
      <c r="O89" s="164"/>
      <c r="P89" s="92"/>
      <c r="R89" s="8" t="s">
        <v>128</v>
      </c>
      <c r="S89" s="99"/>
      <c r="T89" s="6">
        <v>3</v>
      </c>
      <c r="U89" s="162"/>
      <c r="V89" s="163"/>
      <c r="W89" s="164"/>
      <c r="X89" s="92"/>
      <c r="Z89" s="8" t="s">
        <v>128</v>
      </c>
      <c r="AA89" s="99"/>
      <c r="AB89" s="6">
        <v>3</v>
      </c>
      <c r="AC89" s="162"/>
      <c r="AD89" s="163"/>
      <c r="AE89" s="164"/>
      <c r="AF89" s="92"/>
      <c r="AH89" s="8" t="s">
        <v>128</v>
      </c>
      <c r="AI89" s="99"/>
      <c r="AJ89" s="6">
        <v>3</v>
      </c>
      <c r="AK89" s="162"/>
      <c r="AL89" s="163"/>
      <c r="AM89" s="164"/>
      <c r="AN89" s="92"/>
      <c r="AP89" s="8" t="s">
        <v>128</v>
      </c>
      <c r="AQ89" s="99"/>
      <c r="AR89" s="6">
        <v>3</v>
      </c>
      <c r="AS89" s="162"/>
      <c r="AT89" s="163"/>
      <c r="AU89" s="164"/>
      <c r="AV89" s="92"/>
      <c r="AX89" s="8" t="s">
        <v>128</v>
      </c>
      <c r="AY89" s="99"/>
      <c r="AZ89" s="6">
        <v>3</v>
      </c>
      <c r="BA89" s="162"/>
      <c r="BB89" s="163"/>
      <c r="BC89" s="164"/>
      <c r="BD89" s="92"/>
      <c r="BF89" s="8" t="s">
        <v>128</v>
      </c>
      <c r="BG89" s="99"/>
      <c r="BH89" s="6">
        <v>3</v>
      </c>
      <c r="BI89" s="162"/>
      <c r="BJ89" s="163"/>
      <c r="BK89" s="164"/>
      <c r="BL89" s="92"/>
      <c r="BN89" s="8" t="s">
        <v>128</v>
      </c>
      <c r="BO89" s="99"/>
      <c r="BP89" s="6">
        <v>3</v>
      </c>
      <c r="BQ89" s="162"/>
      <c r="BR89" s="163"/>
      <c r="BS89" s="164"/>
      <c r="BT89" s="92"/>
      <c r="BV89" s="8" t="s">
        <v>128</v>
      </c>
      <c r="BW89" s="99"/>
      <c r="BX89" s="6">
        <v>3</v>
      </c>
      <c r="BY89" s="162"/>
      <c r="BZ89" s="163"/>
      <c r="CA89" s="164"/>
      <c r="CB89" s="92"/>
      <c r="CD89" s="8" t="s">
        <v>128</v>
      </c>
      <c r="CE89" s="99"/>
      <c r="CF89" s="6">
        <v>3</v>
      </c>
      <c r="CG89" s="162"/>
      <c r="CH89" s="163"/>
      <c r="CI89" s="164"/>
      <c r="CJ89" s="92"/>
      <c r="CL89" s="8" t="s">
        <v>128</v>
      </c>
      <c r="CM89" s="99"/>
      <c r="CN89" s="6">
        <v>3</v>
      </c>
      <c r="CO89" s="162"/>
      <c r="CP89" s="163"/>
      <c r="CQ89" s="164"/>
      <c r="CR89" s="92"/>
      <c r="CT89" s="8" t="s">
        <v>128</v>
      </c>
      <c r="CU89" s="99"/>
      <c r="CV89" s="6">
        <v>3</v>
      </c>
      <c r="CW89" s="162"/>
      <c r="CX89" s="163"/>
      <c r="CY89" s="164"/>
      <c r="CZ89" s="92"/>
      <c r="DB89" s="8" t="s">
        <v>128</v>
      </c>
      <c r="DC89" s="99"/>
      <c r="DD89" s="6">
        <v>3</v>
      </c>
      <c r="DE89" s="162"/>
      <c r="DF89" s="163"/>
      <c r="DG89" s="164"/>
      <c r="DH89" s="92"/>
      <c r="DJ89" s="8" t="s">
        <v>128</v>
      </c>
      <c r="DK89" s="99"/>
      <c r="DL89" s="6">
        <v>3</v>
      </c>
      <c r="DM89" s="162"/>
      <c r="DN89" s="163"/>
      <c r="DO89" s="164"/>
      <c r="DP89" s="92"/>
      <c r="DR89" s="8" t="s">
        <v>128</v>
      </c>
      <c r="DS89" s="99"/>
      <c r="DT89" s="6">
        <v>3</v>
      </c>
      <c r="DU89" s="162"/>
      <c r="DV89" s="163"/>
      <c r="DW89" s="164"/>
      <c r="DX89" s="92"/>
      <c r="DY89" s="111"/>
      <c r="DZ89" s="8" t="s">
        <v>128</v>
      </c>
      <c r="EA89" s="99"/>
      <c r="EB89" s="6">
        <v>3</v>
      </c>
      <c r="EC89" s="162"/>
      <c r="ED89" s="163"/>
      <c r="EE89" s="164"/>
      <c r="EF89" s="92"/>
    </row>
    <row r="90" spans="2:136">
      <c r="B90" s="8" t="s">
        <v>129</v>
      </c>
      <c r="C90" s="99"/>
      <c r="D90" s="6">
        <v>4</v>
      </c>
      <c r="E90" s="162"/>
      <c r="F90" s="163"/>
      <c r="G90" s="164"/>
      <c r="H90" s="92"/>
      <c r="J90" s="8" t="s">
        <v>129</v>
      </c>
      <c r="K90" s="99"/>
      <c r="L90" s="6">
        <v>4</v>
      </c>
      <c r="M90" s="162"/>
      <c r="N90" s="163"/>
      <c r="O90" s="164"/>
      <c r="P90" s="92"/>
      <c r="R90" s="8" t="s">
        <v>129</v>
      </c>
      <c r="S90" s="99"/>
      <c r="T90" s="6">
        <v>4</v>
      </c>
      <c r="U90" s="162"/>
      <c r="V90" s="163"/>
      <c r="W90" s="164"/>
      <c r="X90" s="92"/>
      <c r="Z90" s="8" t="s">
        <v>129</v>
      </c>
      <c r="AA90" s="99"/>
      <c r="AB90" s="6">
        <v>4</v>
      </c>
      <c r="AC90" s="162"/>
      <c r="AD90" s="163"/>
      <c r="AE90" s="164"/>
      <c r="AF90" s="92"/>
      <c r="AH90" s="8" t="s">
        <v>129</v>
      </c>
      <c r="AI90" s="99"/>
      <c r="AJ90" s="6">
        <v>4</v>
      </c>
      <c r="AK90" s="162"/>
      <c r="AL90" s="163"/>
      <c r="AM90" s="164"/>
      <c r="AN90" s="92"/>
      <c r="AP90" s="8" t="s">
        <v>129</v>
      </c>
      <c r="AQ90" s="99"/>
      <c r="AR90" s="6">
        <v>4</v>
      </c>
      <c r="AS90" s="162"/>
      <c r="AT90" s="163"/>
      <c r="AU90" s="164"/>
      <c r="AV90" s="92"/>
      <c r="AX90" s="8" t="s">
        <v>129</v>
      </c>
      <c r="AY90" s="99"/>
      <c r="AZ90" s="6">
        <v>4</v>
      </c>
      <c r="BA90" s="162"/>
      <c r="BB90" s="163"/>
      <c r="BC90" s="164"/>
      <c r="BD90" s="92"/>
      <c r="BF90" s="8" t="s">
        <v>129</v>
      </c>
      <c r="BG90" s="99"/>
      <c r="BH90" s="6">
        <v>4</v>
      </c>
      <c r="BI90" s="162"/>
      <c r="BJ90" s="163"/>
      <c r="BK90" s="164"/>
      <c r="BL90" s="92"/>
      <c r="BN90" s="8" t="s">
        <v>129</v>
      </c>
      <c r="BO90" s="99"/>
      <c r="BP90" s="6">
        <v>4</v>
      </c>
      <c r="BQ90" s="162"/>
      <c r="BR90" s="163"/>
      <c r="BS90" s="164"/>
      <c r="BT90" s="92"/>
      <c r="BV90" s="8" t="s">
        <v>129</v>
      </c>
      <c r="BW90" s="99"/>
      <c r="BX90" s="6">
        <v>4</v>
      </c>
      <c r="BY90" s="162"/>
      <c r="BZ90" s="163"/>
      <c r="CA90" s="164"/>
      <c r="CB90" s="92"/>
      <c r="CD90" s="8" t="s">
        <v>129</v>
      </c>
      <c r="CE90" s="99"/>
      <c r="CF90" s="6">
        <v>4</v>
      </c>
      <c r="CG90" s="162"/>
      <c r="CH90" s="163"/>
      <c r="CI90" s="164"/>
      <c r="CJ90" s="92"/>
      <c r="CL90" s="8" t="s">
        <v>129</v>
      </c>
      <c r="CM90" s="99"/>
      <c r="CN90" s="6">
        <v>4</v>
      </c>
      <c r="CO90" s="162"/>
      <c r="CP90" s="163"/>
      <c r="CQ90" s="164"/>
      <c r="CR90" s="92"/>
      <c r="CT90" s="8" t="s">
        <v>129</v>
      </c>
      <c r="CU90" s="99"/>
      <c r="CV90" s="6">
        <v>4</v>
      </c>
      <c r="CW90" s="162"/>
      <c r="CX90" s="163"/>
      <c r="CY90" s="164"/>
      <c r="CZ90" s="92"/>
      <c r="DB90" s="8" t="s">
        <v>129</v>
      </c>
      <c r="DC90" s="99"/>
      <c r="DD90" s="6">
        <v>4</v>
      </c>
      <c r="DE90" s="162"/>
      <c r="DF90" s="163"/>
      <c r="DG90" s="164"/>
      <c r="DH90" s="92"/>
      <c r="DJ90" s="8" t="s">
        <v>129</v>
      </c>
      <c r="DK90" s="99"/>
      <c r="DL90" s="6">
        <v>4</v>
      </c>
      <c r="DM90" s="162"/>
      <c r="DN90" s="163"/>
      <c r="DO90" s="164"/>
      <c r="DP90" s="92"/>
      <c r="DR90" s="8" t="s">
        <v>129</v>
      </c>
      <c r="DS90" s="99"/>
      <c r="DT90" s="6">
        <v>4</v>
      </c>
      <c r="DU90" s="162"/>
      <c r="DV90" s="163"/>
      <c r="DW90" s="164"/>
      <c r="DX90" s="92"/>
      <c r="DY90" s="111"/>
      <c r="DZ90" s="8" t="s">
        <v>129</v>
      </c>
      <c r="EA90" s="99"/>
      <c r="EB90" s="6">
        <v>4</v>
      </c>
      <c r="EC90" s="162"/>
      <c r="ED90" s="163"/>
      <c r="EE90" s="164"/>
      <c r="EF90" s="92"/>
    </row>
    <row r="91" spans="2:136">
      <c r="B91" s="8" t="s">
        <v>130</v>
      </c>
      <c r="C91" s="92"/>
      <c r="D91" s="6">
        <v>5</v>
      </c>
      <c r="E91" s="162"/>
      <c r="F91" s="163"/>
      <c r="G91" s="164"/>
      <c r="H91" s="92"/>
      <c r="J91" s="8" t="s">
        <v>130</v>
      </c>
      <c r="K91" s="92"/>
      <c r="L91" s="6">
        <v>5</v>
      </c>
      <c r="M91" s="162"/>
      <c r="N91" s="163"/>
      <c r="O91" s="164"/>
      <c r="P91" s="92"/>
      <c r="R91" s="8" t="s">
        <v>130</v>
      </c>
      <c r="S91" s="92"/>
      <c r="T91" s="6">
        <v>5</v>
      </c>
      <c r="U91" s="162"/>
      <c r="V91" s="163"/>
      <c r="W91" s="164"/>
      <c r="X91" s="92"/>
      <c r="Z91" s="8" t="s">
        <v>130</v>
      </c>
      <c r="AA91" s="92"/>
      <c r="AB91" s="6">
        <v>5</v>
      </c>
      <c r="AC91" s="162"/>
      <c r="AD91" s="163"/>
      <c r="AE91" s="164"/>
      <c r="AF91" s="92"/>
      <c r="AH91" s="8" t="s">
        <v>130</v>
      </c>
      <c r="AI91" s="92"/>
      <c r="AJ91" s="6">
        <v>5</v>
      </c>
      <c r="AK91" s="162"/>
      <c r="AL91" s="163"/>
      <c r="AM91" s="164"/>
      <c r="AN91" s="92"/>
      <c r="AP91" s="8" t="s">
        <v>130</v>
      </c>
      <c r="AQ91" s="92"/>
      <c r="AR91" s="6">
        <v>5</v>
      </c>
      <c r="AS91" s="162"/>
      <c r="AT91" s="163"/>
      <c r="AU91" s="164"/>
      <c r="AV91" s="92"/>
      <c r="AX91" s="8" t="s">
        <v>130</v>
      </c>
      <c r="AY91" s="92"/>
      <c r="AZ91" s="6">
        <v>5</v>
      </c>
      <c r="BA91" s="162"/>
      <c r="BB91" s="163"/>
      <c r="BC91" s="164"/>
      <c r="BD91" s="92"/>
      <c r="BF91" s="8" t="s">
        <v>130</v>
      </c>
      <c r="BG91" s="92"/>
      <c r="BH91" s="6">
        <v>5</v>
      </c>
      <c r="BI91" s="162"/>
      <c r="BJ91" s="163"/>
      <c r="BK91" s="164"/>
      <c r="BL91" s="92"/>
      <c r="BN91" s="8" t="s">
        <v>130</v>
      </c>
      <c r="BO91" s="92"/>
      <c r="BP91" s="6">
        <v>5</v>
      </c>
      <c r="BQ91" s="162"/>
      <c r="BR91" s="163"/>
      <c r="BS91" s="164"/>
      <c r="BT91" s="92"/>
      <c r="BV91" s="8" t="s">
        <v>130</v>
      </c>
      <c r="BW91" s="92"/>
      <c r="BX91" s="6">
        <v>5</v>
      </c>
      <c r="BY91" s="162"/>
      <c r="BZ91" s="163"/>
      <c r="CA91" s="164"/>
      <c r="CB91" s="92"/>
      <c r="CD91" s="8" t="s">
        <v>130</v>
      </c>
      <c r="CE91" s="92"/>
      <c r="CF91" s="6">
        <v>5</v>
      </c>
      <c r="CG91" s="162"/>
      <c r="CH91" s="163"/>
      <c r="CI91" s="164"/>
      <c r="CJ91" s="92"/>
      <c r="CL91" s="8" t="s">
        <v>130</v>
      </c>
      <c r="CM91" s="92"/>
      <c r="CN91" s="6">
        <v>5</v>
      </c>
      <c r="CO91" s="162"/>
      <c r="CP91" s="163"/>
      <c r="CQ91" s="164"/>
      <c r="CR91" s="92"/>
      <c r="CT91" s="8" t="s">
        <v>130</v>
      </c>
      <c r="CU91" s="92"/>
      <c r="CV91" s="6">
        <v>5</v>
      </c>
      <c r="CW91" s="162"/>
      <c r="CX91" s="163"/>
      <c r="CY91" s="164"/>
      <c r="CZ91" s="92"/>
      <c r="DB91" s="8" t="s">
        <v>130</v>
      </c>
      <c r="DC91" s="92"/>
      <c r="DD91" s="6">
        <v>5</v>
      </c>
      <c r="DE91" s="162"/>
      <c r="DF91" s="163"/>
      <c r="DG91" s="164"/>
      <c r="DH91" s="92"/>
      <c r="DJ91" s="8" t="s">
        <v>130</v>
      </c>
      <c r="DK91" s="92"/>
      <c r="DL91" s="6">
        <v>5</v>
      </c>
      <c r="DM91" s="162"/>
      <c r="DN91" s="163"/>
      <c r="DO91" s="164"/>
      <c r="DP91" s="92"/>
      <c r="DR91" s="8" t="s">
        <v>130</v>
      </c>
      <c r="DS91" s="92"/>
      <c r="DT91" s="6">
        <v>5</v>
      </c>
      <c r="DU91" s="162"/>
      <c r="DV91" s="163"/>
      <c r="DW91" s="164"/>
      <c r="DX91" s="92"/>
      <c r="DY91" s="111"/>
      <c r="DZ91" s="8" t="s">
        <v>130</v>
      </c>
      <c r="EA91" s="92"/>
      <c r="EB91" s="6">
        <v>5</v>
      </c>
      <c r="EC91" s="162"/>
      <c r="ED91" s="163"/>
      <c r="EE91" s="164"/>
      <c r="EF91" s="92"/>
    </row>
    <row r="92" spans="2:136">
      <c r="B92" s="8" t="s">
        <v>131</v>
      </c>
      <c r="C92" s="92"/>
      <c r="D92" s="6">
        <v>6</v>
      </c>
      <c r="E92" s="162"/>
      <c r="F92" s="163"/>
      <c r="G92" s="164"/>
      <c r="H92" s="92"/>
      <c r="J92" s="8" t="s">
        <v>131</v>
      </c>
      <c r="K92" s="92"/>
      <c r="L92" s="6">
        <v>6</v>
      </c>
      <c r="M92" s="162"/>
      <c r="N92" s="163"/>
      <c r="O92" s="164"/>
      <c r="P92" s="92"/>
      <c r="R92" s="8" t="s">
        <v>131</v>
      </c>
      <c r="S92" s="92"/>
      <c r="T92" s="6">
        <v>6</v>
      </c>
      <c r="U92" s="162"/>
      <c r="V92" s="163"/>
      <c r="W92" s="164"/>
      <c r="X92" s="92"/>
      <c r="Z92" s="8" t="s">
        <v>131</v>
      </c>
      <c r="AA92" s="92"/>
      <c r="AB92" s="6">
        <v>6</v>
      </c>
      <c r="AC92" s="162"/>
      <c r="AD92" s="163"/>
      <c r="AE92" s="164"/>
      <c r="AF92" s="92"/>
      <c r="AH92" s="8" t="s">
        <v>131</v>
      </c>
      <c r="AI92" s="92"/>
      <c r="AJ92" s="6">
        <v>6</v>
      </c>
      <c r="AK92" s="162"/>
      <c r="AL92" s="163"/>
      <c r="AM92" s="164"/>
      <c r="AN92" s="92"/>
      <c r="AP92" s="8" t="s">
        <v>131</v>
      </c>
      <c r="AQ92" s="92"/>
      <c r="AR92" s="6">
        <v>6</v>
      </c>
      <c r="AS92" s="162"/>
      <c r="AT92" s="163"/>
      <c r="AU92" s="164"/>
      <c r="AV92" s="92"/>
      <c r="AX92" s="8" t="s">
        <v>131</v>
      </c>
      <c r="AY92" s="92"/>
      <c r="AZ92" s="6">
        <v>6</v>
      </c>
      <c r="BA92" s="162"/>
      <c r="BB92" s="163"/>
      <c r="BC92" s="164"/>
      <c r="BD92" s="92"/>
      <c r="BF92" s="8" t="s">
        <v>131</v>
      </c>
      <c r="BG92" s="92"/>
      <c r="BH92" s="6">
        <v>6</v>
      </c>
      <c r="BI92" s="162"/>
      <c r="BJ92" s="163"/>
      <c r="BK92" s="164"/>
      <c r="BL92" s="92"/>
      <c r="BN92" s="8" t="s">
        <v>131</v>
      </c>
      <c r="BO92" s="92"/>
      <c r="BP92" s="6">
        <v>6</v>
      </c>
      <c r="BQ92" s="162"/>
      <c r="BR92" s="163"/>
      <c r="BS92" s="164"/>
      <c r="BT92" s="92"/>
      <c r="BV92" s="8" t="s">
        <v>131</v>
      </c>
      <c r="BW92" s="92"/>
      <c r="BX92" s="6">
        <v>6</v>
      </c>
      <c r="BY92" s="162"/>
      <c r="BZ92" s="163"/>
      <c r="CA92" s="164"/>
      <c r="CB92" s="92"/>
      <c r="CD92" s="8" t="s">
        <v>131</v>
      </c>
      <c r="CE92" s="92"/>
      <c r="CF92" s="6">
        <v>6</v>
      </c>
      <c r="CG92" s="162"/>
      <c r="CH92" s="163"/>
      <c r="CI92" s="164"/>
      <c r="CJ92" s="92"/>
      <c r="CL92" s="8" t="s">
        <v>131</v>
      </c>
      <c r="CM92" s="92"/>
      <c r="CN92" s="6">
        <v>6</v>
      </c>
      <c r="CO92" s="162"/>
      <c r="CP92" s="163"/>
      <c r="CQ92" s="164"/>
      <c r="CR92" s="92"/>
      <c r="CT92" s="8" t="s">
        <v>131</v>
      </c>
      <c r="CU92" s="92"/>
      <c r="CV92" s="6">
        <v>6</v>
      </c>
      <c r="CW92" s="162"/>
      <c r="CX92" s="163"/>
      <c r="CY92" s="164"/>
      <c r="CZ92" s="92"/>
      <c r="DB92" s="8" t="s">
        <v>131</v>
      </c>
      <c r="DC92" s="92"/>
      <c r="DD92" s="6">
        <v>6</v>
      </c>
      <c r="DE92" s="162"/>
      <c r="DF92" s="163"/>
      <c r="DG92" s="164"/>
      <c r="DH92" s="92"/>
      <c r="DJ92" s="8" t="s">
        <v>131</v>
      </c>
      <c r="DK92" s="92"/>
      <c r="DL92" s="6">
        <v>6</v>
      </c>
      <c r="DM92" s="162"/>
      <c r="DN92" s="163"/>
      <c r="DO92" s="164"/>
      <c r="DP92" s="92"/>
      <c r="DR92" s="8" t="s">
        <v>131</v>
      </c>
      <c r="DS92" s="92"/>
      <c r="DT92" s="6">
        <v>6</v>
      </c>
      <c r="DU92" s="162"/>
      <c r="DV92" s="163"/>
      <c r="DW92" s="164"/>
      <c r="DX92" s="92"/>
      <c r="DY92" s="111"/>
      <c r="DZ92" s="8" t="s">
        <v>131</v>
      </c>
      <c r="EA92" s="92"/>
      <c r="EB92" s="6">
        <v>6</v>
      </c>
      <c r="EC92" s="162"/>
      <c r="ED92" s="163"/>
      <c r="EE92" s="164"/>
      <c r="EF92" s="92"/>
    </row>
    <row r="93" spans="2:136">
      <c r="B93" s="8" t="s">
        <v>132</v>
      </c>
      <c r="C93" s="92"/>
      <c r="D93" s="77"/>
      <c r="E93" s="212"/>
      <c r="F93" s="213"/>
      <c r="G93" s="214"/>
      <c r="H93" s="32"/>
      <c r="J93" s="8" t="s">
        <v>132</v>
      </c>
      <c r="K93" s="92"/>
      <c r="L93" s="77"/>
      <c r="M93" s="212"/>
      <c r="N93" s="213"/>
      <c r="O93" s="214"/>
      <c r="P93" s="32"/>
      <c r="R93" s="8" t="s">
        <v>132</v>
      </c>
      <c r="S93" s="92"/>
      <c r="T93" s="77"/>
      <c r="U93" s="212"/>
      <c r="V93" s="213"/>
      <c r="W93" s="214"/>
      <c r="X93" s="32"/>
      <c r="Z93" s="8" t="s">
        <v>132</v>
      </c>
      <c r="AA93" s="92"/>
      <c r="AB93" s="77"/>
      <c r="AC93" s="212"/>
      <c r="AD93" s="213"/>
      <c r="AE93" s="214"/>
      <c r="AF93" s="32"/>
      <c r="AH93" s="8" t="s">
        <v>132</v>
      </c>
      <c r="AI93" s="92"/>
      <c r="AJ93" s="77"/>
      <c r="AK93" s="212"/>
      <c r="AL93" s="213"/>
      <c r="AM93" s="214"/>
      <c r="AN93" s="32"/>
      <c r="AP93" s="8" t="s">
        <v>132</v>
      </c>
      <c r="AQ93" s="92"/>
      <c r="AR93" s="77"/>
      <c r="AS93" s="212"/>
      <c r="AT93" s="213"/>
      <c r="AU93" s="214"/>
      <c r="AV93" s="32"/>
      <c r="AX93" s="8" t="s">
        <v>132</v>
      </c>
      <c r="AY93" s="92"/>
      <c r="AZ93" s="77"/>
      <c r="BA93" s="212"/>
      <c r="BB93" s="213"/>
      <c r="BC93" s="214"/>
      <c r="BD93" s="32"/>
      <c r="BF93" s="8" t="s">
        <v>132</v>
      </c>
      <c r="BG93" s="92"/>
      <c r="BH93" s="77"/>
      <c r="BI93" s="212"/>
      <c r="BJ93" s="213"/>
      <c r="BK93" s="214"/>
      <c r="BL93" s="32"/>
      <c r="BN93" s="8" t="s">
        <v>132</v>
      </c>
      <c r="BO93" s="92"/>
      <c r="BP93" s="77"/>
      <c r="BQ93" s="212"/>
      <c r="BR93" s="213"/>
      <c r="BS93" s="214"/>
      <c r="BT93" s="32"/>
      <c r="BV93" s="8" t="s">
        <v>132</v>
      </c>
      <c r="BW93" s="92"/>
      <c r="BX93" s="77"/>
      <c r="BY93" s="212"/>
      <c r="BZ93" s="213"/>
      <c r="CA93" s="214"/>
      <c r="CB93" s="32"/>
      <c r="CD93" s="8" t="s">
        <v>132</v>
      </c>
      <c r="CE93" s="92"/>
      <c r="CF93" s="77"/>
      <c r="CG93" s="212"/>
      <c r="CH93" s="213"/>
      <c r="CI93" s="214"/>
      <c r="CJ93" s="32"/>
      <c r="CL93" s="8" t="s">
        <v>132</v>
      </c>
      <c r="CM93" s="92"/>
      <c r="CN93" s="77"/>
      <c r="CO93" s="212"/>
      <c r="CP93" s="213"/>
      <c r="CQ93" s="214"/>
      <c r="CR93" s="32"/>
      <c r="CT93" s="8" t="s">
        <v>132</v>
      </c>
      <c r="CU93" s="92"/>
      <c r="CV93" s="77"/>
      <c r="CW93" s="212"/>
      <c r="CX93" s="213"/>
      <c r="CY93" s="214"/>
      <c r="CZ93" s="32"/>
      <c r="DB93" s="8" t="s">
        <v>132</v>
      </c>
      <c r="DC93" s="92"/>
      <c r="DD93" s="77"/>
      <c r="DE93" s="212"/>
      <c r="DF93" s="213"/>
      <c r="DG93" s="214"/>
      <c r="DH93" s="32"/>
      <c r="DJ93" s="8" t="s">
        <v>132</v>
      </c>
      <c r="DK93" s="92"/>
      <c r="DL93" s="77"/>
      <c r="DM93" s="212"/>
      <c r="DN93" s="213"/>
      <c r="DO93" s="214"/>
      <c r="DP93" s="32"/>
      <c r="DR93" s="8" t="s">
        <v>132</v>
      </c>
      <c r="DS93" s="92"/>
      <c r="DT93" s="77"/>
      <c r="DU93" s="212"/>
      <c r="DV93" s="213"/>
      <c r="DW93" s="214"/>
      <c r="DX93" s="32"/>
      <c r="DY93" s="111"/>
      <c r="DZ93" s="8" t="s">
        <v>132</v>
      </c>
      <c r="EA93" s="92"/>
      <c r="EB93" s="77"/>
      <c r="EC93" s="212"/>
      <c r="ED93" s="213"/>
      <c r="EE93" s="214"/>
      <c r="EF93" s="32"/>
    </row>
    <row r="94" spans="2:136">
      <c r="B94" s="8" t="s">
        <v>133</v>
      </c>
      <c r="C94" s="74">
        <f>H94</f>
        <v>0</v>
      </c>
      <c r="D94" s="78"/>
      <c r="E94" s="20" t="s">
        <v>25</v>
      </c>
      <c r="F94" s="45"/>
      <c r="G94" s="46"/>
      <c r="H94" s="75">
        <f>SUM(H87:H92)</f>
        <v>0</v>
      </c>
      <c r="J94" s="8" t="s">
        <v>133</v>
      </c>
      <c r="K94" s="74">
        <f>P94</f>
        <v>0</v>
      </c>
      <c r="L94" s="78"/>
      <c r="M94" s="20" t="s">
        <v>25</v>
      </c>
      <c r="N94" s="45"/>
      <c r="O94" s="46"/>
      <c r="P94" s="75">
        <f>SUM(P87:P92)</f>
        <v>0</v>
      </c>
      <c r="R94" s="8" t="s">
        <v>133</v>
      </c>
      <c r="S94" s="74">
        <f>X94</f>
        <v>0</v>
      </c>
      <c r="T94" s="78"/>
      <c r="U94" s="20" t="s">
        <v>25</v>
      </c>
      <c r="V94" s="45"/>
      <c r="W94" s="46"/>
      <c r="X94" s="75">
        <f>SUM(X87:X92)</f>
        <v>0</v>
      </c>
      <c r="Z94" s="8" t="s">
        <v>133</v>
      </c>
      <c r="AA94" s="74">
        <f>AF94</f>
        <v>0</v>
      </c>
      <c r="AB94" s="78"/>
      <c r="AC94" s="20" t="s">
        <v>25</v>
      </c>
      <c r="AD94" s="45"/>
      <c r="AE94" s="46"/>
      <c r="AF94" s="75">
        <f>SUM(AF87:AF92)</f>
        <v>0</v>
      </c>
      <c r="AH94" s="8" t="s">
        <v>133</v>
      </c>
      <c r="AI94" s="74">
        <f>AN94</f>
        <v>0</v>
      </c>
      <c r="AJ94" s="78"/>
      <c r="AK94" s="20" t="s">
        <v>25</v>
      </c>
      <c r="AL94" s="45"/>
      <c r="AM94" s="46"/>
      <c r="AN94" s="75">
        <f>SUM(AN87:AN92)</f>
        <v>0</v>
      </c>
      <c r="AP94" s="8" t="s">
        <v>133</v>
      </c>
      <c r="AQ94" s="74">
        <f>AV94</f>
        <v>0</v>
      </c>
      <c r="AR94" s="78"/>
      <c r="AS94" s="20" t="s">
        <v>25</v>
      </c>
      <c r="AT94" s="45"/>
      <c r="AU94" s="46"/>
      <c r="AV94" s="75">
        <f>SUM(AV87:AV92)</f>
        <v>0</v>
      </c>
      <c r="AX94" s="8" t="s">
        <v>133</v>
      </c>
      <c r="AY94" s="74">
        <f>BD94</f>
        <v>0</v>
      </c>
      <c r="AZ94" s="78"/>
      <c r="BA94" s="20" t="s">
        <v>25</v>
      </c>
      <c r="BB94" s="45"/>
      <c r="BC94" s="46"/>
      <c r="BD94" s="75">
        <f>SUM(BD87:BD92)</f>
        <v>0</v>
      </c>
      <c r="BF94" s="8" t="s">
        <v>133</v>
      </c>
      <c r="BG94" s="74">
        <f>BL94</f>
        <v>0</v>
      </c>
      <c r="BH94" s="78"/>
      <c r="BI94" s="20" t="s">
        <v>25</v>
      </c>
      <c r="BJ94" s="45"/>
      <c r="BK94" s="46"/>
      <c r="BL94" s="75">
        <f>SUM(BL87:BL92)</f>
        <v>0</v>
      </c>
      <c r="BN94" s="8" t="s">
        <v>133</v>
      </c>
      <c r="BO94" s="74">
        <f>BT94</f>
        <v>0</v>
      </c>
      <c r="BP94" s="78"/>
      <c r="BQ94" s="20" t="s">
        <v>25</v>
      </c>
      <c r="BR94" s="45"/>
      <c r="BS94" s="46"/>
      <c r="BT94" s="75">
        <f>SUM(BT87:BT92)</f>
        <v>0</v>
      </c>
      <c r="BV94" s="8" t="s">
        <v>133</v>
      </c>
      <c r="BW94" s="74">
        <f>CB94</f>
        <v>0</v>
      </c>
      <c r="BX94" s="78"/>
      <c r="BY94" s="20" t="s">
        <v>25</v>
      </c>
      <c r="BZ94" s="45"/>
      <c r="CA94" s="46"/>
      <c r="CB94" s="75">
        <f>SUM(CB87:CB92)</f>
        <v>0</v>
      </c>
      <c r="CD94" s="8" t="s">
        <v>133</v>
      </c>
      <c r="CE94" s="74">
        <f>CJ94</f>
        <v>0</v>
      </c>
      <c r="CF94" s="78"/>
      <c r="CG94" s="20" t="s">
        <v>25</v>
      </c>
      <c r="CH94" s="45"/>
      <c r="CI94" s="46"/>
      <c r="CJ94" s="75">
        <f>SUM(CJ87:CJ92)</f>
        <v>0</v>
      </c>
      <c r="CL94" s="8" t="s">
        <v>133</v>
      </c>
      <c r="CM94" s="74">
        <f>CR94</f>
        <v>0</v>
      </c>
      <c r="CN94" s="78"/>
      <c r="CO94" s="20" t="s">
        <v>25</v>
      </c>
      <c r="CP94" s="45"/>
      <c r="CQ94" s="46"/>
      <c r="CR94" s="75">
        <f>SUM(CR87:CR92)</f>
        <v>0</v>
      </c>
      <c r="CT94" s="8" t="s">
        <v>133</v>
      </c>
      <c r="CU94" s="74">
        <f>CZ94</f>
        <v>0</v>
      </c>
      <c r="CV94" s="78"/>
      <c r="CW94" s="20" t="s">
        <v>25</v>
      </c>
      <c r="CX94" s="45"/>
      <c r="CY94" s="46"/>
      <c r="CZ94" s="75">
        <f>SUM(CZ87:CZ92)</f>
        <v>0</v>
      </c>
      <c r="DB94" s="8" t="s">
        <v>133</v>
      </c>
      <c r="DC94" s="74">
        <f>DH94</f>
        <v>0</v>
      </c>
      <c r="DD94" s="78"/>
      <c r="DE94" s="20" t="s">
        <v>25</v>
      </c>
      <c r="DF94" s="45"/>
      <c r="DG94" s="46"/>
      <c r="DH94" s="75">
        <f>SUM(DH87:DH92)</f>
        <v>0</v>
      </c>
      <c r="DJ94" s="8" t="s">
        <v>133</v>
      </c>
      <c r="DK94" s="74">
        <f>DP94</f>
        <v>0</v>
      </c>
      <c r="DL94" s="78"/>
      <c r="DM94" s="20" t="s">
        <v>25</v>
      </c>
      <c r="DN94" s="45"/>
      <c r="DO94" s="46"/>
      <c r="DP94" s="75">
        <f>SUM(DP87:DP92)</f>
        <v>0</v>
      </c>
      <c r="DR94" s="8" t="s">
        <v>133</v>
      </c>
      <c r="DS94" s="74">
        <f>DX94</f>
        <v>0</v>
      </c>
      <c r="DT94" s="78"/>
      <c r="DU94" s="20" t="s">
        <v>25</v>
      </c>
      <c r="DV94" s="45"/>
      <c r="DW94" s="46"/>
      <c r="DX94" s="75">
        <f>SUM(DX87:DX92)</f>
        <v>0</v>
      </c>
      <c r="DY94" s="111"/>
      <c r="DZ94" s="8" t="s">
        <v>133</v>
      </c>
      <c r="EA94" s="74">
        <f>EF94</f>
        <v>0</v>
      </c>
      <c r="EB94" s="78"/>
      <c r="EC94" s="20" t="s">
        <v>25</v>
      </c>
      <c r="ED94" s="45"/>
      <c r="EE94" s="46"/>
      <c r="EF94" s="75">
        <f>SUM(EF87:EF92)</f>
        <v>0</v>
      </c>
    </row>
    <row r="95" spans="2:136">
      <c r="B95" s="8"/>
      <c r="C95" s="74"/>
      <c r="D95" s="77"/>
      <c r="E95" s="6"/>
      <c r="F95" s="19"/>
      <c r="G95" s="19"/>
      <c r="H95" s="6"/>
      <c r="J95" s="8"/>
      <c r="K95" s="74"/>
      <c r="L95" s="77"/>
      <c r="M95" s="6"/>
      <c r="N95" s="19"/>
      <c r="O95" s="19"/>
      <c r="P95" s="6"/>
      <c r="R95" s="8"/>
      <c r="S95" s="74"/>
      <c r="T95" s="77"/>
      <c r="U95" s="6"/>
      <c r="V95" s="19"/>
      <c r="W95" s="19"/>
      <c r="X95" s="6"/>
      <c r="Z95" s="8"/>
      <c r="AA95" s="74"/>
      <c r="AB95" s="77"/>
      <c r="AC95" s="6"/>
      <c r="AD95" s="19"/>
      <c r="AE95" s="19"/>
      <c r="AF95" s="6"/>
      <c r="AH95" s="8"/>
      <c r="AI95" s="74"/>
      <c r="AJ95" s="77"/>
      <c r="AK95" s="6"/>
      <c r="AL95" s="19"/>
      <c r="AM95" s="19"/>
      <c r="AN95" s="6"/>
      <c r="AP95" s="8"/>
      <c r="AQ95" s="74"/>
      <c r="AR95" s="77"/>
      <c r="AS95" s="6"/>
      <c r="AT95" s="19"/>
      <c r="AU95" s="19"/>
      <c r="AV95" s="6"/>
      <c r="AX95" s="8"/>
      <c r="AY95" s="74"/>
      <c r="AZ95" s="77"/>
      <c r="BA95" s="6"/>
      <c r="BB95" s="19"/>
      <c r="BC95" s="19"/>
      <c r="BD95" s="6"/>
      <c r="BF95" s="8"/>
      <c r="BG95" s="74"/>
      <c r="BH95" s="77"/>
      <c r="BI95" s="6"/>
      <c r="BJ95" s="19"/>
      <c r="BK95" s="19"/>
      <c r="BL95" s="6"/>
      <c r="BN95" s="8"/>
      <c r="BO95" s="74"/>
      <c r="BP95" s="77"/>
      <c r="BQ95" s="6"/>
      <c r="BR95" s="19"/>
      <c r="BS95" s="19"/>
      <c r="BT95" s="6"/>
      <c r="BV95" s="8"/>
      <c r="BW95" s="74"/>
      <c r="BX95" s="77"/>
      <c r="BY95" s="6"/>
      <c r="BZ95" s="19"/>
      <c r="CA95" s="19"/>
      <c r="CB95" s="6"/>
      <c r="CD95" s="8"/>
      <c r="CE95" s="74"/>
      <c r="CF95" s="77"/>
      <c r="CG95" s="6"/>
      <c r="CH95" s="19"/>
      <c r="CI95" s="19"/>
      <c r="CJ95" s="6"/>
      <c r="CL95" s="8"/>
      <c r="CM95" s="74"/>
      <c r="CN95" s="77"/>
      <c r="CO95" s="6"/>
      <c r="CP95" s="19"/>
      <c r="CQ95" s="19"/>
      <c r="CR95" s="6"/>
      <c r="CT95" s="8"/>
      <c r="CU95" s="74"/>
      <c r="CV95" s="77"/>
      <c r="CW95" s="6"/>
      <c r="CX95" s="19"/>
      <c r="CY95" s="19"/>
      <c r="CZ95" s="6"/>
      <c r="DB95" s="8"/>
      <c r="DC95" s="74"/>
      <c r="DD95" s="77"/>
      <c r="DE95" s="6"/>
      <c r="DF95" s="19"/>
      <c r="DG95" s="19"/>
      <c r="DH95" s="6"/>
      <c r="DJ95" s="8"/>
      <c r="DK95" s="74"/>
      <c r="DL95" s="77"/>
      <c r="DM95" s="6"/>
      <c r="DN95" s="19"/>
      <c r="DO95" s="19"/>
      <c r="DP95" s="6"/>
      <c r="DR95" s="8"/>
      <c r="DS95" s="74"/>
      <c r="DT95" s="77"/>
      <c r="DU95" s="6"/>
      <c r="DV95" s="19"/>
      <c r="DW95" s="19"/>
      <c r="DX95" s="6"/>
      <c r="DY95" s="111"/>
      <c r="DZ95" s="8"/>
      <c r="EA95" s="74"/>
      <c r="EB95" s="77"/>
      <c r="EC95" s="6"/>
      <c r="ED95" s="19"/>
      <c r="EE95" s="19"/>
      <c r="EF95" s="6"/>
    </row>
    <row r="96" spans="2:136">
      <c r="B96" s="20" t="s">
        <v>134</v>
      </c>
      <c r="C96" s="75">
        <f>SUM(C87:C94)</f>
        <v>0</v>
      </c>
      <c r="D96" s="78"/>
      <c r="E96" s="6"/>
      <c r="F96" s="6"/>
      <c r="G96" s="6"/>
      <c r="H96" s="6"/>
      <c r="J96" s="20" t="s">
        <v>134</v>
      </c>
      <c r="K96" s="75">
        <f>SUM(K87:K94)</f>
        <v>0</v>
      </c>
      <c r="L96" s="78"/>
      <c r="M96" s="6"/>
      <c r="N96" s="6"/>
      <c r="O96" s="6"/>
      <c r="P96" s="6"/>
      <c r="R96" s="20" t="s">
        <v>134</v>
      </c>
      <c r="S96" s="75">
        <f>SUM(S87:S94)</f>
        <v>0</v>
      </c>
      <c r="T96" s="78"/>
      <c r="U96" s="6"/>
      <c r="V96" s="6"/>
      <c r="W96" s="6"/>
      <c r="X96" s="6"/>
      <c r="Z96" s="20" t="s">
        <v>134</v>
      </c>
      <c r="AA96" s="75">
        <f>SUM(AA87:AA94)</f>
        <v>0</v>
      </c>
      <c r="AB96" s="78"/>
      <c r="AC96" s="6"/>
      <c r="AD96" s="6"/>
      <c r="AE96" s="6"/>
      <c r="AF96" s="6"/>
      <c r="AH96" s="20" t="s">
        <v>134</v>
      </c>
      <c r="AI96" s="75">
        <f>SUM(AI87:AI94)</f>
        <v>0</v>
      </c>
      <c r="AJ96" s="78"/>
      <c r="AK96" s="6"/>
      <c r="AL96" s="6"/>
      <c r="AM96" s="6"/>
      <c r="AN96" s="6"/>
      <c r="AP96" s="20" t="s">
        <v>134</v>
      </c>
      <c r="AQ96" s="75">
        <f>SUM(AQ87:AQ94)</f>
        <v>0</v>
      </c>
      <c r="AR96" s="78"/>
      <c r="AS96" s="6"/>
      <c r="AT96" s="6"/>
      <c r="AU96" s="6"/>
      <c r="AV96" s="6"/>
      <c r="AX96" s="20" t="s">
        <v>134</v>
      </c>
      <c r="AY96" s="75">
        <f>SUM(AY87:AY94)</f>
        <v>0</v>
      </c>
      <c r="AZ96" s="78"/>
      <c r="BA96" s="6"/>
      <c r="BB96" s="6"/>
      <c r="BC96" s="6"/>
      <c r="BD96" s="6"/>
      <c r="BF96" s="20" t="s">
        <v>134</v>
      </c>
      <c r="BG96" s="75">
        <f>SUM(BG87:BG94)</f>
        <v>0</v>
      </c>
      <c r="BH96" s="78"/>
      <c r="BI96" s="6"/>
      <c r="BJ96" s="6"/>
      <c r="BK96" s="6"/>
      <c r="BL96" s="6"/>
      <c r="BN96" s="20" t="s">
        <v>134</v>
      </c>
      <c r="BO96" s="75">
        <f>SUM(BO87:BO94)</f>
        <v>0</v>
      </c>
      <c r="BP96" s="78"/>
      <c r="BQ96" s="6"/>
      <c r="BR96" s="6"/>
      <c r="BS96" s="6"/>
      <c r="BT96" s="6"/>
      <c r="BV96" s="20" t="s">
        <v>134</v>
      </c>
      <c r="BW96" s="75">
        <f>SUM(BW87:BW94)</f>
        <v>0</v>
      </c>
      <c r="BX96" s="78"/>
      <c r="BY96" s="6"/>
      <c r="BZ96" s="6"/>
      <c r="CA96" s="6"/>
      <c r="CB96" s="6"/>
      <c r="CD96" s="20" t="s">
        <v>134</v>
      </c>
      <c r="CE96" s="75">
        <f>SUM(CE87:CE94)</f>
        <v>0</v>
      </c>
      <c r="CF96" s="78"/>
      <c r="CG96" s="6"/>
      <c r="CH96" s="6"/>
      <c r="CI96" s="6"/>
      <c r="CJ96" s="6"/>
      <c r="CL96" s="20" t="s">
        <v>134</v>
      </c>
      <c r="CM96" s="75">
        <f>SUM(CM87:CM94)</f>
        <v>0</v>
      </c>
      <c r="CN96" s="78"/>
      <c r="CO96" s="6"/>
      <c r="CP96" s="6"/>
      <c r="CQ96" s="6"/>
      <c r="CR96" s="6"/>
      <c r="CT96" s="20" t="s">
        <v>134</v>
      </c>
      <c r="CU96" s="75">
        <f>SUM(CU87:CU94)</f>
        <v>0</v>
      </c>
      <c r="CV96" s="78"/>
      <c r="CW96" s="6"/>
      <c r="CX96" s="6"/>
      <c r="CY96" s="6"/>
      <c r="CZ96" s="6"/>
      <c r="DB96" s="20" t="s">
        <v>134</v>
      </c>
      <c r="DC96" s="75">
        <f>SUM(DC87:DC94)</f>
        <v>0</v>
      </c>
      <c r="DD96" s="78"/>
      <c r="DE96" s="6"/>
      <c r="DF96" s="6"/>
      <c r="DG96" s="6"/>
      <c r="DH96" s="6"/>
      <c r="DJ96" s="20" t="s">
        <v>134</v>
      </c>
      <c r="DK96" s="75">
        <f>SUM(DK87:DK94)</f>
        <v>0</v>
      </c>
      <c r="DL96" s="78"/>
      <c r="DM96" s="6"/>
      <c r="DN96" s="6"/>
      <c r="DO96" s="6"/>
      <c r="DP96" s="6"/>
      <c r="DR96" s="20" t="s">
        <v>134</v>
      </c>
      <c r="DS96" s="75">
        <f>SUM(DS87:DS94)</f>
        <v>0</v>
      </c>
      <c r="DT96" s="78"/>
      <c r="DU96" s="6"/>
      <c r="DV96" s="6"/>
      <c r="DW96" s="6"/>
      <c r="DX96" s="6"/>
      <c r="DY96" s="6"/>
      <c r="DZ96" s="20" t="s">
        <v>134</v>
      </c>
      <c r="EA96" s="75">
        <f>SUM(EA87:EA94)</f>
        <v>0</v>
      </c>
      <c r="EB96" s="78"/>
      <c r="EC96" s="6"/>
      <c r="ED96" s="6"/>
      <c r="EE96" s="6"/>
      <c r="EF96" s="6"/>
    </row>
    <row r="97" spans="2:136">
      <c r="B97" s="6"/>
      <c r="C97" s="6"/>
      <c r="D97" s="6"/>
      <c r="E97" s="6"/>
      <c r="F97" s="6"/>
      <c r="G97" s="6"/>
      <c r="H97" s="6"/>
      <c r="J97" s="6"/>
      <c r="K97" s="6"/>
      <c r="L97" s="6"/>
      <c r="M97" s="6"/>
      <c r="N97" s="6"/>
      <c r="O97" s="6"/>
      <c r="P97" s="6"/>
      <c r="R97" s="6"/>
      <c r="S97" s="6"/>
      <c r="T97" s="6"/>
      <c r="U97" s="6"/>
      <c r="V97" s="6"/>
      <c r="W97" s="6"/>
      <c r="X97" s="6"/>
      <c r="Z97" s="6"/>
      <c r="AA97" s="6"/>
      <c r="AB97" s="6"/>
      <c r="AC97" s="6"/>
      <c r="AD97" s="6"/>
      <c r="AE97" s="6"/>
      <c r="AF97" s="6"/>
      <c r="AH97" s="6"/>
      <c r="AI97" s="6"/>
      <c r="AJ97" s="6"/>
      <c r="AK97" s="6"/>
      <c r="AL97" s="6"/>
      <c r="AM97" s="6"/>
      <c r="AN97" s="6"/>
      <c r="AP97" s="6"/>
      <c r="AQ97" s="6"/>
      <c r="AR97" s="6"/>
      <c r="AS97" s="6"/>
      <c r="AT97" s="6"/>
      <c r="AU97" s="6"/>
      <c r="AV97" s="6"/>
      <c r="AX97" s="6"/>
      <c r="AY97" s="6"/>
      <c r="AZ97" s="6"/>
      <c r="BA97" s="6"/>
      <c r="BB97" s="6"/>
      <c r="BC97" s="6"/>
      <c r="BD97" s="6"/>
      <c r="BF97" s="6"/>
      <c r="BG97" s="6"/>
      <c r="BH97" s="6"/>
      <c r="BI97" s="6"/>
      <c r="BJ97" s="6"/>
      <c r="BK97" s="6"/>
      <c r="BL97" s="6"/>
      <c r="BN97" s="6"/>
      <c r="BO97" s="6"/>
      <c r="BP97" s="6"/>
      <c r="BQ97" s="6"/>
      <c r="BR97" s="6"/>
      <c r="BS97" s="6"/>
      <c r="BT97" s="6"/>
      <c r="BV97" s="6"/>
      <c r="BW97" s="6"/>
      <c r="BX97" s="6"/>
      <c r="BY97" s="6"/>
      <c r="BZ97" s="6"/>
      <c r="CA97" s="6"/>
      <c r="CB97" s="6"/>
      <c r="CD97" s="6"/>
      <c r="CE97" s="6"/>
      <c r="CF97" s="6"/>
      <c r="CG97" s="6"/>
      <c r="CH97" s="6"/>
      <c r="CI97" s="6"/>
      <c r="CJ97" s="6"/>
      <c r="CL97" s="6"/>
      <c r="CM97" s="6"/>
      <c r="CN97" s="6"/>
      <c r="CO97" s="6"/>
      <c r="CP97" s="6"/>
      <c r="CQ97" s="6"/>
      <c r="CR97" s="6"/>
      <c r="CT97" s="6"/>
      <c r="CU97" s="6"/>
      <c r="CV97" s="6"/>
      <c r="CW97" s="6"/>
      <c r="CX97" s="6"/>
      <c r="CY97" s="6"/>
      <c r="CZ97" s="6"/>
      <c r="DB97" s="6"/>
      <c r="DC97" s="6"/>
      <c r="DD97" s="6"/>
      <c r="DE97" s="6"/>
      <c r="DF97" s="6"/>
      <c r="DG97" s="6"/>
      <c r="DH97" s="6"/>
      <c r="DJ97" s="6"/>
      <c r="DK97" s="6"/>
      <c r="DL97" s="6"/>
      <c r="DM97" s="6"/>
      <c r="DN97" s="6"/>
      <c r="DO97" s="6"/>
      <c r="DP97" s="6"/>
      <c r="DR97" s="6"/>
      <c r="DS97" s="6"/>
      <c r="DT97" s="6"/>
      <c r="DU97" s="6"/>
      <c r="DV97" s="6"/>
      <c r="DW97" s="6"/>
      <c r="DX97" s="6"/>
      <c r="DY97" s="6"/>
      <c r="DZ97" s="6"/>
      <c r="EA97" s="6"/>
      <c r="EB97" s="6"/>
      <c r="EC97" s="6"/>
      <c r="ED97" s="6"/>
      <c r="EE97" s="6"/>
      <c r="EF97" s="6"/>
    </row>
    <row r="98" spans="2:136">
      <c r="B98" s="12" t="s">
        <v>135</v>
      </c>
      <c r="C98" s="73">
        <f>C96+C84</f>
        <v>0</v>
      </c>
      <c r="D98" s="78"/>
      <c r="E98" s="6"/>
      <c r="F98" s="6"/>
      <c r="G98" s="6"/>
      <c r="H98" s="6"/>
      <c r="I98" s="6"/>
      <c r="J98" s="12" t="s">
        <v>135</v>
      </c>
      <c r="K98" s="73">
        <f>K96+K84</f>
        <v>0</v>
      </c>
      <c r="L98" s="78"/>
      <c r="M98" s="6"/>
      <c r="N98" s="6"/>
      <c r="O98" s="6"/>
      <c r="P98" s="6"/>
      <c r="R98" s="12" t="s">
        <v>135</v>
      </c>
      <c r="S98" s="73">
        <f>S96+S84</f>
        <v>0</v>
      </c>
      <c r="T98" s="78"/>
      <c r="U98" s="6"/>
      <c r="V98" s="6"/>
      <c r="W98" s="6"/>
      <c r="X98" s="6"/>
      <c r="Z98" s="12" t="s">
        <v>135</v>
      </c>
      <c r="AA98" s="73">
        <f>AA96+AA84</f>
        <v>0</v>
      </c>
      <c r="AB98" s="78"/>
      <c r="AC98" s="6"/>
      <c r="AD98" s="6"/>
      <c r="AE98" s="6"/>
      <c r="AF98" s="6"/>
      <c r="AH98" s="12" t="s">
        <v>135</v>
      </c>
      <c r="AI98" s="73">
        <f>AI96+AI84</f>
        <v>0</v>
      </c>
      <c r="AJ98" s="78"/>
      <c r="AK98" s="6"/>
      <c r="AL98" s="6"/>
      <c r="AM98" s="6"/>
      <c r="AN98" s="6"/>
      <c r="AP98" s="12" t="s">
        <v>135</v>
      </c>
      <c r="AQ98" s="73">
        <f>AQ96+AQ84</f>
        <v>0</v>
      </c>
      <c r="AR98" s="78"/>
      <c r="AS98" s="6"/>
      <c r="AT98" s="6"/>
      <c r="AU98" s="6"/>
      <c r="AV98" s="6"/>
      <c r="AX98" s="12" t="s">
        <v>135</v>
      </c>
      <c r="AY98" s="73">
        <f>AY96+AY84</f>
        <v>0</v>
      </c>
      <c r="AZ98" s="78"/>
      <c r="BA98" s="6"/>
      <c r="BB98" s="6"/>
      <c r="BC98" s="6"/>
      <c r="BD98" s="6"/>
      <c r="BF98" s="12" t="s">
        <v>135</v>
      </c>
      <c r="BG98" s="73">
        <f>BG96+BG84</f>
        <v>0</v>
      </c>
      <c r="BH98" s="78"/>
      <c r="BI98" s="6"/>
      <c r="BJ98" s="6"/>
      <c r="BK98" s="6"/>
      <c r="BL98" s="6"/>
      <c r="BN98" s="12" t="s">
        <v>135</v>
      </c>
      <c r="BO98" s="73">
        <f>BO96+BO84</f>
        <v>0</v>
      </c>
      <c r="BP98" s="78"/>
      <c r="BQ98" s="6"/>
      <c r="BR98" s="6"/>
      <c r="BS98" s="6"/>
      <c r="BT98" s="6"/>
      <c r="BV98" s="12" t="s">
        <v>135</v>
      </c>
      <c r="BW98" s="73">
        <f>BW96+BW84</f>
        <v>0</v>
      </c>
      <c r="BX98" s="78"/>
      <c r="BY98" s="6"/>
      <c r="BZ98" s="6"/>
      <c r="CA98" s="6"/>
      <c r="CB98" s="6"/>
      <c r="CD98" s="12" t="s">
        <v>135</v>
      </c>
      <c r="CE98" s="73">
        <f>CE96+CE84</f>
        <v>0</v>
      </c>
      <c r="CF98" s="78"/>
      <c r="CG98" s="6"/>
      <c r="CH98" s="6"/>
      <c r="CI98" s="6"/>
      <c r="CJ98" s="6"/>
      <c r="CL98" s="12" t="s">
        <v>135</v>
      </c>
      <c r="CM98" s="73">
        <f>CM96+CM84</f>
        <v>0</v>
      </c>
      <c r="CN98" s="78"/>
      <c r="CO98" s="6"/>
      <c r="CP98" s="6"/>
      <c r="CQ98" s="6"/>
      <c r="CR98" s="6"/>
      <c r="CT98" s="12" t="s">
        <v>135</v>
      </c>
      <c r="CU98" s="73">
        <f>CU96+CU84</f>
        <v>0</v>
      </c>
      <c r="CV98" s="78"/>
      <c r="CW98" s="6"/>
      <c r="CX98" s="6"/>
      <c r="CY98" s="6"/>
      <c r="CZ98" s="6"/>
      <c r="DB98" s="12" t="s">
        <v>135</v>
      </c>
      <c r="DC98" s="73">
        <f>DC96+DC84</f>
        <v>0</v>
      </c>
      <c r="DD98" s="78"/>
      <c r="DE98" s="6"/>
      <c r="DF98" s="6"/>
      <c r="DG98" s="6"/>
      <c r="DH98" s="6"/>
      <c r="DJ98" s="12" t="s">
        <v>135</v>
      </c>
      <c r="DK98" s="73">
        <f>DK96+DK84</f>
        <v>0</v>
      </c>
      <c r="DL98" s="78"/>
      <c r="DM98" s="6"/>
      <c r="DN98" s="6"/>
      <c r="DO98" s="6"/>
      <c r="DP98" s="6"/>
      <c r="DR98" s="12" t="s">
        <v>135</v>
      </c>
      <c r="DS98" s="73">
        <f>DS96+DS84</f>
        <v>0</v>
      </c>
      <c r="DT98" s="78"/>
      <c r="DU98" s="6"/>
      <c r="DV98" s="6"/>
      <c r="DW98" s="6"/>
      <c r="DX98" s="6"/>
      <c r="DY98" s="6"/>
      <c r="DZ98" s="12" t="s">
        <v>135</v>
      </c>
      <c r="EA98" s="73">
        <f>EA96+EA84</f>
        <v>0</v>
      </c>
      <c r="EB98" s="78"/>
      <c r="EC98" s="6"/>
      <c r="ED98" s="6"/>
      <c r="EE98" s="6"/>
      <c r="EF98" s="6"/>
    </row>
    <row r="99" spans="2:136">
      <c r="R99" s="6"/>
      <c r="S99" s="6"/>
      <c r="T99" s="6"/>
      <c r="U99" s="6"/>
      <c r="V99" s="6"/>
      <c r="W99" s="6"/>
      <c r="X99" s="6"/>
      <c r="AP99" s="6"/>
      <c r="AQ99" s="6"/>
      <c r="AR99" s="6"/>
      <c r="AS99" s="6"/>
      <c r="AT99" s="6"/>
      <c r="AU99" s="6"/>
      <c r="AV99" s="6"/>
      <c r="AX99" s="6"/>
      <c r="AY99" s="6"/>
      <c r="AZ99" s="6"/>
      <c r="BA99" s="6"/>
      <c r="BB99" s="6"/>
      <c r="BC99" s="6"/>
      <c r="BD99" s="6"/>
    </row>
    <row r="100" spans="2:136">
      <c r="B100" s="6"/>
      <c r="J100" s="6"/>
    </row>
  </sheetData>
  <mergeCells count="478">
    <mergeCell ref="CO76:CQ76"/>
    <mergeCell ref="DE79:DG79"/>
    <mergeCell ref="DE80:DG80"/>
    <mergeCell ref="DE81:DG81"/>
    <mergeCell ref="DE82:DG82"/>
    <mergeCell ref="DE83:DG83"/>
    <mergeCell ref="DE86:DG86"/>
    <mergeCell ref="CW76:CY76"/>
    <mergeCell ref="CW77:CY77"/>
    <mergeCell ref="CW78:CY78"/>
    <mergeCell ref="CW79:CY79"/>
    <mergeCell ref="CW80:CY80"/>
    <mergeCell ref="CW81:CY81"/>
    <mergeCell ref="CW82:CY82"/>
    <mergeCell ref="CW83:CY83"/>
    <mergeCell ref="CW86:CY86"/>
    <mergeCell ref="DU87:DW87"/>
    <mergeCell ref="DU88:DW88"/>
    <mergeCell ref="DU89:DW89"/>
    <mergeCell ref="DU90:DW90"/>
    <mergeCell ref="DU91:DW91"/>
    <mergeCell ref="DU92:DW92"/>
    <mergeCell ref="DU93:DW93"/>
    <mergeCell ref="DU17:DW17"/>
    <mergeCell ref="DU19:DW19"/>
    <mergeCell ref="DU76:DW76"/>
    <mergeCell ref="DU77:DW77"/>
    <mergeCell ref="DU78:DW78"/>
    <mergeCell ref="DU79:DW79"/>
    <mergeCell ref="DU80:DW80"/>
    <mergeCell ref="DU81:DW81"/>
    <mergeCell ref="DU82:DW82"/>
    <mergeCell ref="DU83:DW83"/>
    <mergeCell ref="DU86:DW86"/>
    <mergeCell ref="DS3:DX3"/>
    <mergeCell ref="DS4:DX4"/>
    <mergeCell ref="DS5:DX5"/>
    <mergeCell ref="DS6:DX6"/>
    <mergeCell ref="DU12:DW12"/>
    <mergeCell ref="DU13:DW13"/>
    <mergeCell ref="DU14:DW14"/>
    <mergeCell ref="DU15:DW15"/>
    <mergeCell ref="DU16:DW16"/>
    <mergeCell ref="DM87:DO87"/>
    <mergeCell ref="DM88:DO88"/>
    <mergeCell ref="DM89:DO89"/>
    <mergeCell ref="DM90:DO90"/>
    <mergeCell ref="DM91:DO91"/>
    <mergeCell ref="DM92:DO92"/>
    <mergeCell ref="DM93:DO93"/>
    <mergeCell ref="DM17:DO17"/>
    <mergeCell ref="DM19:DO19"/>
    <mergeCell ref="DM76:DO76"/>
    <mergeCell ref="DM77:DO77"/>
    <mergeCell ref="DM78:DO78"/>
    <mergeCell ref="DM79:DO79"/>
    <mergeCell ref="DM80:DO80"/>
    <mergeCell ref="DM81:DO81"/>
    <mergeCell ref="DM82:DO82"/>
    <mergeCell ref="DM83:DO83"/>
    <mergeCell ref="DM86:DO86"/>
    <mergeCell ref="DK3:DP3"/>
    <mergeCell ref="DK4:DP4"/>
    <mergeCell ref="DK5:DP5"/>
    <mergeCell ref="DK6:DP6"/>
    <mergeCell ref="DM12:DO12"/>
    <mergeCell ref="DM13:DO13"/>
    <mergeCell ref="DM14:DO14"/>
    <mergeCell ref="DM15:DO15"/>
    <mergeCell ref="DM16:DO16"/>
    <mergeCell ref="DE13:DG13"/>
    <mergeCell ref="DE14:DG14"/>
    <mergeCell ref="DE15:DG15"/>
    <mergeCell ref="DE16:DG16"/>
    <mergeCell ref="DE17:DG17"/>
    <mergeCell ref="DE19:DG19"/>
    <mergeCell ref="DE76:DG76"/>
    <mergeCell ref="DE77:DG77"/>
    <mergeCell ref="DE78:DG78"/>
    <mergeCell ref="CO86:CQ86"/>
    <mergeCell ref="BY89:CA89"/>
    <mergeCell ref="BY83:CA83"/>
    <mergeCell ref="BY86:CA86"/>
    <mergeCell ref="BY87:CA87"/>
    <mergeCell ref="BY88:CA88"/>
    <mergeCell ref="BY79:CA79"/>
    <mergeCell ref="BY80:CA80"/>
    <mergeCell ref="BY81:CA81"/>
    <mergeCell ref="CG87:CI87"/>
    <mergeCell ref="CG88:CI88"/>
    <mergeCell ref="CG89:CI89"/>
    <mergeCell ref="BY78:CA78"/>
    <mergeCell ref="BY82:CA82"/>
    <mergeCell ref="CO77:CQ77"/>
    <mergeCell ref="CO78:CQ78"/>
    <mergeCell ref="CO79:CQ79"/>
    <mergeCell ref="CO80:CQ80"/>
    <mergeCell ref="CO81:CQ81"/>
    <mergeCell ref="CO82:CQ82"/>
    <mergeCell ref="CO83:CQ83"/>
    <mergeCell ref="BI12:BK12"/>
    <mergeCell ref="BI13:BK13"/>
    <mergeCell ref="BY90:CA90"/>
    <mergeCell ref="BY91:CA91"/>
    <mergeCell ref="BY92:CA92"/>
    <mergeCell ref="BY93:CA93"/>
    <mergeCell ref="BQ14:BS14"/>
    <mergeCell ref="BQ15:BS15"/>
    <mergeCell ref="BQ16:BS16"/>
    <mergeCell ref="BQ17:BS17"/>
    <mergeCell ref="BQ19:BS19"/>
    <mergeCell ref="BQ76:BS76"/>
    <mergeCell ref="BQ77:BS77"/>
    <mergeCell ref="BQ78:BS78"/>
    <mergeCell ref="BQ79:BS79"/>
    <mergeCell ref="BQ80:BS80"/>
    <mergeCell ref="BQ81:BS81"/>
    <mergeCell ref="BQ82:BS82"/>
    <mergeCell ref="BQ83:BS83"/>
    <mergeCell ref="BQ86:BS86"/>
    <mergeCell ref="BQ87:BS87"/>
    <mergeCell ref="BQ88:BS88"/>
    <mergeCell ref="BQ89:BS89"/>
    <mergeCell ref="BQ90:BS90"/>
    <mergeCell ref="AC93:AE93"/>
    <mergeCell ref="AS12:AU12"/>
    <mergeCell ref="AS13:AU13"/>
    <mergeCell ref="AS14:AU14"/>
    <mergeCell ref="AS15:AU15"/>
    <mergeCell ref="AS16:AU16"/>
    <mergeCell ref="AS17:AU17"/>
    <mergeCell ref="AS19:AU19"/>
    <mergeCell ref="AS76:AU76"/>
    <mergeCell ref="AS77:AU77"/>
    <mergeCell ref="AS78:AU78"/>
    <mergeCell ref="AS79:AU79"/>
    <mergeCell ref="AS80:AU80"/>
    <mergeCell ref="AS81:AU81"/>
    <mergeCell ref="AS82:AU82"/>
    <mergeCell ref="AS83:AU83"/>
    <mergeCell ref="AS86:AU86"/>
    <mergeCell ref="AC87:AE87"/>
    <mergeCell ref="AK90:AM90"/>
    <mergeCell ref="AK91:AM91"/>
    <mergeCell ref="AK92:AM92"/>
    <mergeCell ref="AK93:AM93"/>
    <mergeCell ref="AK89:AM89"/>
    <mergeCell ref="BI86:BK86"/>
    <mergeCell ref="BI87:BK87"/>
    <mergeCell ref="BI88:BK88"/>
    <mergeCell ref="AC92:AE92"/>
    <mergeCell ref="BA17:BC17"/>
    <mergeCell ref="BA19:BC19"/>
    <mergeCell ref="M86:O86"/>
    <mergeCell ref="M87:O87"/>
    <mergeCell ref="M88:O88"/>
    <mergeCell ref="M89:O89"/>
    <mergeCell ref="M90:O90"/>
    <mergeCell ref="M91:O91"/>
    <mergeCell ref="U76:W76"/>
    <mergeCell ref="U77:W77"/>
    <mergeCell ref="U78:W78"/>
    <mergeCell ref="U79:W79"/>
    <mergeCell ref="U80:W80"/>
    <mergeCell ref="U81:W81"/>
    <mergeCell ref="U82:W82"/>
    <mergeCell ref="U83:W83"/>
    <mergeCell ref="U86:W86"/>
    <mergeCell ref="M78:O78"/>
    <mergeCell ref="V17:X17"/>
    <mergeCell ref="V19:X19"/>
    <mergeCell ref="M81:O81"/>
    <mergeCell ref="AS87:AU87"/>
    <mergeCell ref="AC81:AE81"/>
    <mergeCell ref="AC82:AE82"/>
    <mergeCell ref="AK17:AM17"/>
    <mergeCell ref="AK19:AM19"/>
    <mergeCell ref="AK76:AM76"/>
    <mergeCell ref="AK77:AM77"/>
    <mergeCell ref="AK78:AM78"/>
    <mergeCell ref="AK79:AM79"/>
    <mergeCell ref="AK80:AM80"/>
    <mergeCell ref="AK81:AM81"/>
    <mergeCell ref="AK82:AM82"/>
    <mergeCell ref="AC76:AE76"/>
    <mergeCell ref="AC77:AE77"/>
    <mergeCell ref="AC78:AE78"/>
    <mergeCell ref="AC79:AE79"/>
    <mergeCell ref="M82:O82"/>
    <mergeCell ref="M83:O83"/>
    <mergeCell ref="BI17:BK17"/>
    <mergeCell ref="BI19:BK19"/>
    <mergeCell ref="BI76:BK76"/>
    <mergeCell ref="BI77:BK77"/>
    <mergeCell ref="BI78:BK78"/>
    <mergeCell ref="BI79:BK79"/>
    <mergeCell ref="BJ26:BL28"/>
    <mergeCell ref="M79:O79"/>
    <mergeCell ref="M80:O80"/>
    <mergeCell ref="AC86:AE86"/>
    <mergeCell ref="BQ12:BS12"/>
    <mergeCell ref="BQ13:BS13"/>
    <mergeCell ref="DE91:DG91"/>
    <mergeCell ref="BQ91:BS91"/>
    <mergeCell ref="CO13:CQ13"/>
    <mergeCell ref="CO14:CQ14"/>
    <mergeCell ref="CO15:CQ15"/>
    <mergeCell ref="CO16:CQ16"/>
    <mergeCell ref="CO17:CQ17"/>
    <mergeCell ref="CO19:CQ19"/>
    <mergeCell ref="CW17:CY17"/>
    <mergeCell ref="CW19:CY19"/>
    <mergeCell ref="CW13:CY13"/>
    <mergeCell ref="CW14:CY14"/>
    <mergeCell ref="CW15:CY15"/>
    <mergeCell ref="CW16:CY16"/>
    <mergeCell ref="BY13:CA13"/>
    <mergeCell ref="BY14:CA14"/>
    <mergeCell ref="BY15:CA15"/>
    <mergeCell ref="BY16:CA16"/>
    <mergeCell ref="BI14:BK14"/>
    <mergeCell ref="BI15:BK15"/>
    <mergeCell ref="BI16:BK16"/>
    <mergeCell ref="BY17:CA17"/>
    <mergeCell ref="BY19:CA19"/>
    <mergeCell ref="BY76:CA76"/>
    <mergeCell ref="BY77:CA77"/>
    <mergeCell ref="DE92:DG92"/>
    <mergeCell ref="DE93:DG93"/>
    <mergeCell ref="DE88:DG88"/>
    <mergeCell ref="DE89:DG89"/>
    <mergeCell ref="DE90:DG90"/>
    <mergeCell ref="CO91:CQ91"/>
    <mergeCell ref="CO92:CQ92"/>
    <mergeCell ref="CO93:CQ93"/>
    <mergeCell ref="CO87:CQ87"/>
    <mergeCell ref="CO88:CQ88"/>
    <mergeCell ref="CO89:CQ89"/>
    <mergeCell ref="CO90:CQ90"/>
    <mergeCell ref="CW87:CY87"/>
    <mergeCell ref="CW88:CY88"/>
    <mergeCell ref="CW89:CY89"/>
    <mergeCell ref="CW90:CY90"/>
    <mergeCell ref="CW91:CY91"/>
    <mergeCell ref="CW92:CY92"/>
    <mergeCell ref="CW93:CY93"/>
    <mergeCell ref="DE87:DG87"/>
    <mergeCell ref="BQ92:BS92"/>
    <mergeCell ref="BQ93:BS93"/>
    <mergeCell ref="BI91:BK91"/>
    <mergeCell ref="BI92:BK92"/>
    <mergeCell ref="AS91:AU91"/>
    <mergeCell ref="AS92:AU92"/>
    <mergeCell ref="AS93:AU93"/>
    <mergeCell ref="AS88:AU88"/>
    <mergeCell ref="AS89:AU89"/>
    <mergeCell ref="AS90:AU90"/>
    <mergeCell ref="BI93:BK93"/>
    <mergeCell ref="BI89:BK89"/>
    <mergeCell ref="BI90:BK90"/>
    <mergeCell ref="BA90:BC90"/>
    <mergeCell ref="BA91:BC91"/>
    <mergeCell ref="BA92:BC92"/>
    <mergeCell ref="BA93:BC93"/>
    <mergeCell ref="E12:G12"/>
    <mergeCell ref="E13:G13"/>
    <mergeCell ref="E14:G14"/>
    <mergeCell ref="E15:G15"/>
    <mergeCell ref="E93:G93"/>
    <mergeCell ref="E76:G76"/>
    <mergeCell ref="E77:G77"/>
    <mergeCell ref="E78:G78"/>
    <mergeCell ref="E79:G79"/>
    <mergeCell ref="E83:G83"/>
    <mergeCell ref="E16:G16"/>
    <mergeCell ref="E17:G17"/>
    <mergeCell ref="E19:G19"/>
    <mergeCell ref="E80:G80"/>
    <mergeCell ref="E81:G81"/>
    <mergeCell ref="E82:G82"/>
    <mergeCell ref="E89:G89"/>
    <mergeCell ref="E90:G90"/>
    <mergeCell ref="E91:G91"/>
    <mergeCell ref="E87:G87"/>
    <mergeCell ref="E88:G88"/>
    <mergeCell ref="F26:H28"/>
    <mergeCell ref="E92:G92"/>
    <mergeCell ref="C3:H3"/>
    <mergeCell ref="C4:H4"/>
    <mergeCell ref="C5:H5"/>
    <mergeCell ref="C6:H6"/>
    <mergeCell ref="S3:X3"/>
    <mergeCell ref="S4:X4"/>
    <mergeCell ref="S5:X5"/>
    <mergeCell ref="S6:X6"/>
    <mergeCell ref="B9:H9"/>
    <mergeCell ref="K3:P3"/>
    <mergeCell ref="K4:P4"/>
    <mergeCell ref="K5:P5"/>
    <mergeCell ref="K6:P6"/>
    <mergeCell ref="J9:P9"/>
    <mergeCell ref="AA3:AF3"/>
    <mergeCell ref="AA4:AF4"/>
    <mergeCell ref="AA5:AF5"/>
    <mergeCell ref="AA6:AF6"/>
    <mergeCell ref="AC14:AE14"/>
    <mergeCell ref="AC15:AE15"/>
    <mergeCell ref="AC16:AE16"/>
    <mergeCell ref="AC17:AE17"/>
    <mergeCell ref="AC19:AE19"/>
    <mergeCell ref="AC12:AE12"/>
    <mergeCell ref="AC13:AE13"/>
    <mergeCell ref="AQ3:AV3"/>
    <mergeCell ref="AQ4:AV4"/>
    <mergeCell ref="AQ5:AV5"/>
    <mergeCell ref="AQ6:AV6"/>
    <mergeCell ref="BG3:BL3"/>
    <mergeCell ref="BG4:BL4"/>
    <mergeCell ref="BG5:BL5"/>
    <mergeCell ref="BG6:BL6"/>
    <mergeCell ref="BO3:BT3"/>
    <mergeCell ref="BO4:BT4"/>
    <mergeCell ref="BO5:BT5"/>
    <mergeCell ref="BO6:BT6"/>
    <mergeCell ref="AY3:BD3"/>
    <mergeCell ref="AY4:BD4"/>
    <mergeCell ref="AY5:BD5"/>
    <mergeCell ref="AY6:BD6"/>
    <mergeCell ref="DC5:DH5"/>
    <mergeCell ref="DC6:DH6"/>
    <mergeCell ref="CU3:CZ3"/>
    <mergeCell ref="CU4:CZ4"/>
    <mergeCell ref="CU5:CZ5"/>
    <mergeCell ref="CU6:CZ6"/>
    <mergeCell ref="CW12:CY12"/>
    <mergeCell ref="DE12:DG12"/>
    <mergeCell ref="BW3:CB3"/>
    <mergeCell ref="BW4:CB4"/>
    <mergeCell ref="BW5:CB5"/>
    <mergeCell ref="BW6:CB6"/>
    <mergeCell ref="CM3:CR3"/>
    <mergeCell ref="CM4:CR4"/>
    <mergeCell ref="CM5:CR5"/>
    <mergeCell ref="CM6:CR6"/>
    <mergeCell ref="CO12:CQ12"/>
    <mergeCell ref="BY12:CA12"/>
    <mergeCell ref="EC76:EE76"/>
    <mergeCell ref="EC77:EE77"/>
    <mergeCell ref="EC78:EE78"/>
    <mergeCell ref="EC79:EE79"/>
    <mergeCell ref="EC80:EE80"/>
    <mergeCell ref="EC81:EE81"/>
    <mergeCell ref="EC82:EE82"/>
    <mergeCell ref="EA3:EF3"/>
    <mergeCell ref="EA4:EF4"/>
    <mergeCell ref="EA5:EF5"/>
    <mergeCell ref="EA6:EF6"/>
    <mergeCell ref="EC12:EE12"/>
    <mergeCell ref="EC13:EE13"/>
    <mergeCell ref="EC14:EE14"/>
    <mergeCell ref="EC15:EE15"/>
    <mergeCell ref="EC16:EE16"/>
    <mergeCell ref="EC83:EE83"/>
    <mergeCell ref="EC86:EE86"/>
    <mergeCell ref="EC87:EE87"/>
    <mergeCell ref="EC88:EE88"/>
    <mergeCell ref="EC89:EE89"/>
    <mergeCell ref="EC90:EE90"/>
    <mergeCell ref="EC91:EE91"/>
    <mergeCell ref="EC92:EE92"/>
    <mergeCell ref="EC93:EE93"/>
    <mergeCell ref="M12:O12"/>
    <mergeCell ref="M13:O13"/>
    <mergeCell ref="M14:O14"/>
    <mergeCell ref="M15:O15"/>
    <mergeCell ref="M16:O16"/>
    <mergeCell ref="M17:O17"/>
    <mergeCell ref="M19:O19"/>
    <mergeCell ref="M76:O76"/>
    <mergeCell ref="M77:O77"/>
    <mergeCell ref="N26:P28"/>
    <mergeCell ref="AI3:AN3"/>
    <mergeCell ref="AI4:AN4"/>
    <mergeCell ref="AI5:AN5"/>
    <mergeCell ref="AI6:AN6"/>
    <mergeCell ref="AK12:AM12"/>
    <mergeCell ref="AK13:AM13"/>
    <mergeCell ref="AK14:AM14"/>
    <mergeCell ref="AK15:AM15"/>
    <mergeCell ref="AK16:AM16"/>
    <mergeCell ref="BA12:BC12"/>
    <mergeCell ref="BA13:BC13"/>
    <mergeCell ref="BA14:BC14"/>
    <mergeCell ref="BA15:BC15"/>
    <mergeCell ref="BA16:BC16"/>
    <mergeCell ref="V26:X28"/>
    <mergeCell ref="AD26:AF28"/>
    <mergeCell ref="AL26:AN28"/>
    <mergeCell ref="AT26:AV28"/>
    <mergeCell ref="BB26:BD28"/>
    <mergeCell ref="V12:X12"/>
    <mergeCell ref="V13:X13"/>
    <mergeCell ref="V14:X14"/>
    <mergeCell ref="V15:X15"/>
    <mergeCell ref="V16:X16"/>
    <mergeCell ref="BA83:BC83"/>
    <mergeCell ref="BA86:BC86"/>
    <mergeCell ref="BA87:BC87"/>
    <mergeCell ref="BA88:BC88"/>
    <mergeCell ref="BA89:BC89"/>
    <mergeCell ref="BA76:BC76"/>
    <mergeCell ref="BA77:BC77"/>
    <mergeCell ref="BA78:BC78"/>
    <mergeCell ref="BA79:BC79"/>
    <mergeCell ref="BA80:BC80"/>
    <mergeCell ref="BA81:BC81"/>
    <mergeCell ref="BA82:BC82"/>
    <mergeCell ref="BI81:BK81"/>
    <mergeCell ref="BI82:BK82"/>
    <mergeCell ref="BI83:BK83"/>
    <mergeCell ref="AK83:AM83"/>
    <mergeCell ref="U92:W92"/>
    <mergeCell ref="M93:O93"/>
    <mergeCell ref="U93:W93"/>
    <mergeCell ref="E86:G86"/>
    <mergeCell ref="BI80:BK80"/>
    <mergeCell ref="AC80:AE80"/>
    <mergeCell ref="AC83:AE83"/>
    <mergeCell ref="AC88:AE88"/>
    <mergeCell ref="AC89:AE89"/>
    <mergeCell ref="AC90:AE90"/>
    <mergeCell ref="AC91:AE91"/>
    <mergeCell ref="U87:W87"/>
    <mergeCell ref="U88:W88"/>
    <mergeCell ref="U89:W89"/>
    <mergeCell ref="U90:W90"/>
    <mergeCell ref="U91:W91"/>
    <mergeCell ref="M92:O92"/>
    <mergeCell ref="AK86:AM86"/>
    <mergeCell ref="AK87:AM87"/>
    <mergeCell ref="AK88:AM88"/>
    <mergeCell ref="BR26:BT28"/>
    <mergeCell ref="BZ26:CB28"/>
    <mergeCell ref="CP26:CR28"/>
    <mergeCell ref="CX26:CZ28"/>
    <mergeCell ref="DF26:DH28"/>
    <mergeCell ref="DN26:DP28"/>
    <mergeCell ref="DV26:DX28"/>
    <mergeCell ref="ED26:EF28"/>
    <mergeCell ref="CE3:CJ3"/>
    <mergeCell ref="CE4:CJ4"/>
    <mergeCell ref="CE5:CJ5"/>
    <mergeCell ref="CE6:CJ6"/>
    <mergeCell ref="CG12:CI12"/>
    <mergeCell ref="CG13:CI13"/>
    <mergeCell ref="CG14:CI14"/>
    <mergeCell ref="CG15:CI15"/>
    <mergeCell ref="CG16:CI16"/>
    <mergeCell ref="CG17:CI17"/>
    <mergeCell ref="CG19:CI19"/>
    <mergeCell ref="CH26:CJ28"/>
    <mergeCell ref="EC17:EE17"/>
    <mergeCell ref="EC19:EE19"/>
    <mergeCell ref="DC3:DH3"/>
    <mergeCell ref="DC4:DH4"/>
    <mergeCell ref="CG90:CI90"/>
    <mergeCell ref="CG91:CI91"/>
    <mergeCell ref="CG92:CI92"/>
    <mergeCell ref="CG93:CI93"/>
    <mergeCell ref="CG76:CI76"/>
    <mergeCell ref="CG77:CI77"/>
    <mergeCell ref="CG78:CI78"/>
    <mergeCell ref="CG79:CI79"/>
    <mergeCell ref="CG80:CI80"/>
    <mergeCell ref="CG81:CI81"/>
    <mergeCell ref="CG82:CI82"/>
    <mergeCell ref="CG83:CI83"/>
    <mergeCell ref="CG86:CI86"/>
  </mergeCells>
  <conditionalFormatting sqref="C34:C35">
    <cfRule type="notContainsBlanks" dxfId="50" priority="787">
      <formula>LEN(TRIM(C34))&gt;0</formula>
    </cfRule>
  </conditionalFormatting>
  <conditionalFormatting sqref="C42">
    <cfRule type="notContainsBlanks" dxfId="49" priority="34">
      <formula>LEN(TRIM(C42))&gt;0</formula>
    </cfRule>
  </conditionalFormatting>
  <conditionalFormatting sqref="D87:D91">
    <cfRule type="notContainsBlanks" dxfId="48" priority="435">
      <formula>LEN(TRIM(D87))&gt;0</formula>
    </cfRule>
  </conditionalFormatting>
  <conditionalFormatting sqref="K34:K35">
    <cfRule type="notContainsBlanks" dxfId="47" priority="12">
      <formula>LEN(TRIM(K34))&gt;0</formula>
    </cfRule>
  </conditionalFormatting>
  <conditionalFormatting sqref="K42">
    <cfRule type="notContainsBlanks" dxfId="46" priority="10">
      <formula>LEN(TRIM(K42))&gt;0</formula>
    </cfRule>
  </conditionalFormatting>
  <conditionalFormatting sqref="L87:L91">
    <cfRule type="notContainsBlanks" dxfId="45" priority="11">
      <formula>LEN(TRIM(L87))&gt;0</formula>
    </cfRule>
  </conditionalFormatting>
  <conditionalFormatting sqref="S34:S35">
    <cfRule type="notContainsBlanks" dxfId="44" priority="422">
      <formula>LEN(TRIM(S34))&gt;0</formula>
    </cfRule>
  </conditionalFormatting>
  <conditionalFormatting sqref="S42">
    <cfRule type="notContainsBlanks" dxfId="43" priority="33">
      <formula>LEN(TRIM(S42))&gt;0</formula>
    </cfRule>
  </conditionalFormatting>
  <conditionalFormatting sqref="T87:T91">
    <cfRule type="notContainsBlanks" dxfId="42" priority="414">
      <formula>LEN(TRIM(T87))&gt;0</formula>
    </cfRule>
  </conditionalFormatting>
  <conditionalFormatting sqref="AA34:AA35">
    <cfRule type="notContainsBlanks" dxfId="41" priority="408">
      <formula>LEN(TRIM(AA34))&gt;0</formula>
    </cfRule>
  </conditionalFormatting>
  <conditionalFormatting sqref="AA42">
    <cfRule type="notContainsBlanks" dxfId="40" priority="32">
      <formula>LEN(TRIM(AA42))&gt;0</formula>
    </cfRule>
  </conditionalFormatting>
  <conditionalFormatting sqref="AB87:AB91">
    <cfRule type="notContainsBlanks" dxfId="39" priority="400">
      <formula>LEN(TRIM(AB87))&gt;0</formula>
    </cfRule>
  </conditionalFormatting>
  <conditionalFormatting sqref="AI34:AI35">
    <cfRule type="notContainsBlanks" dxfId="38" priority="9">
      <formula>LEN(TRIM(AI34))&gt;0</formula>
    </cfRule>
  </conditionalFormatting>
  <conditionalFormatting sqref="AI42">
    <cfRule type="notContainsBlanks" dxfId="37" priority="7">
      <formula>LEN(TRIM(AI42))&gt;0</formula>
    </cfRule>
  </conditionalFormatting>
  <conditionalFormatting sqref="AJ87:AJ91">
    <cfRule type="notContainsBlanks" dxfId="36" priority="8">
      <formula>LEN(TRIM(AJ87))&gt;0</formula>
    </cfRule>
  </conditionalFormatting>
  <conditionalFormatting sqref="AQ34:AQ35">
    <cfRule type="notContainsBlanks" dxfId="35" priority="394">
      <formula>LEN(TRIM(AQ34))&gt;0</formula>
    </cfRule>
  </conditionalFormatting>
  <conditionalFormatting sqref="AQ42">
    <cfRule type="notContainsBlanks" dxfId="34" priority="31">
      <formula>LEN(TRIM(AQ42))&gt;0</formula>
    </cfRule>
  </conditionalFormatting>
  <conditionalFormatting sqref="AR87:AR91">
    <cfRule type="notContainsBlanks" dxfId="33" priority="386">
      <formula>LEN(TRIM(AR87))&gt;0</formula>
    </cfRule>
  </conditionalFormatting>
  <conditionalFormatting sqref="AY34:AY35">
    <cfRule type="notContainsBlanks" dxfId="32" priority="6">
      <formula>LEN(TRIM(AY34))&gt;0</formula>
    </cfRule>
  </conditionalFormatting>
  <conditionalFormatting sqref="AY42">
    <cfRule type="notContainsBlanks" dxfId="31" priority="4">
      <formula>LEN(TRIM(AY42))&gt;0</formula>
    </cfRule>
  </conditionalFormatting>
  <conditionalFormatting sqref="AZ87:AZ91">
    <cfRule type="notContainsBlanks" dxfId="30" priority="5">
      <formula>LEN(TRIM(AZ87))&gt;0</formula>
    </cfRule>
  </conditionalFormatting>
  <conditionalFormatting sqref="BG34:BG35">
    <cfRule type="notContainsBlanks" dxfId="29" priority="380">
      <formula>LEN(TRIM(BG34))&gt;0</formula>
    </cfRule>
  </conditionalFormatting>
  <conditionalFormatting sqref="BG42">
    <cfRule type="notContainsBlanks" dxfId="28" priority="30">
      <formula>LEN(TRIM(BG42))&gt;0</formula>
    </cfRule>
  </conditionalFormatting>
  <conditionalFormatting sqref="BH87:BH91">
    <cfRule type="notContainsBlanks" dxfId="27" priority="372">
      <formula>LEN(TRIM(BH87))&gt;0</formula>
    </cfRule>
  </conditionalFormatting>
  <conditionalFormatting sqref="BO34:BO35">
    <cfRule type="notContainsBlanks" dxfId="26" priority="352">
      <formula>LEN(TRIM(BO34))&gt;0</formula>
    </cfRule>
  </conditionalFormatting>
  <conditionalFormatting sqref="BO42">
    <cfRule type="notContainsBlanks" dxfId="25" priority="29">
      <formula>LEN(TRIM(BO42))&gt;0</formula>
    </cfRule>
  </conditionalFormatting>
  <conditionalFormatting sqref="BP87:BP91">
    <cfRule type="notContainsBlanks" dxfId="24" priority="344">
      <formula>LEN(TRIM(BP87))&gt;0</formula>
    </cfRule>
  </conditionalFormatting>
  <conditionalFormatting sqref="BW34:BW35">
    <cfRule type="notContainsBlanks" dxfId="23" priority="366">
      <formula>LEN(TRIM(BW34))&gt;0</formula>
    </cfRule>
  </conditionalFormatting>
  <conditionalFormatting sqref="BW42">
    <cfRule type="notContainsBlanks" dxfId="22" priority="28">
      <formula>LEN(TRIM(BW42))&gt;0</formula>
    </cfRule>
  </conditionalFormatting>
  <conditionalFormatting sqref="BX87:BX91">
    <cfRule type="notContainsBlanks" dxfId="21" priority="358">
      <formula>LEN(TRIM(BX87))&gt;0</formula>
    </cfRule>
  </conditionalFormatting>
  <conditionalFormatting sqref="CE34:CE35">
    <cfRule type="notContainsBlanks" dxfId="20" priority="3">
      <formula>LEN(TRIM(CE34))&gt;0</formula>
    </cfRule>
  </conditionalFormatting>
  <conditionalFormatting sqref="CE42">
    <cfRule type="notContainsBlanks" dxfId="19" priority="1">
      <formula>LEN(TRIM(CE42))&gt;0</formula>
    </cfRule>
  </conditionalFormatting>
  <conditionalFormatting sqref="CF87:CF91">
    <cfRule type="notContainsBlanks" dxfId="18" priority="2">
      <formula>LEN(TRIM(CF87))&gt;0</formula>
    </cfRule>
  </conditionalFormatting>
  <conditionalFormatting sqref="CM34:CM35">
    <cfRule type="notContainsBlanks" dxfId="17" priority="338">
      <formula>LEN(TRIM(CM34))&gt;0</formula>
    </cfRule>
  </conditionalFormatting>
  <conditionalFormatting sqref="CM42">
    <cfRule type="notContainsBlanks" dxfId="16" priority="27">
      <formula>LEN(TRIM(CM42))&gt;0</formula>
    </cfRule>
  </conditionalFormatting>
  <conditionalFormatting sqref="CN87:CN91">
    <cfRule type="notContainsBlanks" dxfId="15" priority="330">
      <formula>LEN(TRIM(CN87))&gt;0</formula>
    </cfRule>
  </conditionalFormatting>
  <conditionalFormatting sqref="CU34:CU35">
    <cfRule type="notContainsBlanks" dxfId="14" priority="324">
      <formula>LEN(TRIM(CU34))&gt;0</formula>
    </cfRule>
  </conditionalFormatting>
  <conditionalFormatting sqref="CU42">
    <cfRule type="notContainsBlanks" dxfId="13" priority="26">
      <formula>LEN(TRIM(CU42))&gt;0</formula>
    </cfRule>
  </conditionalFormatting>
  <conditionalFormatting sqref="CV87:CV91">
    <cfRule type="notContainsBlanks" dxfId="12" priority="316">
      <formula>LEN(TRIM(CV87))&gt;0</formula>
    </cfRule>
  </conditionalFormatting>
  <conditionalFormatting sqref="DC34:DC35">
    <cfRule type="notContainsBlanks" dxfId="11" priority="310">
      <formula>LEN(TRIM(DC34))&gt;0</formula>
    </cfRule>
  </conditionalFormatting>
  <conditionalFormatting sqref="DC42">
    <cfRule type="notContainsBlanks" dxfId="10" priority="25">
      <formula>LEN(TRIM(DC42))&gt;0</formula>
    </cfRule>
  </conditionalFormatting>
  <conditionalFormatting sqref="DD87:DD91">
    <cfRule type="notContainsBlanks" dxfId="9" priority="302">
      <formula>LEN(TRIM(DD87))&gt;0</formula>
    </cfRule>
  </conditionalFormatting>
  <conditionalFormatting sqref="DK34:DK35">
    <cfRule type="notContainsBlanks" dxfId="8" priority="21">
      <formula>LEN(TRIM(DK34))&gt;0</formula>
    </cfRule>
  </conditionalFormatting>
  <conditionalFormatting sqref="DK42">
    <cfRule type="notContainsBlanks" dxfId="7" priority="19">
      <formula>LEN(TRIM(DK42))&gt;0</formula>
    </cfRule>
  </conditionalFormatting>
  <conditionalFormatting sqref="DL87:DL91">
    <cfRule type="notContainsBlanks" dxfId="6" priority="20">
      <formula>LEN(TRIM(DL87))&gt;0</formula>
    </cfRule>
  </conditionalFormatting>
  <conditionalFormatting sqref="DS34:DS35">
    <cfRule type="notContainsBlanks" dxfId="5" priority="18">
      <formula>LEN(TRIM(DS34))&gt;0</formula>
    </cfRule>
  </conditionalFormatting>
  <conditionalFormatting sqref="DS42">
    <cfRule type="notContainsBlanks" dxfId="4" priority="16">
      <formula>LEN(TRIM(DS42))&gt;0</formula>
    </cfRule>
  </conditionalFormatting>
  <conditionalFormatting sqref="DT87:DT91">
    <cfRule type="notContainsBlanks" dxfId="3" priority="17">
      <formula>LEN(TRIM(DT87))&gt;0</formula>
    </cfRule>
  </conditionalFormatting>
  <conditionalFormatting sqref="EA34:EA35">
    <cfRule type="notContainsBlanks" dxfId="2" priority="15">
      <formula>LEN(TRIM(EA34))&gt;0</formula>
    </cfRule>
  </conditionalFormatting>
  <conditionalFormatting sqref="EA42">
    <cfRule type="notContainsBlanks" dxfId="1" priority="13">
      <formula>LEN(TRIM(EA42))&gt;0</formula>
    </cfRule>
  </conditionalFormatting>
  <conditionalFormatting sqref="EB87:EB91">
    <cfRule type="notContainsBlanks" dxfId="0" priority="14">
      <formula>LEN(TRIM(EB87))&gt;0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1 6 " ? > < D a t a M a s h u p   x m l n s = " h t t p : / / s c h e m a s . m i c r o s o f t . c o m / D a t a M a s h u p " > A A A A A B Q D A A B Q S w M E F A A C A A g A V W j + W G 2 1 C B W k A A A A 9 g A A A B I A H A B D b 2 5 m a W c v U G F j a 2 F n Z S 5 4 b W w g o h g A K K A U A A A A A A A A A A A A A A A A A A A A A A A A A A A A h Y 8 x D o I w G I W v Q r r T l h K j I a U M r m B M T I x r U y o 0 w o + h x X I 3 B 4 / k F c Q o 6 u b 4 v v c N 7 9 2 v N 5 6 N b R N c d G 9 N B y m K M E W B B t W V B q o U D e 4 Y r l A m + F a q k 6 x 0 M M l g k 9 G W K a q d O y e E e O + x j 3 H X V 4 R R G p F D k e 9 U r V u J P r L 5 L 4 c G r J O g N B J 8 / x o j G I 5 i i h d s i S k n M + S F g a / A p r 3 P 9 g f y 9 d C 4 o d c C m n C T c z J H T t 4 f x A N Q S w M E F A A C A A g A V W j + 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o / l g o i k e 4 D g A A A B E A A A A T A B w A R m 9 y b X V s Y X M v U 2 V j d G l v b j E u b S C i G A A o o B Q A A A A A A A A A A A A A A A A A A A A A A A A A A A A r T k 0 u y c z P U w i G 0 I b W A F B L A Q I t A B Q A A g A I A F V o / l h t t Q g V p A A A A P Y A A A A S A A A A A A A A A A A A A A A A A A A A A A B D b 2 5 m a W c v U G F j a 2 F n Z S 5 4 b W x Q S w E C L Q A U A A I A C A B V a P 5 Y D 8 r p q 6 Q A A A D p A A A A E w A A A A A A A A A A A A A A A A D w A A A A W 0 N v b n R l b n R f V H l w Z X N d L n h t b F B L A Q I t A B Q A A g A I A F V 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Q l / 7 X a D J V Q r 4 z p 7 4 2 1 3 b P A A A A A A I A A A A A A B B m A A A A A Q A A I A A A A N v a U z 5 z g b f m 2 g H 2 f t D / b z w k x b c p Y A I G o J E T I g c j p c o T A A A A A A 6 A A A A A A g A A I A A A A H Q J G Q b a + Z t U Y i w G l Y F X w Z 0 D L K H N x l w j d P s v 0 A j w Q g B m U A A A A J q F U + B C o p p E A F N z S z L J I B b b R z I f G d j F r 5 e 2 i K A Q p W r D V W N p N 8 h B 3 s l N N v y x j y m S D b M e K Y 5 9 S + w r o y x 8 y f f 7 W Y g g v R D 0 o 0 N 9 v c u / r a L H j o R Y Q A A A A E i d l m m v E 9 3 X 2 R U H J 5 2 i U p u 5 I T D 5 C g M U F 5 O + M t W e / H l p l L 2 V 7 S Q a 4 n t v s Y j X k R X R K z 7 0 i h C s L w b B y N l 4 d c U 9 a v 0 = < / D a t a M a s h u p > 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5" ma:contentTypeDescription="Een nieuw document maken." ma:contentTypeScope="" ma:versionID="fc2814e168c1a31f47741a0c7420ac7b">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46356e2e92987f74d6e3bdb4dd09e0f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b3416a4-5d11-4d14-97f9-91638e95b6fd}"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ACD689-D221-4CE6-BC9C-234500B99C55}">
  <ds:schemaRefs>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 ds:uri="2402a26f-0288-4f12-b5bc-6c286f051b30"/>
    <ds:schemaRef ds:uri="http://purl.org/dc/dcmitype/"/>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284B5EDB-69D6-445E-BE68-8981918B6F06}">
  <ds:schemaRefs>
    <ds:schemaRef ds:uri="http://schemas.microsoft.com/DataMashup"/>
  </ds:schemaRefs>
</ds:datastoreItem>
</file>

<file path=customXml/itemProps3.xml><?xml version="1.0" encoding="utf-8"?>
<ds:datastoreItem xmlns:ds="http://schemas.openxmlformats.org/officeDocument/2006/customXml" ds:itemID="{A3EB89FA-ACAF-4965-B0A1-B948F7FEC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2D02D48-BAE0-4FDF-AC2D-C73BCA7BB5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0. Invulinstructie inschrijver</vt:lpstr>
      <vt:lpstr>1. Ondertekening</vt:lpstr>
      <vt:lpstr>2. Totaal</vt:lpstr>
      <vt:lpstr>3. Vaste Verreken Prijzen</vt:lpstr>
      <vt:lpstr>4. Integr. uurtarief banqueting</vt:lpstr>
      <vt:lpstr>5. Begrotingen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Anja Broekhuizen</cp:lastModifiedBy>
  <cp:revision/>
  <dcterms:created xsi:type="dcterms:W3CDTF">2024-07-30T07:43:26Z</dcterms:created>
  <dcterms:modified xsi:type="dcterms:W3CDTF">2025-03-13T15:28:20Z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