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provincienoordholland-my.sharepoint.com/personal/petersm_noord-holland_nl/Documents/Documenten/EA RIA 2025 Blok 23/1 Publicatie/"/>
    </mc:Choice>
  </mc:AlternateContent>
  <xr:revisionPtr revIDLastSave="248" documentId="8_{B6FCD953-7096-4004-B7A6-32AE46B660BF}" xr6:coauthVersionLast="47" xr6:coauthVersionMax="47" xr10:uidLastSave="{33950FD7-37F5-40EA-92E6-651853ED8FAA}"/>
  <bookViews>
    <workbookView xWindow="-120" yWindow="-120" windowWidth="38640" windowHeight="15720" xr2:uid="{E2092654-691D-432F-BBE1-FB7334902787}"/>
  </bookViews>
  <sheets>
    <sheet name="Toelichting &amp; Instructie" sheetId="13" r:id="rId1"/>
    <sheet name="Overzicht functiegroepen" sheetId="11" r:id="rId2"/>
    <sheet name="P1 Integrale Beleidsopgaven" sheetId="10" r:id="rId3"/>
    <sheet name="P2 Integrale Inrichtingsopgaven" sheetId="12" r:id="rId4"/>
  </sheets>
  <definedNames>
    <definedName name="ADV1_max">#REF!</definedName>
    <definedName name="ADV1_min">#REF!</definedName>
    <definedName name="ADV2_max">#REF!</definedName>
    <definedName name="ADV2_min">#REF!</definedName>
    <definedName name="ADV3_max">#REF!</definedName>
    <definedName name="ADV3_min">#REF!</definedName>
    <definedName name="_xlnm.Print_Area" localSheetId="1">'Overzicht functiegroepen'!$A$1:$L$22</definedName>
    <definedName name="_xlnm.Print_Area" localSheetId="2">'P1 Integrale Beleidsopgaven'!$A$1:$M$36</definedName>
    <definedName name="_xlnm.Print_Area" localSheetId="3">'P2 Integrale Inrichtingsopgaven'!$A$1:$L$39</definedName>
    <definedName name="_xlnm.Print_Area" localSheetId="0">'Toelichting &amp; Instructie'!$A$1:$I$19</definedName>
    <definedName name="CON1_max">#REF!</definedName>
    <definedName name="CON1_min">#REF!</definedName>
    <definedName name="CON2_max">#REF!</definedName>
    <definedName name="CON2_min">#REF!</definedName>
    <definedName name="CON3_max">#REF!</definedName>
    <definedName name="CON3_min">#REF!</definedName>
    <definedName name="IPM1_max">#REF!</definedName>
    <definedName name="IPM1_min">#REF!</definedName>
    <definedName name="IPM2_max">#REF!</definedName>
    <definedName name="IPM2_min">#REF!</definedName>
    <definedName name="IPM3_max">#REF!</definedName>
    <definedName name="IPM3_min">#REF!</definedName>
    <definedName name="JUR1_max">#REF!</definedName>
    <definedName name="JUR1_min">#REF!</definedName>
    <definedName name="JUR2_max">#REF!</definedName>
    <definedName name="JUR2_min">#REF!</definedName>
    <definedName name="JUR3_max">#REF!</definedName>
    <definedName name="JUR3_min">#REF!</definedName>
    <definedName name="MOD1_max">#REF!</definedName>
    <definedName name="MOD1_min">#REF!</definedName>
    <definedName name="MOD2_max">#REF!</definedName>
    <definedName name="MOD2_min">#REF!</definedName>
    <definedName name="MOD3_max">#REF!</definedName>
    <definedName name="MOD3_min">#REF!</definedName>
    <definedName name="OND1_max">#REF!</definedName>
    <definedName name="OND1_min">#REF!</definedName>
    <definedName name="OND2_max">#REF!</definedName>
    <definedName name="OND2_min">#REF!</definedName>
    <definedName name="OND3_max">#REF!</definedName>
    <definedName name="OND3_min">#REF!</definedName>
    <definedName name="PM1_max">#REF!</definedName>
    <definedName name="PM1_min">#REF!</definedName>
    <definedName name="PM2_max">#REF!</definedName>
    <definedName name="PM2_min">#REF!</definedName>
    <definedName name="PM3_max">#REF!</definedName>
    <definedName name="PM3_min">#REF!</definedName>
    <definedName name="PMO1_max">#REF!</definedName>
    <definedName name="PMO1_min">#REF!</definedName>
    <definedName name="PMO2_max">#REF!</definedName>
    <definedName name="PMO2_min">#REF!</definedName>
    <definedName name="PMO3_max">#REF!</definedName>
    <definedName name="PMO3_min">#REF!</definedName>
    <definedName name="Range_ADV1">TEXT(ADV1_min,"€ #.##0,00") &amp; " - " &amp; TEXT(ADV1_max,"€ #.##0,00")</definedName>
    <definedName name="Range_ADV2">TEXT(ADV2_min,"€ #.##0,00") &amp; " - " &amp; TEXT(ADV2_max,"€ #.##0,00")</definedName>
    <definedName name="Range_ADV3">TEXT(ADV3_min,"€ #.##0,00") &amp; " - " &amp; TEXT(ADV3_max,"€ #.##0,00")</definedName>
    <definedName name="Range_CON1">TEXT(CON1_min,"€ #.##0,00") &amp; " - " &amp; TEXT(CON1_max,"€ #.##0,00")</definedName>
    <definedName name="Range_CON2">TEXT(CON2_min,"€ #.##0,00") &amp; " - " &amp; TEXT(CON2_max,"€ #.##0,00")</definedName>
    <definedName name="Range_CON3">TEXT(CON3_min,"€ #.##0,00") &amp; " - " &amp; TEXT(CON3_max,"€ #.##0,00")</definedName>
    <definedName name="Range_RO1">TEXT(RO1_min,"€ #.##0,00") &amp; " - " &amp; TEXT(RO1_max,"€ #.##0,00")</definedName>
    <definedName name="Range_RO2">TEXT(RO2_min,"€ #.##0,00") &amp; " - " &amp; TEXT(RO2_max,"€ #.##0,00")</definedName>
    <definedName name="Range_RO3">TEXT(RO3_min,"€ #.##0,00") &amp; " - " &amp; TEXT(RO3_max,"€ #.##0,00")</definedName>
    <definedName name="RO1_max">#REF!</definedName>
    <definedName name="RO1_min">#REF!</definedName>
    <definedName name="RO2_max">#REF!</definedName>
    <definedName name="RO2_min">#REF!</definedName>
    <definedName name="RO3_max">#REF!</definedName>
    <definedName name="RO3_min">#REF!</definedName>
    <definedName name="SPEC1_max">#REF!</definedName>
    <definedName name="SPEC1_min">#REF!</definedName>
    <definedName name="SPEC2_max">#REF!</definedName>
    <definedName name="SPEC2_min">#REF!</definedName>
    <definedName name="SPEC3_max">#REF!</definedName>
    <definedName name="SPEC3_min">#REF!</definedName>
    <definedName name="TEK1_max">#REF!</definedName>
    <definedName name="TEK1_min">#REF!</definedName>
    <definedName name="TEK2_max">#REF!</definedName>
    <definedName name="TEK2_min">#REF!</definedName>
    <definedName name="TEK3_max">#REF!</definedName>
    <definedName name="TEK3_min">#REF!</definedName>
    <definedName name="Van_matrix_1">_xlfn.ANCHORARRAY(#REF!)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12" l="1"/>
  <c r="K21" i="12"/>
  <c r="K20" i="12"/>
  <c r="H22" i="12"/>
  <c r="H21" i="12"/>
  <c r="H20" i="12"/>
  <c r="H18" i="12"/>
  <c r="E25" i="12"/>
  <c r="E24" i="12"/>
  <c r="E23" i="12"/>
  <c r="K24" i="12"/>
  <c r="K22" i="12"/>
  <c r="K25" i="12"/>
  <c r="H25" i="12"/>
  <c r="E27" i="12"/>
  <c r="E22" i="12"/>
  <c r="E21" i="12"/>
  <c r="E20" i="12"/>
  <c r="E19" i="12"/>
  <c r="K27" i="12"/>
  <c r="K19" i="12"/>
  <c r="H24" i="12"/>
  <c r="E18" i="12"/>
  <c r="H23" i="12"/>
  <c r="H20" i="10"/>
  <c r="H19" i="10"/>
  <c r="H18" i="10"/>
  <c r="H17" i="10"/>
  <c r="H16" i="10"/>
  <c r="K26" i="12"/>
  <c r="H27" i="12"/>
  <c r="H26" i="12"/>
  <c r="E26" i="12"/>
  <c r="H19" i="12"/>
  <c r="K14" i="12"/>
  <c r="K13" i="12"/>
  <c r="K12" i="12"/>
  <c r="K11" i="12"/>
  <c r="K10" i="12"/>
  <c r="K9" i="12"/>
  <c r="K8" i="12"/>
  <c r="K7" i="12"/>
  <c r="K6" i="12"/>
  <c r="J14" i="12"/>
  <c r="J13" i="12"/>
  <c r="J12" i="12"/>
  <c r="J11" i="12"/>
  <c r="J10" i="12"/>
  <c r="J9" i="12"/>
  <c r="J8" i="12"/>
  <c r="J7" i="12"/>
  <c r="J6" i="12"/>
  <c r="H14" i="12"/>
  <c r="H13" i="12"/>
  <c r="H12" i="12"/>
  <c r="H11" i="12"/>
  <c r="H10" i="12"/>
  <c r="H9" i="12"/>
  <c r="H8" i="12"/>
  <c r="H7" i="12"/>
  <c r="H6" i="12"/>
  <c r="G14" i="12"/>
  <c r="G13" i="12"/>
  <c r="G12" i="12"/>
  <c r="G11" i="12"/>
  <c r="G10" i="12"/>
  <c r="G9" i="12"/>
  <c r="G8" i="12"/>
  <c r="G7" i="12"/>
  <c r="G6" i="12"/>
  <c r="E14" i="12"/>
  <c r="E13" i="12"/>
  <c r="E12" i="12"/>
  <c r="E11" i="12"/>
  <c r="E10" i="12"/>
  <c r="E9" i="12"/>
  <c r="E8" i="12"/>
  <c r="E7" i="12"/>
  <c r="E6" i="12"/>
  <c r="D14" i="12"/>
  <c r="D13" i="12"/>
  <c r="D12" i="12"/>
  <c r="D11" i="12"/>
  <c r="D10" i="12"/>
  <c r="D9" i="12"/>
  <c r="D8" i="12"/>
  <c r="D7" i="12"/>
  <c r="D6" i="12"/>
  <c r="K18" i="12"/>
  <c r="K5" i="12"/>
  <c r="J5" i="12"/>
  <c r="H5" i="12"/>
  <c r="G5" i="12"/>
  <c r="E5" i="12"/>
  <c r="D5" i="12"/>
  <c r="E28" i="12" l="1"/>
  <c r="H28" i="12"/>
  <c r="K28" i="12"/>
  <c r="E23" i="10"/>
  <c r="E22" i="10"/>
  <c r="E21" i="10"/>
  <c r="E20" i="10"/>
  <c r="E19" i="10"/>
  <c r="E18" i="10"/>
  <c r="E17" i="10"/>
  <c r="E16" i="10"/>
  <c r="K23" i="10"/>
  <c r="K22" i="10"/>
  <c r="K21" i="10"/>
  <c r="K20" i="10"/>
  <c r="K19" i="10"/>
  <c r="K18" i="10"/>
  <c r="K17" i="10"/>
  <c r="K16" i="10"/>
  <c r="H23" i="10"/>
  <c r="H22" i="10"/>
  <c r="H21" i="10"/>
  <c r="J31" i="12" l="1"/>
  <c r="H24" i="10"/>
  <c r="K24" i="10"/>
  <c r="K6" i="10" l="1"/>
  <c r="K7" i="10"/>
  <c r="K8" i="10"/>
  <c r="K9" i="10"/>
  <c r="K10" i="10"/>
  <c r="K11" i="10"/>
  <c r="K12" i="10"/>
  <c r="K5" i="10"/>
  <c r="J6" i="10"/>
  <c r="J7" i="10"/>
  <c r="J8" i="10"/>
  <c r="J9" i="10"/>
  <c r="J10" i="10"/>
  <c r="J11" i="10"/>
  <c r="J12" i="10"/>
  <c r="J5" i="10"/>
  <c r="H6" i="10"/>
  <c r="H7" i="10"/>
  <c r="H8" i="10"/>
  <c r="H9" i="10"/>
  <c r="H10" i="10"/>
  <c r="H11" i="10"/>
  <c r="H12" i="10"/>
  <c r="H5" i="10"/>
  <c r="G6" i="10"/>
  <c r="G7" i="10"/>
  <c r="G8" i="10"/>
  <c r="G9" i="10"/>
  <c r="G10" i="10"/>
  <c r="G11" i="10"/>
  <c r="G12" i="10"/>
  <c r="G5" i="10"/>
  <c r="E6" i="10"/>
  <c r="E7" i="10"/>
  <c r="E8" i="10"/>
  <c r="E9" i="10"/>
  <c r="E10" i="10"/>
  <c r="E11" i="10"/>
  <c r="E12" i="10"/>
  <c r="E5" i="10"/>
  <c r="D12" i="10"/>
  <c r="D11" i="10"/>
  <c r="D10" i="10"/>
  <c r="D9" i="10"/>
  <c r="D8" i="10"/>
  <c r="D7" i="10"/>
  <c r="D6" i="10"/>
  <c r="D5" i="10"/>
  <c r="E24" i="10" l="1"/>
  <c r="J27" i="10" s="1"/>
</calcChain>
</file>

<file path=xl/sharedStrings.xml><?xml version="1.0" encoding="utf-8"?>
<sst xmlns="http://schemas.openxmlformats.org/spreadsheetml/2006/main" count="230" uniqueCount="88">
  <si>
    <t>Maximaal uurtarief</t>
  </si>
  <si>
    <t>Weging</t>
  </si>
  <si>
    <t>Medior</t>
  </si>
  <si>
    <t>Jurist</t>
  </si>
  <si>
    <t>Junior</t>
  </si>
  <si>
    <t>Functiegroep</t>
  </si>
  <si>
    <t>(Beleids)adviseurs</t>
  </si>
  <si>
    <t>ADV</t>
  </si>
  <si>
    <t>OND</t>
  </si>
  <si>
    <t>SPEC</t>
  </si>
  <si>
    <t>Instructie</t>
  </si>
  <si>
    <t>Inschrijvers dienen het  prijzenblad volledig in te vullen voor elk Perceel waarop zij inschrijven en in TenderNed te uploaden als .xls(x)- en .pdf-bestand. Voor elk perceel waarop wordt ingeschreven, dient Inschrijver een afzonderlijk Format Prijzenblad in. Alle gemarkeerde velden moeten worden ingevuld. Het niet of niet volledig invullen van het Format Prijzenblad kan tot uitsluiting leiden van de Inschrijving.</t>
  </si>
  <si>
    <r>
      <t>De oranje gekleurde vakken zijn per funtie in te vullen door Inschrijver. De groen gekleurde velden worden automatisch berekend. Het wijzigen van</t>
    </r>
    <r>
      <rPr>
        <sz val="10"/>
        <rFont val="Corbel"/>
        <family val="2"/>
      </rPr>
      <t xml:space="preserve"> andere velden en/of formules is niet toegestaan en kan leiden tot uitsluiting van de Inschrijving.</t>
    </r>
  </si>
  <si>
    <t>U offreert een Inschrijfprijs op basis van de uurtarieven voor de verschillende functies &amp; niveau's all-in, ex btw. De prijsopgave is in Euro’s (€) (op 2 decimalen). Aangeboden prijzen en tarieven zijn all-in en exclusief BTW. Indexering is mogelijk conform hetgeen bepaald in de Concept Raamovereenkomst. De Inschrijfprijs en opgegeven tarieven bevatten ALLE kosten van alle minimumeisen plus hetgeen Inschrijver heeft aangeboden op de kwalitatieve gunningscriteria in haar Inschrijving.</t>
  </si>
  <si>
    <t>Indien Aanbestedende dienst constateert dat wat u in uw Format Prijzenblad heeft ingevuld mogelijk de gunningssystematiek manipuleert, strijdig is met de algemene aanbestedings- of inkoopvoorwaarden en/of uitgangspunten in deze Inschrijvingsleidraad - met inbegrip van de voornoemde uitgangspunten dan kan Aanbestedende dienst in deze een onrechtmatigheid vaststellen en kan zij besluiten de Inschrijving terzijde te leggen.</t>
  </si>
  <si>
    <t>Ervaring/niveau*</t>
  </si>
  <si>
    <t>Senior/Expert</t>
  </si>
  <si>
    <t>Afkorting</t>
  </si>
  <si>
    <t>Functieomschrijving</t>
  </si>
  <si>
    <t>Voorbeeldfuncties (niet uitputtend maar tenminste)</t>
  </si>
  <si>
    <t>Van toepassing in perceel</t>
  </si>
  <si>
    <t>Minimum uurtarief</t>
  </si>
  <si>
    <t>Beleidsadviseurs ontwikkelen en evalueren beleid op verschillende vakgebieden, variërend van duurzaamheid tot mobiliteit. Ze analyseren gegevens, adviseren managementteams, en ondersteunen bij strategische besluitvorming. Een (beleids)adviseur heeft vaak een bredere kennis die meerdere vakgebieden kan bestrijken.</t>
  </si>
  <si>
    <t>Beleidsadviseur op het gebied van duurzaamheid,  mobiliteit,  ruimtelijke ordening,  klimaatverandering,  verkeersveiligheid,  ecologie,  energie,  economie, landelijk gebied, energie, grond, gezonde leefomgeving, natuur, recreatie, sport, gedrag, omgevingskwaliteit, ruimtelijke strategie, water, bodem en landbouw, wonen en stedelijke ontwikkeling, planologie</t>
  </si>
  <si>
    <t>Ruimtelijk ontwerpers</t>
  </si>
  <si>
    <t>RO</t>
  </si>
  <si>
    <t>Dit zijn professionals die (o.a. middels ontwerpend onderzoek) mogelijke toekomsten van de Provincie - of deelgebieden daarvan - verkennen en verbeelden ten behoeve van provinciale beleidsontwikkeling. Doel hierbij is om een zo goed mogelijke samenhang van opgaven en ontwikkelingen in ruimte, tijd en functies in beeld te krijgen. Meer incidenteel is sprake van concreet ontwerpend werk. Er wordt onder andere gewerkt aan ruimtelijk-strategische verkenningen en visies, kaders en leidraden voor omgevingskwaliteit, schetsontwerpen en inpassingsplannen.</t>
  </si>
  <si>
    <t>Landschapsarchitect, Stedenbouwkundige, Ruimtelijk strateeg, regionaal ontwerper, ontwerpleider, ontwerpadviseur, ontwerpregisseur</t>
  </si>
  <si>
    <t>1 &amp; 2</t>
  </si>
  <si>
    <t>Constructeurs en ontwerpleiders</t>
  </si>
  <si>
    <t>CON</t>
  </si>
  <si>
    <t>Deze groep omvat professionals die zich richten op het integrale (technische) ontwerp  van multidisciplinaire projecten rond infrastructurele assets  zoals wegen en kunstwerken en op het constructieve ontwerp  van kunstwerken.</t>
  </si>
  <si>
    <t>Constructeurs, ontwerpleiders</t>
  </si>
  <si>
    <t>Modelleurs</t>
  </si>
  <si>
    <t>MOD</t>
  </si>
  <si>
    <t>Deze groep omvat professionals die zich richten op het (3D) ontwerp  van stedelijke en landschappelijke omgevingen en infrastructurele assets  zoals wegen en kunstwerken.</t>
  </si>
  <si>
    <t>Modelleur, BIM, GIS, simulaties, parametrisch ontwerpen</t>
  </si>
  <si>
    <t>Technisch tekenaars en landmeetkundigen</t>
  </si>
  <si>
    <t>TEK</t>
  </si>
  <si>
    <t>Deze groep omvat professionals die zich richten op het technische ontwerp, op het leveren van toezicht tijdens de realisatie van UAV-contracten en op het inspecteren van stedelijke en landschappelijke omgevingen en infrastructurele assets  zoals wegen en kunstwerken.</t>
  </si>
  <si>
    <t>Technisch tekenaar, landmeetkundige</t>
  </si>
  <si>
    <t>Projectmanager/Projectleider</t>
  </si>
  <si>
    <t>PM</t>
  </si>
  <si>
    <t>Projectmanagement: leiden en coördineren projecten volgens een gestructureerde aanpak, waarbij ze zorgen voor het integreren van verschillende (IPM-)projectaspecten.</t>
  </si>
  <si>
    <t>Projectmanager, projectleider</t>
  </si>
  <si>
    <t>Overige IPM-rollen</t>
  </si>
  <si>
    <t xml:space="preserve">IPM </t>
  </si>
  <si>
    <t xml:space="preserve">Deze groep omvat professionals die zich binnen een IPM team, onder leiding van de projectmanager, bezighouden met het managen van omgeving, techniek, contractbeheersing en projectbeheersing. </t>
  </si>
  <si>
    <t>Manager Projectbeheersing, Omgevingsmanager, Technisch manager, Contractmanager</t>
  </si>
  <si>
    <t>Projectmanagement ondersteunend</t>
  </si>
  <si>
    <t>PMO</t>
  </si>
  <si>
    <t>Ondersteunende projectmanagementfuncties bieden administratieve en organisatorische ondersteuning aan projectteams, helpen processen soepeler te laten verlopen, en zorgen voor documentbeheer en resourceplanning</t>
  </si>
  <si>
    <t>Contractadviseur, Risicomanager, Planner, SE specialist (Systems Engineer), bestek-/contractschrijver, Lead auditor, Toetscoördinator, kostendeskundige (SSK), communicatie-adviseur</t>
  </si>
  <si>
    <t>Ondersteunende en administratieve functies t.b.v. projecten</t>
  </si>
  <si>
    <t>Ondersteunende functies bieden essentiële administratieve en operationele ondersteuning binnen een organisatie, om ervoor te zorgen dat dagelijkse processen efficiënt verlopen.</t>
  </si>
  <si>
    <t>(Project)secretaris, (Project)ondersteuner, (project)assistent, (project)medewerker), financieel ondersteuner</t>
  </si>
  <si>
    <t>Specialisten/adviseurs</t>
  </si>
  <si>
    <t>Diverse rollen die gespecialiseerde kennis en ervaring vereisen op specifieke gebieden. Deze professionals zijn verantwoordelijk voor analyses en advies over complexe vraagstukken en het ondersteunen van projecten binnen grond- weg- en waterbouw.</t>
  </si>
  <si>
    <t>Experts op het gebied van mobiliteit, verkeerskunde, hydrologie, geotechniek, ecologie, duurzaamheid, MKI, klimaat, milieu, bodem, vaarwegen, stikstof, vergunningen, Kunstwerken en Wegen, K&amp;L, ruimtelijke plannen, stedenbouw, veiligheidskundige (MVK en HVK), machineveiligheid, IT-functies (bijvoorbeeld websites tbv participatie)</t>
  </si>
  <si>
    <t>JUR</t>
  </si>
  <si>
    <t>Professionals die zich bezighouden met juridische vraagstukken binnen projecten.</t>
  </si>
  <si>
    <t>Jurist met extpertise omgevingswet, fiscalist, civiel recht</t>
  </si>
  <si>
    <t>* Toelichting bij begrippen onder ervaring/niveau</t>
  </si>
  <si>
    <t>Begrip</t>
  </si>
  <si>
    <t>Beschrijving</t>
  </si>
  <si>
    <t>0 - 3 jaar relevante, aantoonbare werkervaring, oftewel ervaring in het betreffende werkveld én in dezelfde functiegroep</t>
  </si>
  <si>
    <t>3 - 7 jaar relevante, aantoonbare werkervaring, oftewel ervaring in het betreffende werkveld én in dezelfde functiegroep</t>
  </si>
  <si>
    <t>meer dan 7 jaar relevante, aantoonbare werkervaring, oftewel ervaring in het betreffende werkveld én in dezelfde functiegroep</t>
  </si>
  <si>
    <t>Maximum uurtarief</t>
  </si>
  <si>
    <t>Uw tarief</t>
  </si>
  <si>
    <t>Projectmanager / Projectleider</t>
  </si>
  <si>
    <t>Specialisten / Adviseurs</t>
  </si>
  <si>
    <t>Uw tarief x weging</t>
  </si>
  <si>
    <t>Totaal</t>
  </si>
  <si>
    <t>Uw Inschrijfprijs</t>
  </si>
  <si>
    <t>Naam Inschrijver</t>
  </si>
  <si>
    <t>…………………………</t>
  </si>
  <si>
    <t>Naam rechtsbevoegd functionaris</t>
  </si>
  <si>
    <t>Datum</t>
  </si>
  <si>
    <t>Handtekening</t>
  </si>
  <si>
    <t xml:space="preserve"> </t>
  </si>
  <si>
    <t>Het is enkel toegestaan bedragen in te vullen die groter of gelijk zijn aan de minimum tarieven én kleiner of gelijk aan de maximum tarieven die in het Format Prijzenblad zijn aangegeven. Indien u in het Format Prijzenblad bij één of meerdere posten een tarief buiten de aangegeven bandbreedte heeft ingevuld wordt de Inschrijving uitgesloten.</t>
  </si>
  <si>
    <t>Europese Aanbesteding Ingenieurs- en Adviesdiensten 2026-2030, TenderNed kenmerk 546161</t>
  </si>
  <si>
    <t>BIJLAGE 2 FORMAT PRIJZENBLAD versie 3</t>
  </si>
  <si>
    <t>Met Nota van Inlichtingen 1 zijn de minimale en maximale tarieven in het Format Prijzenblad bijgesteld. Hierdoor is tevens de minimale en maximale Inschrijfprijs voor beide percelen gewijzigd.</t>
  </si>
  <si>
    <t>Prijzenblad Perceel 2: Integrale Inrichtingsopgaven versie 3</t>
  </si>
  <si>
    <t>Prijzenblad Perceel 1: Integrale Beleidsopgaven versie 3</t>
  </si>
  <si>
    <t>Overzicht functiegroepen en ervaringsniveau versie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</si>
</sst>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 #,##0"/>
    <numFmt numFmtId="165" formatCode="&quot;€&quot;\ #,##0.00"/>
  </numFmts>
  <fonts count="10" x14ac:knownFonts="1">
    <font>
      <sz val="11"/>
      <color theme="1"/>
      <name val="Aptos Narrow"/>
      <family val="2"/>
      <scheme val="minor"/>
    </font>
    <font>
      <b/>
      <sz val="11"/>
      <color theme="1"/>
      <name val="Aptos Narrow"/>
      <family val="2"/>
      <scheme val="minor"/>
    </font>
    <font>
      <sz val="10"/>
      <color theme="1"/>
      <name val="Arial"/>
      <family val="2"/>
    </font>
    <font>
      <b/>
      <sz val="10"/>
      <color theme="1"/>
      <name val="Corbel"/>
      <family val="2"/>
    </font>
    <font>
      <sz val="10"/>
      <color theme="1"/>
      <name val="Corbel"/>
      <family val="2"/>
    </font>
    <font>
      <sz val="12"/>
      <color theme="1"/>
      <name val="Corbel"/>
      <family val="2"/>
    </font>
    <font>
      <sz val="11"/>
      <color theme="1"/>
      <name val="Corbel"/>
      <family val="2"/>
    </font>
    <font>
      <sz val="10"/>
      <name val="Corbel"/>
      <family val="2"/>
    </font>
    <font>
      <b/>
      <sz val="10"/>
      <color rgb="FFFF0000"/>
      <name val="Corbel"/>
      <family val="2"/>
    </font>
    <font>
      <sz val="9"/>
      <color rgb="FFFF0000"/>
      <name val="Corbel"/>
      <family val="2"/>
    </font>
  </fonts>
  <fills count="5">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3" tint="0.74999237037263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xf numFmtId="0" fontId="2" fillId="0" borderId="0"/>
    <xf numFmtId="9" fontId="2" fillId="0" borderId="0" applyFont="0" applyFill="0" applyBorder="0" applyAlignment="0" applyProtection="0"/>
  </cellStyleXfs>
  <cellXfs count="55">
    <xf numFmtId="0" fontId="0" fillId="0" borderId="0" xfId="0"/>
    <xf numFmtId="0" fontId="1" fillId="0" borderId="0" xfId="0" applyFont="1"/>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left" vertical="center"/>
    </xf>
    <xf numFmtId="0" fontId="0" fillId="0" borderId="1" xfId="0" applyBorder="1"/>
    <xf numFmtId="0" fontId="0" fillId="0" borderId="1" xfId="0" applyBorder="1" applyAlignment="1">
      <alignment horizontal="left" vertical="center" wrapText="1"/>
    </xf>
    <xf numFmtId="0" fontId="0" fillId="0" borderId="1" xfId="0" applyBorder="1" applyAlignment="1">
      <alignment horizontal="left" vertical="center"/>
    </xf>
    <xf numFmtId="164" fontId="0" fillId="0" borderId="1" xfId="0" applyNumberFormat="1" applyBorder="1" applyAlignment="1">
      <alignment vertical="center"/>
    </xf>
    <xf numFmtId="0" fontId="1" fillId="0" borderId="1" xfId="0" applyFont="1" applyBorder="1"/>
    <xf numFmtId="0" fontId="1" fillId="0" borderId="1" xfId="0" applyFont="1" applyBorder="1" applyAlignment="1">
      <alignment horizontal="center"/>
    </xf>
    <xf numFmtId="164" fontId="0" fillId="0" borderId="1" xfId="0" applyNumberFormat="1" applyBorder="1"/>
    <xf numFmtId="0" fontId="3" fillId="0" borderId="0" xfId="1" applyFont="1"/>
    <xf numFmtId="0" fontId="4" fillId="0" borderId="0" xfId="1" applyFont="1"/>
    <xf numFmtId="0" fontId="5" fillId="0" borderId="0" xfId="1" applyFont="1"/>
    <xf numFmtId="0" fontId="6" fillId="0" borderId="0" xfId="1" applyFont="1" applyAlignment="1">
      <alignment wrapText="1"/>
    </xf>
    <xf numFmtId="0" fontId="4" fillId="0" borderId="1" xfId="1" applyFont="1" applyBorder="1" applyAlignment="1">
      <alignment horizontal="center" vertical="center"/>
    </xf>
    <xf numFmtId="164" fontId="0" fillId="3" borderId="1" xfId="0" applyNumberFormat="1" applyFill="1" applyBorder="1"/>
    <xf numFmtId="0" fontId="1" fillId="0" borderId="1" xfId="0" applyFont="1" applyBorder="1" applyAlignment="1">
      <alignment horizontal="center" wrapText="1"/>
    </xf>
    <xf numFmtId="0" fontId="0" fillId="0" borderId="1" xfId="0" applyBorder="1" applyAlignment="1">
      <alignment horizontal="center" vertical="center" wrapText="1"/>
    </xf>
    <xf numFmtId="0" fontId="0" fillId="3" borderId="3" xfId="0" applyFill="1" applyBorder="1"/>
    <xf numFmtId="0" fontId="0" fillId="3" borderId="0" xfId="0" applyFill="1"/>
    <xf numFmtId="0" fontId="0" fillId="3" borderId="9" xfId="0" applyFill="1" applyBorder="1"/>
    <xf numFmtId="0" fontId="0" fillId="3" borderId="11" xfId="0" applyFill="1" applyBorder="1"/>
    <xf numFmtId="0" fontId="1" fillId="3" borderId="2" xfId="0" applyFont="1" applyFill="1" applyBorder="1"/>
    <xf numFmtId="0" fontId="1" fillId="3" borderId="8" xfId="0" applyFont="1" applyFill="1" applyBorder="1"/>
    <xf numFmtId="0" fontId="1" fillId="3" borderId="10" xfId="0" applyFont="1" applyFill="1" applyBorder="1"/>
    <xf numFmtId="0" fontId="1" fillId="4" borderId="1" xfId="0" applyFont="1" applyFill="1" applyBorder="1" applyAlignment="1">
      <alignment vertical="center" wrapText="1"/>
    </xf>
    <xf numFmtId="0" fontId="1" fillId="4" borderId="1" xfId="0" applyFont="1" applyFill="1" applyBorder="1" applyAlignment="1">
      <alignment wrapText="1"/>
    </xf>
    <xf numFmtId="0" fontId="1" fillId="4" borderId="1" xfId="0" applyFont="1" applyFill="1" applyBorder="1" applyAlignment="1">
      <alignment horizont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xf>
    <xf numFmtId="0" fontId="8" fillId="0" borderId="0" xfId="1" applyFont="1"/>
    <xf numFmtId="165" fontId="0" fillId="0" borderId="0" xfId="0" applyNumberFormat="1"/>
    <xf numFmtId="0" fontId="9" fillId="0" borderId="0" xfId="1" applyFont="1"/>
    <xf numFmtId="0" fontId="4" fillId="0" borderId="1" xfId="1" applyFont="1" applyBorder="1" applyAlignment="1">
      <alignment horizontal="left" vertical="center" wrapText="1"/>
    </xf>
    <xf numFmtId="0" fontId="1" fillId="4" borderId="1" xfId="0" applyFont="1" applyFill="1" applyBorder="1" applyAlignment="1">
      <alignment horizontal="left" vertical="center"/>
    </xf>
    <xf numFmtId="0" fontId="0" fillId="0" borderId="1" xfId="0" applyBorder="1" applyAlignment="1">
      <alignment horizontal="left" vertical="center" wrapText="1"/>
    </xf>
    <xf numFmtId="0" fontId="1" fillId="4" borderId="1" xfId="0" applyFont="1" applyFill="1" applyBorder="1" applyAlignment="1">
      <alignment horizontal="center"/>
    </xf>
    <xf numFmtId="0" fontId="0" fillId="0" borderId="0" xfId="0" applyAlignment="1">
      <alignment horizontal="left" vertical="center"/>
    </xf>
    <xf numFmtId="0" fontId="1" fillId="0" borderId="0" xfId="0" applyFont="1" applyAlignment="1">
      <alignment horizontal="left" wrapText="1"/>
    </xf>
    <xf numFmtId="0" fontId="1" fillId="0" borderId="1" xfId="0" applyFont="1" applyBorder="1" applyAlignment="1">
      <alignment horizontal="center"/>
    </xf>
    <xf numFmtId="164" fontId="0" fillId="2" borderId="1" xfId="0" applyNumberFormat="1" applyFill="1" applyBorder="1" applyAlignment="1">
      <alignment horizontal="right"/>
    </xf>
    <xf numFmtId="164" fontId="1" fillId="2" borderId="1" xfId="0" applyNumberFormat="1" applyFont="1" applyFill="1" applyBorder="1" applyAlignment="1">
      <alignment horizontal="right"/>
    </xf>
    <xf numFmtId="0" fontId="1" fillId="2" borderId="1" xfId="0" applyFont="1" applyFill="1" applyBorder="1" applyAlignment="1">
      <alignment horizontal="right"/>
    </xf>
    <xf numFmtId="0" fontId="0" fillId="3" borderId="0" xfId="0" applyFill="1" applyAlignment="1">
      <alignment horizontal="center"/>
    </xf>
    <xf numFmtId="0" fontId="0" fillId="3" borderId="9"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164" fontId="1" fillId="2" borderId="7" xfId="0" applyNumberFormat="1" applyFont="1" applyFill="1" applyBorder="1" applyAlignment="1">
      <alignment horizontal="right"/>
    </xf>
    <xf numFmtId="164" fontId="1" fillId="2" borderId="5" xfId="0" applyNumberFormat="1" applyFont="1" applyFill="1" applyBorder="1" applyAlignment="1">
      <alignment horizontal="right"/>
    </xf>
    <xf numFmtId="0" fontId="1" fillId="0" borderId="6" xfId="0" applyFont="1" applyBorder="1" applyAlignment="1">
      <alignment horizontal="left" wrapText="1"/>
    </xf>
    <xf numFmtId="0" fontId="1" fillId="0" borderId="7" xfId="0" applyFont="1" applyBorder="1" applyAlignment="1">
      <alignment horizontal="left"/>
    </xf>
    <xf numFmtId="0" fontId="0" fillId="3" borderId="3" xfId="0" applyFill="1" applyBorder="1" applyAlignment="1">
      <alignment horizontal="center"/>
    </xf>
    <xf numFmtId="0" fontId="0" fillId="3" borderId="4" xfId="0" applyFill="1" applyBorder="1" applyAlignment="1">
      <alignment horizontal="center"/>
    </xf>
  </cellXfs>
  <cellStyles count="3">
    <cellStyle name="Procent 2" xfId="2" xr:uid="{6757471F-91DB-4B5E-A000-45C1DDE1CF23}"/>
    <cellStyle name="Standaard" xfId="0" builtinId="0"/>
    <cellStyle name="Standaard 2" xfId="1" xr:uid="{FA08CBC3-A50F-41C6-81DE-F9753A888B28}"/>
  </cellStyles>
  <dxfs count="0"/>
  <tableStyles count="1" defaultTableStyle="TableStyleMedium2" defaultPivotStyle="PivotStyleLight16">
    <tableStyle name="Invisible" pivot="0" table="0" count="0" xr9:uid="{A14E1C1F-81C3-45B3-B2F7-30D31DF5F8DF}"/>
  </tableStyles>
  <colors>
    <mruColors>
      <color rgb="FFFFFFC5"/>
      <color rgb="FFFF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66675</xdr:rowOff>
    </xdr:from>
    <xdr:to>
      <xdr:col>3</xdr:col>
      <xdr:colOff>2320925</xdr:colOff>
      <xdr:row>5</xdr:row>
      <xdr:rowOff>165100</xdr:rowOff>
    </xdr:to>
    <xdr:pic>
      <xdr:nvPicPr>
        <xdr:cNvPr id="2" name="Afbeelding 1" descr="PNH_RGB_pos">
          <a:extLst>
            <a:ext uri="{FF2B5EF4-FFF2-40B4-BE49-F238E27FC236}">
              <a16:creationId xmlns:a16="http://schemas.microsoft.com/office/drawing/2014/main" id="{A21AC071-4EBA-45AD-A05C-A9C616F6F7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257175"/>
          <a:ext cx="4178300" cy="86042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569AF-34D5-4F32-81F6-ADFC753E4F94}">
  <sheetPr>
    <pageSetUpPr fitToPage="1"/>
  </sheetPr>
  <dimension ref="A1:H18"/>
  <sheetViews>
    <sheetView showGridLines="0" tabSelected="1" zoomScaleNormal="100" workbookViewId="0">
      <selection activeCell="H11" sqref="H11"/>
    </sheetView>
  </sheetViews>
  <sheetFormatPr defaultRowHeight="15" x14ac:dyDescent="0.25"/>
  <cols>
    <col min="3" max="3" width="16.28515625" customWidth="1"/>
    <col min="4" max="4" width="70.7109375" customWidth="1"/>
  </cols>
  <sheetData>
    <row r="1" spans="1:8" x14ac:dyDescent="0.25">
      <c r="A1" t="s">
        <v>80</v>
      </c>
    </row>
    <row r="9" spans="1:8" x14ac:dyDescent="0.25">
      <c r="B9" s="12" t="s">
        <v>82</v>
      </c>
      <c r="C9" s="13"/>
      <c r="D9" s="13"/>
      <c r="E9" s="13"/>
      <c r="F9" s="13"/>
      <c r="G9" s="13"/>
      <c r="H9" s="13"/>
    </row>
    <row r="10" spans="1:8" ht="15.75" x14ac:dyDescent="0.25">
      <c r="B10" s="32" t="s">
        <v>83</v>
      </c>
      <c r="C10" s="14"/>
      <c r="D10" s="14"/>
      <c r="E10" s="14"/>
      <c r="F10" s="14"/>
      <c r="G10" s="13"/>
      <c r="H10" s="13"/>
    </row>
    <row r="11" spans="1:8" ht="15.75" x14ac:dyDescent="0.25">
      <c r="B11" s="34" t="s">
        <v>84</v>
      </c>
      <c r="C11" s="14"/>
      <c r="D11" s="14"/>
      <c r="E11" s="14"/>
      <c r="F11" s="14"/>
      <c r="G11" s="13"/>
      <c r="H11" s="13"/>
    </row>
    <row r="12" spans="1:8" x14ac:dyDescent="0.25">
      <c r="B12" s="12"/>
      <c r="C12" s="13"/>
      <c r="D12" s="13"/>
      <c r="E12" s="13"/>
      <c r="F12" s="13"/>
      <c r="G12" s="13"/>
      <c r="H12" s="13"/>
    </row>
    <row r="13" spans="1:8" x14ac:dyDescent="0.25">
      <c r="B13" s="13" t="s">
        <v>10</v>
      </c>
      <c r="C13" s="15"/>
      <c r="D13" s="15"/>
      <c r="E13" s="15"/>
      <c r="F13" s="15"/>
      <c r="G13" s="15"/>
      <c r="H13" s="13"/>
    </row>
    <row r="14" spans="1:8" ht="40.5" customHeight="1" x14ac:dyDescent="0.25">
      <c r="B14" s="16">
        <v>1</v>
      </c>
      <c r="C14" s="35" t="s">
        <v>11</v>
      </c>
      <c r="D14" s="35"/>
      <c r="E14" s="35"/>
      <c r="F14" s="35"/>
      <c r="G14" s="35"/>
      <c r="H14" s="35"/>
    </row>
    <row r="15" spans="1:8" ht="33" customHeight="1" x14ac:dyDescent="0.25">
      <c r="B15" s="16">
        <v>2</v>
      </c>
      <c r="C15" s="35" t="s">
        <v>12</v>
      </c>
      <c r="D15" s="35"/>
      <c r="E15" s="35"/>
      <c r="F15" s="35"/>
      <c r="G15" s="35"/>
      <c r="H15" s="35"/>
    </row>
    <row r="16" spans="1:8" ht="51.75" customHeight="1" x14ac:dyDescent="0.25">
      <c r="B16" s="16">
        <v>3</v>
      </c>
      <c r="C16" s="35" t="s">
        <v>81</v>
      </c>
      <c r="D16" s="35"/>
      <c r="E16" s="35"/>
      <c r="F16" s="35"/>
      <c r="G16" s="35"/>
      <c r="H16" s="35"/>
    </row>
    <row r="17" spans="2:8" ht="53.25" customHeight="1" x14ac:dyDescent="0.25">
      <c r="B17" s="16">
        <v>4</v>
      </c>
      <c r="C17" s="35" t="s">
        <v>13</v>
      </c>
      <c r="D17" s="35"/>
      <c r="E17" s="35"/>
      <c r="F17" s="35"/>
      <c r="G17" s="35"/>
      <c r="H17" s="35"/>
    </row>
    <row r="18" spans="2:8" ht="48" customHeight="1" x14ac:dyDescent="0.25">
      <c r="B18" s="16">
        <v>5</v>
      </c>
      <c r="C18" s="35" t="s">
        <v>14</v>
      </c>
      <c r="D18" s="35"/>
      <c r="E18" s="35"/>
      <c r="F18" s="35"/>
      <c r="G18" s="35"/>
      <c r="H18" s="35"/>
    </row>
  </sheetData>
  <mergeCells count="5">
    <mergeCell ref="C14:H14"/>
    <mergeCell ref="C17:H17"/>
    <mergeCell ref="C18:H18"/>
    <mergeCell ref="C15:H15"/>
    <mergeCell ref="C16:H16"/>
  </mergeCells>
  <pageMargins left="0.70866141732283472" right="0.70866141732283472" top="0.74803149606299213" bottom="0.74803149606299213" header="0.31496062992125984" footer="0.31496062992125984"/>
  <pageSetup paperSize="9" scale="86" orientation="landscape" r:id="rId1"/>
  <headerFooter>
    <oddFooter>&amp;LBijlage 2: Format Prijzenblad versie 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AB543-6651-41C7-8978-CEAA57C41B7A}">
  <sheetPr>
    <pageSetUpPr fitToPage="1"/>
  </sheetPr>
  <dimension ref="B2:L32"/>
  <sheetViews>
    <sheetView showGridLines="0" zoomScaleNormal="100" workbookViewId="0">
      <selection activeCell="B2" sqref="B2:D2"/>
    </sheetView>
  </sheetViews>
  <sheetFormatPr defaultRowHeight="15" x14ac:dyDescent="0.25"/>
  <cols>
    <col min="1" max="1" width="4.5703125" customWidth="1"/>
    <col min="2" max="2" width="33.140625" style="2" bestFit="1" customWidth="1"/>
    <col min="3" max="3" width="13.28515625" customWidth="1"/>
    <col min="4" max="4" width="41.140625" customWidth="1"/>
    <col min="5" max="5" width="40.85546875" customWidth="1"/>
    <col min="6" max="6" width="11.140625" customWidth="1"/>
    <col min="7" max="12" width="9.7109375" customWidth="1"/>
  </cols>
  <sheetData>
    <row r="2" spans="2:12" x14ac:dyDescent="0.25">
      <c r="B2" s="40" t="s">
        <v>87</v>
      </c>
      <c r="C2" s="40"/>
      <c r="D2" s="40"/>
      <c r="G2" s="38" t="s">
        <v>15</v>
      </c>
      <c r="H2" s="38"/>
      <c r="I2" s="38"/>
      <c r="J2" s="38"/>
      <c r="K2" s="38"/>
      <c r="L2" s="38"/>
    </row>
    <row r="3" spans="2:12" x14ac:dyDescent="0.25">
      <c r="G3" s="38" t="s">
        <v>4</v>
      </c>
      <c r="H3" s="38"/>
      <c r="I3" s="38" t="s">
        <v>2</v>
      </c>
      <c r="J3" s="38"/>
      <c r="K3" s="38" t="s">
        <v>16</v>
      </c>
      <c r="L3" s="38"/>
    </row>
    <row r="4" spans="2:12" ht="45" x14ac:dyDescent="0.25">
      <c r="B4" s="27" t="s">
        <v>5</v>
      </c>
      <c r="C4" s="27" t="s">
        <v>17</v>
      </c>
      <c r="D4" s="27" t="s">
        <v>18</v>
      </c>
      <c r="E4" s="28" t="s">
        <v>19</v>
      </c>
      <c r="F4" s="29" t="s">
        <v>20</v>
      </c>
      <c r="G4" s="30" t="s">
        <v>21</v>
      </c>
      <c r="H4" s="30" t="s">
        <v>0</v>
      </c>
      <c r="I4" s="30" t="s">
        <v>21</v>
      </c>
      <c r="J4" s="30" t="s">
        <v>0</v>
      </c>
      <c r="K4" s="30" t="s">
        <v>21</v>
      </c>
      <c r="L4" s="30" t="s">
        <v>0</v>
      </c>
    </row>
    <row r="5" spans="2:12" s="4" customFormat="1" ht="150" x14ac:dyDescent="0.25">
      <c r="B5" s="6" t="s">
        <v>6</v>
      </c>
      <c r="C5" s="7" t="s">
        <v>7</v>
      </c>
      <c r="D5" s="6" t="s">
        <v>22</v>
      </c>
      <c r="E5" s="6" t="s">
        <v>23</v>
      </c>
      <c r="F5" s="19">
        <v>1</v>
      </c>
      <c r="G5" s="8">
        <v>67</v>
      </c>
      <c r="H5" s="8">
        <v>108</v>
      </c>
      <c r="I5" s="8">
        <v>77</v>
      </c>
      <c r="J5" s="8">
        <v>139</v>
      </c>
      <c r="K5" s="8">
        <v>93</v>
      </c>
      <c r="L5" s="8">
        <v>165</v>
      </c>
    </row>
    <row r="6" spans="2:12" s="4" customFormat="1" ht="210" x14ac:dyDescent="0.25">
      <c r="B6" s="6" t="s">
        <v>24</v>
      </c>
      <c r="C6" s="7" t="s">
        <v>25</v>
      </c>
      <c r="D6" s="6" t="s">
        <v>26</v>
      </c>
      <c r="E6" s="6" t="s">
        <v>27</v>
      </c>
      <c r="F6" s="19" t="s">
        <v>28</v>
      </c>
      <c r="G6" s="8">
        <v>67</v>
      </c>
      <c r="H6" s="8">
        <v>108</v>
      </c>
      <c r="I6" s="8">
        <v>77</v>
      </c>
      <c r="J6" s="8">
        <v>139</v>
      </c>
      <c r="K6" s="8">
        <v>93</v>
      </c>
      <c r="L6" s="8">
        <v>165</v>
      </c>
    </row>
    <row r="7" spans="2:12" s="4" customFormat="1" ht="90" x14ac:dyDescent="0.25">
      <c r="B7" s="6" t="s">
        <v>29</v>
      </c>
      <c r="C7" s="7" t="s">
        <v>30</v>
      </c>
      <c r="D7" s="6" t="s">
        <v>31</v>
      </c>
      <c r="E7" s="6" t="s">
        <v>32</v>
      </c>
      <c r="F7" s="19">
        <v>2</v>
      </c>
      <c r="G7" s="8">
        <v>67</v>
      </c>
      <c r="H7" s="8">
        <v>108</v>
      </c>
      <c r="I7" s="8">
        <v>77</v>
      </c>
      <c r="J7" s="8">
        <v>139</v>
      </c>
      <c r="K7" s="8">
        <v>93</v>
      </c>
      <c r="L7" s="8">
        <v>165</v>
      </c>
    </row>
    <row r="8" spans="2:12" s="4" customFormat="1" ht="75" x14ac:dyDescent="0.25">
      <c r="B8" s="6" t="s">
        <v>33</v>
      </c>
      <c r="C8" s="7" t="s">
        <v>34</v>
      </c>
      <c r="D8" s="6" t="s">
        <v>35</v>
      </c>
      <c r="E8" s="6" t="s">
        <v>36</v>
      </c>
      <c r="F8" s="19">
        <v>2</v>
      </c>
      <c r="G8" s="8">
        <v>62</v>
      </c>
      <c r="H8" s="8">
        <v>108</v>
      </c>
      <c r="I8" s="8">
        <v>72</v>
      </c>
      <c r="J8" s="8">
        <v>129</v>
      </c>
      <c r="K8" s="8">
        <v>82</v>
      </c>
      <c r="L8" s="8">
        <v>144</v>
      </c>
    </row>
    <row r="9" spans="2:12" s="4" customFormat="1" ht="105" x14ac:dyDescent="0.25">
      <c r="B9" s="6" t="s">
        <v>37</v>
      </c>
      <c r="C9" s="7" t="s">
        <v>38</v>
      </c>
      <c r="D9" s="6" t="s">
        <v>39</v>
      </c>
      <c r="E9" s="6" t="s">
        <v>40</v>
      </c>
      <c r="F9" s="19" t="s">
        <v>28</v>
      </c>
      <c r="G9" s="8">
        <v>62</v>
      </c>
      <c r="H9" s="8">
        <v>108</v>
      </c>
      <c r="I9" s="8">
        <v>72</v>
      </c>
      <c r="J9" s="8">
        <v>129</v>
      </c>
      <c r="K9" s="8">
        <v>82</v>
      </c>
      <c r="L9" s="8">
        <v>144</v>
      </c>
    </row>
    <row r="10" spans="2:12" s="4" customFormat="1" ht="75" x14ac:dyDescent="0.25">
      <c r="B10" s="6" t="s">
        <v>41</v>
      </c>
      <c r="C10" s="7" t="s">
        <v>42</v>
      </c>
      <c r="D10" s="6" t="s">
        <v>43</v>
      </c>
      <c r="E10" s="6" t="s">
        <v>44</v>
      </c>
      <c r="F10" s="19" t="s">
        <v>28</v>
      </c>
      <c r="G10" s="8">
        <v>77</v>
      </c>
      <c r="H10" s="8">
        <v>139</v>
      </c>
      <c r="I10" s="8">
        <v>87</v>
      </c>
      <c r="J10" s="8">
        <v>149</v>
      </c>
      <c r="K10" s="8">
        <v>103</v>
      </c>
      <c r="L10" s="8">
        <v>190</v>
      </c>
    </row>
    <row r="11" spans="2:12" s="4" customFormat="1" ht="75" x14ac:dyDescent="0.25">
      <c r="B11" s="6" t="s">
        <v>45</v>
      </c>
      <c r="C11" s="7" t="s">
        <v>46</v>
      </c>
      <c r="D11" s="6" t="s">
        <v>47</v>
      </c>
      <c r="E11" s="6" t="s">
        <v>48</v>
      </c>
      <c r="F11" s="19">
        <v>2</v>
      </c>
      <c r="G11" s="8">
        <v>67</v>
      </c>
      <c r="H11" s="8">
        <v>108</v>
      </c>
      <c r="I11" s="8">
        <v>77</v>
      </c>
      <c r="J11" s="8">
        <v>139</v>
      </c>
      <c r="K11" s="8">
        <v>93</v>
      </c>
      <c r="L11" s="8">
        <v>165</v>
      </c>
    </row>
    <row r="12" spans="2:12" s="4" customFormat="1" ht="105" x14ac:dyDescent="0.25">
      <c r="B12" s="6" t="s">
        <v>49</v>
      </c>
      <c r="C12" s="7" t="s">
        <v>50</v>
      </c>
      <c r="D12" s="6" t="s">
        <v>51</v>
      </c>
      <c r="E12" s="6" t="s">
        <v>52</v>
      </c>
      <c r="F12" s="19" t="s">
        <v>28</v>
      </c>
      <c r="G12" s="8">
        <v>62</v>
      </c>
      <c r="H12" s="8">
        <v>108</v>
      </c>
      <c r="I12" s="8">
        <v>72</v>
      </c>
      <c r="J12" s="8">
        <v>129</v>
      </c>
      <c r="K12" s="8">
        <v>82</v>
      </c>
      <c r="L12" s="8">
        <v>144</v>
      </c>
    </row>
    <row r="13" spans="2:12" s="4" customFormat="1" ht="75" x14ac:dyDescent="0.25">
      <c r="B13" s="6" t="s">
        <v>53</v>
      </c>
      <c r="C13" s="7" t="s">
        <v>8</v>
      </c>
      <c r="D13" s="6" t="s">
        <v>54</v>
      </c>
      <c r="E13" s="6" t="s">
        <v>55</v>
      </c>
      <c r="F13" s="19" t="s">
        <v>28</v>
      </c>
      <c r="G13" s="8">
        <v>41</v>
      </c>
      <c r="H13" s="8">
        <v>62</v>
      </c>
      <c r="I13" s="8">
        <v>51</v>
      </c>
      <c r="J13" s="8">
        <v>72</v>
      </c>
      <c r="K13" s="8">
        <v>62</v>
      </c>
      <c r="L13" s="8">
        <v>87</v>
      </c>
    </row>
    <row r="14" spans="2:12" s="4" customFormat="1" ht="135" x14ac:dyDescent="0.25">
      <c r="B14" s="6" t="s">
        <v>56</v>
      </c>
      <c r="C14" s="7" t="s">
        <v>9</v>
      </c>
      <c r="D14" s="6" t="s">
        <v>57</v>
      </c>
      <c r="E14" s="6" t="s">
        <v>58</v>
      </c>
      <c r="F14" s="19" t="s">
        <v>28</v>
      </c>
      <c r="G14" s="8">
        <v>67</v>
      </c>
      <c r="H14" s="8">
        <v>108</v>
      </c>
      <c r="I14" s="8">
        <v>77</v>
      </c>
      <c r="J14" s="8">
        <v>139</v>
      </c>
      <c r="K14" s="8">
        <v>93</v>
      </c>
      <c r="L14" s="8">
        <v>165</v>
      </c>
    </row>
    <row r="15" spans="2:12" s="4" customFormat="1" ht="30" x14ac:dyDescent="0.25">
      <c r="B15" s="6" t="s">
        <v>3</v>
      </c>
      <c r="C15" s="7" t="s">
        <v>59</v>
      </c>
      <c r="D15" s="6" t="s">
        <v>60</v>
      </c>
      <c r="E15" s="6" t="s">
        <v>61</v>
      </c>
      <c r="F15" s="19" t="s">
        <v>28</v>
      </c>
      <c r="G15" s="8">
        <v>77</v>
      </c>
      <c r="H15" s="8">
        <v>139</v>
      </c>
      <c r="I15" s="8">
        <v>87</v>
      </c>
      <c r="J15" s="8">
        <v>149</v>
      </c>
      <c r="K15" s="8">
        <v>103</v>
      </c>
      <c r="L15" s="8">
        <v>190</v>
      </c>
    </row>
    <row r="16" spans="2:12" s="4" customFormat="1" x14ac:dyDescent="0.25">
      <c r="B16" s="3"/>
    </row>
    <row r="17" spans="2:5" s="4" customFormat="1" x14ac:dyDescent="0.25">
      <c r="B17" s="3"/>
    </row>
    <row r="18" spans="2:5" s="4" customFormat="1" x14ac:dyDescent="0.25">
      <c r="B18" s="3"/>
      <c r="C18" s="39" t="s">
        <v>62</v>
      </c>
      <c r="D18" s="39"/>
      <c r="E18" s="39"/>
    </row>
    <row r="19" spans="2:5" s="4" customFormat="1" x14ac:dyDescent="0.25">
      <c r="B19" s="3"/>
      <c r="C19" s="31" t="s">
        <v>63</v>
      </c>
      <c r="D19" s="36" t="s">
        <v>64</v>
      </c>
      <c r="E19" s="36"/>
    </row>
    <row r="20" spans="2:5" s="4" customFormat="1" ht="35.25" customHeight="1" x14ac:dyDescent="0.25">
      <c r="B20" s="3"/>
      <c r="C20" s="7" t="s">
        <v>4</v>
      </c>
      <c r="D20" s="37" t="s">
        <v>65</v>
      </c>
      <c r="E20" s="37"/>
    </row>
    <row r="21" spans="2:5" s="4" customFormat="1" ht="32.25" customHeight="1" x14ac:dyDescent="0.25">
      <c r="B21" s="3"/>
      <c r="C21" s="7" t="s">
        <v>2</v>
      </c>
      <c r="D21" s="37" t="s">
        <v>66</v>
      </c>
      <c r="E21" s="37"/>
    </row>
    <row r="22" spans="2:5" s="4" customFormat="1" ht="34.5" customHeight="1" x14ac:dyDescent="0.25">
      <c r="B22" s="3"/>
      <c r="C22" s="7" t="s">
        <v>16</v>
      </c>
      <c r="D22" s="37" t="s">
        <v>67</v>
      </c>
      <c r="E22" s="37"/>
    </row>
    <row r="23" spans="2:5" s="4" customFormat="1" x14ac:dyDescent="0.25">
      <c r="B23" s="3"/>
    </row>
    <row r="24" spans="2:5" s="4" customFormat="1" x14ac:dyDescent="0.25">
      <c r="B24" s="3"/>
    </row>
    <row r="25" spans="2:5" s="4" customFormat="1" x14ac:dyDescent="0.25">
      <c r="B25" s="3"/>
    </row>
    <row r="26" spans="2:5" s="4" customFormat="1" x14ac:dyDescent="0.25">
      <c r="B26" s="3"/>
    </row>
    <row r="27" spans="2:5" s="4" customFormat="1" x14ac:dyDescent="0.25">
      <c r="B27" s="3"/>
    </row>
    <row r="28" spans="2:5" s="4" customFormat="1" x14ac:dyDescent="0.25">
      <c r="B28" s="3"/>
    </row>
    <row r="29" spans="2:5" s="4" customFormat="1" x14ac:dyDescent="0.25">
      <c r="B29" s="3"/>
    </row>
    <row r="30" spans="2:5" s="4" customFormat="1" x14ac:dyDescent="0.25">
      <c r="B30" s="3"/>
    </row>
    <row r="31" spans="2:5" s="4" customFormat="1" x14ac:dyDescent="0.25">
      <c r="B31" s="3"/>
    </row>
    <row r="32" spans="2:5" s="4" customFormat="1" x14ac:dyDescent="0.25">
      <c r="B32" s="3"/>
    </row>
  </sheetData>
  <mergeCells count="10">
    <mergeCell ref="D19:E19"/>
    <mergeCell ref="D20:E20"/>
    <mergeCell ref="D21:E21"/>
    <mergeCell ref="D22:E22"/>
    <mergeCell ref="G2:L2"/>
    <mergeCell ref="G3:H3"/>
    <mergeCell ref="I3:J3"/>
    <mergeCell ref="K3:L3"/>
    <mergeCell ref="C18:E18"/>
    <mergeCell ref="B2:D2"/>
  </mergeCells>
  <pageMargins left="0.70866141732283472" right="0.70866141732283472" top="0.74803149606299213" bottom="0.74803149606299213" header="0.31496062992125984" footer="0.31496062992125984"/>
  <pageSetup paperSize="9" scale="64" fitToHeight="0" orientation="landscape" r:id="rId1"/>
  <headerFooter>
    <oddFooter>&amp;LBijlage 2: Format Prijzenblad versie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88169-9F86-4867-987B-935C3E826826}">
  <sheetPr>
    <pageSetUpPr fitToPage="1"/>
  </sheetPr>
  <dimension ref="B2:M35"/>
  <sheetViews>
    <sheetView showGridLines="0" zoomScaleNormal="100" workbookViewId="0">
      <selection activeCell="B2" sqref="B2"/>
    </sheetView>
  </sheetViews>
  <sheetFormatPr defaultRowHeight="15" x14ac:dyDescent="0.25"/>
  <cols>
    <col min="1" max="1" width="4" customWidth="1"/>
    <col min="2" max="2" width="54.7109375" bestFit="1" customWidth="1"/>
    <col min="3" max="3" width="11" bestFit="1" customWidth="1"/>
    <col min="4" max="12" width="10.28515625" customWidth="1"/>
    <col min="17" max="17" width="10.7109375" bestFit="1" customWidth="1"/>
  </cols>
  <sheetData>
    <row r="2" spans="2:13" x14ac:dyDescent="0.25">
      <c r="B2" s="1" t="s">
        <v>86</v>
      </c>
    </row>
    <row r="3" spans="2:13" x14ac:dyDescent="0.25">
      <c r="D3" s="41" t="s">
        <v>4</v>
      </c>
      <c r="E3" s="41"/>
      <c r="F3" s="41"/>
      <c r="G3" s="41" t="s">
        <v>2</v>
      </c>
      <c r="H3" s="41"/>
      <c r="I3" s="41"/>
      <c r="J3" s="41" t="s">
        <v>16</v>
      </c>
      <c r="K3" s="41"/>
      <c r="L3" s="41"/>
    </row>
    <row r="4" spans="2:13" ht="30" x14ac:dyDescent="0.25">
      <c r="B4" s="9" t="s">
        <v>5</v>
      </c>
      <c r="C4" s="9" t="s">
        <v>17</v>
      </c>
      <c r="D4" s="18" t="s">
        <v>21</v>
      </c>
      <c r="E4" s="18" t="s">
        <v>68</v>
      </c>
      <c r="F4" s="18" t="s">
        <v>69</v>
      </c>
      <c r="G4" s="18" t="s">
        <v>21</v>
      </c>
      <c r="H4" s="18" t="s">
        <v>68</v>
      </c>
      <c r="I4" s="18" t="s">
        <v>69</v>
      </c>
      <c r="J4" s="18" t="s">
        <v>21</v>
      </c>
      <c r="K4" s="18" t="s">
        <v>68</v>
      </c>
      <c r="L4" s="18" t="s">
        <v>69</v>
      </c>
    </row>
    <row r="5" spans="2:13" x14ac:dyDescent="0.25">
      <c r="B5" s="5" t="s">
        <v>6</v>
      </c>
      <c r="C5" s="5" t="s">
        <v>7</v>
      </c>
      <c r="D5" s="11">
        <f>VLOOKUP($C5,'Overzicht functiegroepen'!$C$5:$L$15,5,0)</f>
        <v>67</v>
      </c>
      <c r="E5" s="11">
        <f>VLOOKUP($C5,'Overzicht functiegroepen'!$C$5:$L$15,6,0)</f>
        <v>108</v>
      </c>
      <c r="F5" s="17"/>
      <c r="G5" s="11">
        <f>VLOOKUP($C5,'Overzicht functiegroepen'!$C$5:$L$15,7,0)</f>
        <v>77</v>
      </c>
      <c r="H5" s="11">
        <f>VLOOKUP($C5,'Overzicht functiegroepen'!$C$5:$L$15,8,0)</f>
        <v>139</v>
      </c>
      <c r="I5" s="17"/>
      <c r="J5" s="11">
        <f>VLOOKUP($C5,'Overzicht functiegroepen'!$C$5:$L$15,9,0)</f>
        <v>93</v>
      </c>
      <c r="K5" s="11">
        <f>VLOOKUP($C5,'Overzicht functiegroepen'!$C$5:$L$15,10,0)</f>
        <v>165</v>
      </c>
      <c r="L5" s="17"/>
      <c r="M5" s="33"/>
    </row>
    <row r="6" spans="2:13" x14ac:dyDescent="0.25">
      <c r="B6" s="5" t="s">
        <v>24</v>
      </c>
      <c r="C6" s="5" t="s">
        <v>25</v>
      </c>
      <c r="D6" s="11">
        <f>VLOOKUP($C6,'Overzicht functiegroepen'!$C$5:$L$15,5,0)</f>
        <v>67</v>
      </c>
      <c r="E6" s="11">
        <f>VLOOKUP($C6,'Overzicht functiegroepen'!$C$5:$L$15,6,0)</f>
        <v>108</v>
      </c>
      <c r="F6" s="17"/>
      <c r="G6" s="11">
        <f>VLOOKUP($C6,'Overzicht functiegroepen'!$C$5:$L$15,7,0)</f>
        <v>77</v>
      </c>
      <c r="H6" s="11">
        <f>VLOOKUP($C6,'Overzicht functiegroepen'!$C$5:$L$15,8,0)</f>
        <v>139</v>
      </c>
      <c r="I6" s="17"/>
      <c r="J6" s="11">
        <f>VLOOKUP($C6,'Overzicht functiegroepen'!$C$5:$L$15,9,0)</f>
        <v>93</v>
      </c>
      <c r="K6" s="11">
        <f>VLOOKUP($C6,'Overzicht functiegroepen'!$C$5:$L$15,10,0)</f>
        <v>165</v>
      </c>
      <c r="L6" s="17"/>
      <c r="M6" s="33"/>
    </row>
    <row r="7" spans="2:13" x14ac:dyDescent="0.25">
      <c r="B7" s="5" t="s">
        <v>37</v>
      </c>
      <c r="C7" s="5" t="s">
        <v>38</v>
      </c>
      <c r="D7" s="11">
        <f>VLOOKUP($C7,'Overzicht functiegroepen'!$C$5:$L$15,5,0)</f>
        <v>62</v>
      </c>
      <c r="E7" s="11">
        <f>VLOOKUP($C7,'Overzicht functiegroepen'!$C$5:$L$15,6,0)</f>
        <v>108</v>
      </c>
      <c r="F7" s="17"/>
      <c r="G7" s="11">
        <f>VLOOKUP($C7,'Overzicht functiegroepen'!$C$5:$L$15,7,0)</f>
        <v>72</v>
      </c>
      <c r="H7" s="11">
        <f>VLOOKUP($C7,'Overzicht functiegroepen'!$C$5:$L$15,8,0)</f>
        <v>129</v>
      </c>
      <c r="I7" s="17"/>
      <c r="J7" s="11">
        <f>VLOOKUP($C7,'Overzicht functiegroepen'!$C$5:$L$15,9,0)</f>
        <v>82</v>
      </c>
      <c r="K7" s="11">
        <f>VLOOKUP($C7,'Overzicht functiegroepen'!$C$5:$L$15,10,0)</f>
        <v>144</v>
      </c>
      <c r="L7" s="17"/>
      <c r="M7" s="33"/>
    </row>
    <row r="8" spans="2:13" x14ac:dyDescent="0.25">
      <c r="B8" s="5" t="s">
        <v>70</v>
      </c>
      <c r="C8" s="5" t="s">
        <v>42</v>
      </c>
      <c r="D8" s="11">
        <f>VLOOKUP($C8,'Overzicht functiegroepen'!$C$5:$L$15,5,0)</f>
        <v>77</v>
      </c>
      <c r="E8" s="11">
        <f>VLOOKUP($C8,'Overzicht functiegroepen'!$C$5:$L$15,6,0)</f>
        <v>139</v>
      </c>
      <c r="F8" s="17"/>
      <c r="G8" s="11">
        <f>VLOOKUP($C8,'Overzicht functiegroepen'!$C$5:$L$15,7,0)</f>
        <v>87</v>
      </c>
      <c r="H8" s="11">
        <f>VLOOKUP($C8,'Overzicht functiegroepen'!$C$5:$L$15,8,0)</f>
        <v>149</v>
      </c>
      <c r="I8" s="17"/>
      <c r="J8" s="11">
        <f>VLOOKUP($C8,'Overzicht functiegroepen'!$C$5:$L$15,9,0)</f>
        <v>103</v>
      </c>
      <c r="K8" s="11">
        <f>VLOOKUP($C8,'Overzicht functiegroepen'!$C$5:$L$15,10,0)</f>
        <v>190</v>
      </c>
      <c r="L8" s="17"/>
      <c r="M8" s="33"/>
    </row>
    <row r="9" spans="2:13" x14ac:dyDescent="0.25">
      <c r="B9" s="5" t="s">
        <v>49</v>
      </c>
      <c r="C9" s="5" t="s">
        <v>50</v>
      </c>
      <c r="D9" s="11">
        <f>VLOOKUP($C9,'Overzicht functiegroepen'!$C$5:$L$15,5,0)</f>
        <v>62</v>
      </c>
      <c r="E9" s="11">
        <f>VLOOKUP($C9,'Overzicht functiegroepen'!$C$5:$L$15,6,0)</f>
        <v>108</v>
      </c>
      <c r="F9" s="17"/>
      <c r="G9" s="11">
        <f>VLOOKUP($C9,'Overzicht functiegroepen'!$C$5:$L$15,7,0)</f>
        <v>72</v>
      </c>
      <c r="H9" s="11">
        <f>VLOOKUP($C9,'Overzicht functiegroepen'!$C$5:$L$15,8,0)</f>
        <v>129</v>
      </c>
      <c r="I9" s="17"/>
      <c r="J9" s="11">
        <f>VLOOKUP($C9,'Overzicht functiegroepen'!$C$5:$L$15,9,0)</f>
        <v>82</v>
      </c>
      <c r="K9" s="11">
        <f>VLOOKUP($C9,'Overzicht functiegroepen'!$C$5:$L$15,10,0)</f>
        <v>144</v>
      </c>
      <c r="L9" s="17"/>
      <c r="M9" s="33"/>
    </row>
    <row r="10" spans="2:13" x14ac:dyDescent="0.25">
      <c r="B10" s="5" t="s">
        <v>53</v>
      </c>
      <c r="C10" s="5" t="s">
        <v>8</v>
      </c>
      <c r="D10" s="11">
        <f>VLOOKUP($C10,'Overzicht functiegroepen'!$C$5:$L$15,5,0)</f>
        <v>41</v>
      </c>
      <c r="E10" s="11">
        <f>VLOOKUP($C10,'Overzicht functiegroepen'!$C$5:$L$15,6,0)</f>
        <v>62</v>
      </c>
      <c r="F10" s="17"/>
      <c r="G10" s="11">
        <f>VLOOKUP($C10,'Overzicht functiegroepen'!$C$5:$L$15,7,0)</f>
        <v>51</v>
      </c>
      <c r="H10" s="11">
        <f>VLOOKUP($C10,'Overzicht functiegroepen'!$C$5:$L$15,8,0)</f>
        <v>72</v>
      </c>
      <c r="I10" s="17"/>
      <c r="J10" s="11">
        <f>VLOOKUP($C10,'Overzicht functiegroepen'!$C$5:$L$15,9,0)</f>
        <v>62</v>
      </c>
      <c r="K10" s="11">
        <f>VLOOKUP($C10,'Overzicht functiegroepen'!$C$5:$L$15,10,0)</f>
        <v>87</v>
      </c>
      <c r="L10" s="17"/>
      <c r="M10" s="33"/>
    </row>
    <row r="11" spans="2:13" x14ac:dyDescent="0.25">
      <c r="B11" s="5" t="s">
        <v>71</v>
      </c>
      <c r="C11" s="5" t="s">
        <v>9</v>
      </c>
      <c r="D11" s="11">
        <f>VLOOKUP($C11,'Overzicht functiegroepen'!$C$5:$L$15,5,0)</f>
        <v>67</v>
      </c>
      <c r="E11" s="11">
        <f>VLOOKUP($C11,'Overzicht functiegroepen'!$C$5:$L$15,6,0)</f>
        <v>108</v>
      </c>
      <c r="F11" s="17"/>
      <c r="G11" s="11">
        <f>VLOOKUP($C11,'Overzicht functiegroepen'!$C$5:$L$15,7,0)</f>
        <v>77</v>
      </c>
      <c r="H11" s="11">
        <f>VLOOKUP($C11,'Overzicht functiegroepen'!$C$5:$L$15,8,0)</f>
        <v>139</v>
      </c>
      <c r="I11" s="17"/>
      <c r="J11" s="11">
        <f>VLOOKUP($C11,'Overzicht functiegroepen'!$C$5:$L$15,9,0)</f>
        <v>93</v>
      </c>
      <c r="K11" s="11">
        <f>VLOOKUP($C11,'Overzicht functiegroepen'!$C$5:$L$15,10,0)</f>
        <v>165</v>
      </c>
      <c r="L11" s="17"/>
    </row>
    <row r="12" spans="2:13" x14ac:dyDescent="0.25">
      <c r="B12" s="5" t="s">
        <v>3</v>
      </c>
      <c r="C12" s="5" t="s">
        <v>59</v>
      </c>
      <c r="D12" s="11">
        <f>VLOOKUP($C12,'Overzicht functiegroepen'!$C$5:$L$15,5,0)</f>
        <v>77</v>
      </c>
      <c r="E12" s="11">
        <f>VLOOKUP($C12,'Overzicht functiegroepen'!$C$5:$L$15,6,0)</f>
        <v>139</v>
      </c>
      <c r="F12" s="17"/>
      <c r="G12" s="11">
        <f>VLOOKUP($C12,'Overzicht functiegroepen'!$C$5:$L$15,7,0)</f>
        <v>87</v>
      </c>
      <c r="H12" s="11">
        <f>VLOOKUP($C12,'Overzicht functiegroepen'!$C$5:$L$15,8,0)</f>
        <v>149</v>
      </c>
      <c r="I12" s="17"/>
      <c r="J12" s="11">
        <f>VLOOKUP($C12,'Overzicht functiegroepen'!$C$5:$L$15,9,0)</f>
        <v>103</v>
      </c>
      <c r="K12" s="11">
        <f>VLOOKUP($C12,'Overzicht functiegroepen'!$C$5:$L$15,10,0)</f>
        <v>190</v>
      </c>
      <c r="L12" s="17"/>
    </row>
    <row r="14" spans="2:13" x14ac:dyDescent="0.25">
      <c r="D14" s="41" t="s">
        <v>4</v>
      </c>
      <c r="E14" s="41"/>
      <c r="F14" s="41"/>
      <c r="G14" s="41" t="s">
        <v>2</v>
      </c>
      <c r="H14" s="41"/>
      <c r="I14" s="41"/>
      <c r="J14" s="41" t="s">
        <v>16</v>
      </c>
      <c r="K14" s="41"/>
      <c r="L14" s="41"/>
    </row>
    <row r="15" spans="2:13" x14ac:dyDescent="0.25">
      <c r="B15" s="9" t="s">
        <v>5</v>
      </c>
      <c r="C15" s="9" t="s">
        <v>17</v>
      </c>
      <c r="D15" s="10" t="s">
        <v>1</v>
      </c>
      <c r="E15" s="41" t="s">
        <v>72</v>
      </c>
      <c r="F15" s="41"/>
      <c r="G15" s="10" t="s">
        <v>1</v>
      </c>
      <c r="H15" s="41" t="s">
        <v>72</v>
      </c>
      <c r="I15" s="41"/>
      <c r="J15" s="10" t="s">
        <v>1</v>
      </c>
      <c r="K15" s="41" t="s">
        <v>72</v>
      </c>
      <c r="L15" s="41"/>
    </row>
    <row r="16" spans="2:13" x14ac:dyDescent="0.25">
      <c r="B16" s="5" t="s">
        <v>6</v>
      </c>
      <c r="C16" s="5" t="s">
        <v>7</v>
      </c>
      <c r="D16" s="5">
        <v>57</v>
      </c>
      <c r="E16" s="42">
        <f t="shared" ref="E16:E23" si="0">D16*F5</f>
        <v>0</v>
      </c>
      <c r="F16" s="42"/>
      <c r="G16" s="5">
        <v>114</v>
      </c>
      <c r="H16" s="42">
        <f>G16*I5</f>
        <v>0</v>
      </c>
      <c r="I16" s="42"/>
      <c r="J16" s="5">
        <v>229</v>
      </c>
      <c r="K16" s="42">
        <f t="shared" ref="K16:K23" si="1">J16*L5</f>
        <v>0</v>
      </c>
      <c r="L16" s="42"/>
    </row>
    <row r="17" spans="2:12" x14ac:dyDescent="0.25">
      <c r="B17" s="5" t="s">
        <v>24</v>
      </c>
      <c r="C17" s="5" t="s">
        <v>25</v>
      </c>
      <c r="D17" s="5">
        <v>4</v>
      </c>
      <c r="E17" s="42">
        <f t="shared" si="0"/>
        <v>0</v>
      </c>
      <c r="F17" s="42"/>
      <c r="G17" s="5">
        <v>15</v>
      </c>
      <c r="H17" s="42">
        <f>G17*I6</f>
        <v>0</v>
      </c>
      <c r="I17" s="42"/>
      <c r="J17" s="5">
        <v>11</v>
      </c>
      <c r="K17" s="42">
        <f t="shared" si="1"/>
        <v>0</v>
      </c>
      <c r="L17" s="42"/>
    </row>
    <row r="18" spans="2:12" x14ac:dyDescent="0.25">
      <c r="B18" s="5" t="s">
        <v>37</v>
      </c>
      <c r="C18" s="5" t="s">
        <v>38</v>
      </c>
      <c r="D18" s="5">
        <v>6</v>
      </c>
      <c r="E18" s="42">
        <f t="shared" si="0"/>
        <v>0</v>
      </c>
      <c r="F18" s="42"/>
      <c r="G18" s="5">
        <v>12</v>
      </c>
      <c r="H18" s="42">
        <f>G18*I7</f>
        <v>0</v>
      </c>
      <c r="I18" s="42"/>
      <c r="J18" s="5">
        <v>12</v>
      </c>
      <c r="K18" s="42">
        <f t="shared" si="1"/>
        <v>0</v>
      </c>
      <c r="L18" s="42"/>
    </row>
    <row r="19" spans="2:12" x14ac:dyDescent="0.25">
      <c r="B19" s="5" t="s">
        <v>70</v>
      </c>
      <c r="C19" s="5" t="s">
        <v>42</v>
      </c>
      <c r="D19" s="5">
        <v>75</v>
      </c>
      <c r="E19" s="42">
        <f t="shared" si="0"/>
        <v>0</v>
      </c>
      <c r="F19" s="42"/>
      <c r="G19" s="5">
        <v>25</v>
      </c>
      <c r="H19" s="42">
        <f>G19*I8</f>
        <v>0</v>
      </c>
      <c r="I19" s="42"/>
      <c r="J19" s="5">
        <v>150</v>
      </c>
      <c r="K19" s="42">
        <f t="shared" si="1"/>
        <v>0</v>
      </c>
      <c r="L19" s="42"/>
    </row>
    <row r="20" spans="2:12" x14ac:dyDescent="0.25">
      <c r="B20" s="5" t="s">
        <v>49</v>
      </c>
      <c r="C20" s="5" t="s">
        <v>50</v>
      </c>
      <c r="D20" s="5">
        <v>15</v>
      </c>
      <c r="E20" s="42">
        <f t="shared" si="0"/>
        <v>0</v>
      </c>
      <c r="F20" s="42"/>
      <c r="G20" s="5">
        <v>10</v>
      </c>
      <c r="H20" s="42">
        <f>G20*I9</f>
        <v>0</v>
      </c>
      <c r="I20" s="42"/>
      <c r="J20" s="5">
        <v>5</v>
      </c>
      <c r="K20" s="42">
        <f t="shared" si="1"/>
        <v>0</v>
      </c>
      <c r="L20" s="42"/>
    </row>
    <row r="21" spans="2:12" x14ac:dyDescent="0.25">
      <c r="B21" s="5" t="s">
        <v>53</v>
      </c>
      <c r="C21" s="5" t="s">
        <v>8</v>
      </c>
      <c r="D21" s="5">
        <v>13</v>
      </c>
      <c r="E21" s="42">
        <f t="shared" si="0"/>
        <v>0</v>
      </c>
      <c r="F21" s="42"/>
      <c r="G21" s="5">
        <v>14</v>
      </c>
      <c r="H21" s="42">
        <f t="shared" ref="H21:H23" si="2">G21*I10</f>
        <v>0</v>
      </c>
      <c r="I21" s="42"/>
      <c r="J21" s="5">
        <v>13</v>
      </c>
      <c r="K21" s="42">
        <f t="shared" si="1"/>
        <v>0</v>
      </c>
      <c r="L21" s="42"/>
    </row>
    <row r="22" spans="2:12" x14ac:dyDescent="0.25">
      <c r="B22" s="5" t="s">
        <v>71</v>
      </c>
      <c r="C22" s="5" t="s">
        <v>9</v>
      </c>
      <c r="D22" s="5">
        <v>60</v>
      </c>
      <c r="E22" s="42">
        <f t="shared" si="0"/>
        <v>0</v>
      </c>
      <c r="F22" s="42"/>
      <c r="G22" s="5">
        <v>45</v>
      </c>
      <c r="H22" s="42">
        <f t="shared" si="2"/>
        <v>0</v>
      </c>
      <c r="I22" s="42"/>
      <c r="J22" s="5">
        <v>105</v>
      </c>
      <c r="K22" s="42">
        <f t="shared" si="1"/>
        <v>0</v>
      </c>
      <c r="L22" s="42"/>
    </row>
    <row r="23" spans="2:12" x14ac:dyDescent="0.25">
      <c r="B23" s="5" t="s">
        <v>3</v>
      </c>
      <c r="C23" s="5" t="s">
        <v>59</v>
      </c>
      <c r="D23" s="5">
        <v>1</v>
      </c>
      <c r="E23" s="42">
        <f t="shared" si="0"/>
        <v>0</v>
      </c>
      <c r="F23" s="42"/>
      <c r="G23" s="5">
        <v>3</v>
      </c>
      <c r="H23" s="42">
        <f t="shared" si="2"/>
        <v>0</v>
      </c>
      <c r="I23" s="42"/>
      <c r="J23" s="5">
        <v>6</v>
      </c>
      <c r="K23" s="42">
        <f t="shared" si="1"/>
        <v>0</v>
      </c>
      <c r="L23" s="42"/>
    </row>
    <row r="24" spans="2:12" x14ac:dyDescent="0.25">
      <c r="B24" s="9" t="s">
        <v>73</v>
      </c>
      <c r="C24" s="9"/>
      <c r="D24" s="9"/>
      <c r="E24" s="43">
        <f>SUM(E16:F23)</f>
        <v>0</v>
      </c>
      <c r="F24" s="44"/>
      <c r="G24" s="9"/>
      <c r="H24" s="43">
        <f>SUM(H16:I23)</f>
        <v>0</v>
      </c>
      <c r="I24" s="44"/>
      <c r="J24" s="9"/>
      <c r="K24" s="43">
        <f>SUM(K16:L23)</f>
        <v>0</v>
      </c>
      <c r="L24" s="44"/>
    </row>
    <row r="27" spans="2:12" x14ac:dyDescent="0.25">
      <c r="G27" s="51" t="s">
        <v>74</v>
      </c>
      <c r="H27" s="52"/>
      <c r="I27" s="52"/>
      <c r="J27" s="49">
        <f>SUM(E24:L24)</f>
        <v>0</v>
      </c>
      <c r="K27" s="50"/>
    </row>
    <row r="29" spans="2:12" ht="15.75" thickBot="1" x14ac:dyDescent="0.3"/>
    <row r="30" spans="2:12" x14ac:dyDescent="0.25">
      <c r="G30" s="24" t="s">
        <v>75</v>
      </c>
      <c r="H30" s="20"/>
      <c r="I30" s="20"/>
      <c r="J30" s="53" t="s">
        <v>76</v>
      </c>
      <c r="K30" s="53"/>
      <c r="L30" s="54"/>
    </row>
    <row r="31" spans="2:12" x14ac:dyDescent="0.25">
      <c r="G31" s="25" t="s">
        <v>77</v>
      </c>
      <c r="H31" s="21"/>
      <c r="I31" s="21"/>
      <c r="J31" s="45" t="s">
        <v>76</v>
      </c>
      <c r="K31" s="45"/>
      <c r="L31" s="46"/>
    </row>
    <row r="32" spans="2:12" x14ac:dyDescent="0.25">
      <c r="G32" s="25" t="s">
        <v>78</v>
      </c>
      <c r="H32" s="21"/>
      <c r="I32" s="21"/>
      <c r="J32" s="45" t="s">
        <v>76</v>
      </c>
      <c r="K32" s="45"/>
      <c r="L32" s="46"/>
    </row>
    <row r="33" spans="7:12" x14ac:dyDescent="0.25">
      <c r="G33" s="25"/>
      <c r="H33" s="21"/>
      <c r="I33" s="21"/>
      <c r="J33" s="21"/>
      <c r="K33" s="21"/>
      <c r="L33" s="22"/>
    </row>
    <row r="34" spans="7:12" x14ac:dyDescent="0.25">
      <c r="G34" s="25"/>
      <c r="H34" s="21"/>
      <c r="I34" s="21"/>
      <c r="J34" s="21"/>
      <c r="K34" s="21"/>
      <c r="L34" s="22"/>
    </row>
    <row r="35" spans="7:12" ht="15.75" thickBot="1" x14ac:dyDescent="0.3">
      <c r="G35" s="26" t="s">
        <v>79</v>
      </c>
      <c r="H35" s="23"/>
      <c r="I35" s="23"/>
      <c r="J35" s="47" t="s">
        <v>76</v>
      </c>
      <c r="K35" s="47"/>
      <c r="L35" s="48"/>
    </row>
  </sheetData>
  <mergeCells count="42">
    <mergeCell ref="J32:L32"/>
    <mergeCell ref="J35:L35"/>
    <mergeCell ref="H21:I21"/>
    <mergeCell ref="H22:I22"/>
    <mergeCell ref="H23:I23"/>
    <mergeCell ref="H24:I24"/>
    <mergeCell ref="J27:K27"/>
    <mergeCell ref="G27:I27"/>
    <mergeCell ref="J30:L30"/>
    <mergeCell ref="J31:L31"/>
    <mergeCell ref="K15:L15"/>
    <mergeCell ref="K16:L16"/>
    <mergeCell ref="K17:L17"/>
    <mergeCell ref="K18:L18"/>
    <mergeCell ref="K19:L19"/>
    <mergeCell ref="K20:L20"/>
    <mergeCell ref="K21:L21"/>
    <mergeCell ref="K22:L22"/>
    <mergeCell ref="K23:L23"/>
    <mergeCell ref="K24:L24"/>
    <mergeCell ref="E21:F21"/>
    <mergeCell ref="E22:F22"/>
    <mergeCell ref="E23:F23"/>
    <mergeCell ref="E24:F24"/>
    <mergeCell ref="H15:I15"/>
    <mergeCell ref="H16:I16"/>
    <mergeCell ref="H17:I17"/>
    <mergeCell ref="H18:I18"/>
    <mergeCell ref="H19:I19"/>
    <mergeCell ref="H20:I20"/>
    <mergeCell ref="E15:F15"/>
    <mergeCell ref="E16:F16"/>
    <mergeCell ref="E17:F17"/>
    <mergeCell ref="E18:F18"/>
    <mergeCell ref="E19:F19"/>
    <mergeCell ref="E20:F20"/>
    <mergeCell ref="D3:F3"/>
    <mergeCell ref="G3:I3"/>
    <mergeCell ref="J3:L3"/>
    <mergeCell ref="D14:F14"/>
    <mergeCell ref="G14:I14"/>
    <mergeCell ref="J14:L14"/>
  </mergeCells>
  <pageMargins left="0.70866141732283472" right="0.70866141732283472" top="0.74803149606299213" bottom="0.74803149606299213" header="0.31496062992125984" footer="0.31496062992125984"/>
  <pageSetup paperSize="9" scale="76" orientation="landscape" r:id="rId1"/>
  <headerFooter>
    <oddFooter>&amp;LBijlage 2: Format Prijzenblad versie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9E42C-2896-4C74-924E-443390842300}">
  <sheetPr>
    <pageSetUpPr fitToPage="1"/>
  </sheetPr>
  <dimension ref="B2:L39"/>
  <sheetViews>
    <sheetView showGridLines="0" zoomScaleNormal="100" workbookViewId="0">
      <selection activeCell="Q18" sqref="Q18"/>
    </sheetView>
  </sheetViews>
  <sheetFormatPr defaultRowHeight="15" x14ac:dyDescent="0.25"/>
  <cols>
    <col min="1" max="1" width="3.42578125" customWidth="1"/>
    <col min="2" max="2" width="54.7109375" bestFit="1" customWidth="1"/>
    <col min="3" max="3" width="11" bestFit="1" customWidth="1"/>
    <col min="4" max="12" width="10.28515625" customWidth="1"/>
  </cols>
  <sheetData>
    <row r="2" spans="2:12" x14ac:dyDescent="0.25">
      <c r="B2" s="1" t="s">
        <v>85</v>
      </c>
    </row>
    <row r="3" spans="2:12" x14ac:dyDescent="0.25">
      <c r="D3" s="41" t="s">
        <v>4</v>
      </c>
      <c r="E3" s="41"/>
      <c r="F3" s="41"/>
      <c r="G3" s="41" t="s">
        <v>2</v>
      </c>
      <c r="H3" s="41"/>
      <c r="I3" s="41"/>
      <c r="J3" s="41" t="s">
        <v>16</v>
      </c>
      <c r="K3" s="41"/>
      <c r="L3" s="41"/>
    </row>
    <row r="4" spans="2:12" ht="30" x14ac:dyDescent="0.25">
      <c r="B4" s="9" t="s">
        <v>5</v>
      </c>
      <c r="C4" s="9" t="s">
        <v>17</v>
      </c>
      <c r="D4" s="18" t="s">
        <v>21</v>
      </c>
      <c r="E4" s="18" t="s">
        <v>68</v>
      </c>
      <c r="F4" s="10" t="s">
        <v>69</v>
      </c>
      <c r="G4" s="18" t="s">
        <v>21</v>
      </c>
      <c r="H4" s="18" t="s">
        <v>68</v>
      </c>
      <c r="I4" s="10" t="s">
        <v>69</v>
      </c>
      <c r="J4" s="18" t="s">
        <v>21</v>
      </c>
      <c r="K4" s="18" t="s">
        <v>68</v>
      </c>
      <c r="L4" s="10" t="s">
        <v>69</v>
      </c>
    </row>
    <row r="5" spans="2:12" x14ac:dyDescent="0.25">
      <c r="B5" s="5" t="s">
        <v>24</v>
      </c>
      <c r="C5" s="5" t="s">
        <v>25</v>
      </c>
      <c r="D5" s="11">
        <f>VLOOKUP($C5,'Overzicht functiegroepen'!$C$5:$L$15,5,0)</f>
        <v>67</v>
      </c>
      <c r="E5" s="11">
        <f>VLOOKUP($C5,'Overzicht functiegroepen'!$C$5:$L$15,6,0)</f>
        <v>108</v>
      </c>
      <c r="F5" s="17"/>
      <c r="G5" s="11">
        <f>VLOOKUP($C5,'Overzicht functiegroepen'!$C$5:$L$15,7,0)</f>
        <v>77</v>
      </c>
      <c r="H5" s="11">
        <f>VLOOKUP($C5,'Overzicht functiegroepen'!$C$5:$L$15,8,0)</f>
        <v>139</v>
      </c>
      <c r="I5" s="17"/>
      <c r="J5" s="11">
        <f>VLOOKUP($C5,'Overzicht functiegroepen'!$C$5:$L$15,9,0)</f>
        <v>93</v>
      </c>
      <c r="K5" s="11">
        <f>VLOOKUP($C5,'Overzicht functiegroepen'!$C$5:$L$15,10,0)</f>
        <v>165</v>
      </c>
      <c r="L5" s="17"/>
    </row>
    <row r="6" spans="2:12" x14ac:dyDescent="0.25">
      <c r="B6" s="5" t="s">
        <v>29</v>
      </c>
      <c r="C6" s="5" t="s">
        <v>30</v>
      </c>
      <c r="D6" s="11">
        <f>VLOOKUP($C6,'Overzicht functiegroepen'!$C$5:$L$15,5,0)</f>
        <v>67</v>
      </c>
      <c r="E6" s="11">
        <f>VLOOKUP($C6,'Overzicht functiegroepen'!$C$5:$L$15,6,0)</f>
        <v>108</v>
      </c>
      <c r="F6" s="17"/>
      <c r="G6" s="11">
        <f>VLOOKUP($C6,'Overzicht functiegroepen'!$C$5:$L$15,7,0)</f>
        <v>77</v>
      </c>
      <c r="H6" s="11">
        <f>VLOOKUP($C6,'Overzicht functiegroepen'!$C$5:$L$15,8,0)</f>
        <v>139</v>
      </c>
      <c r="I6" s="17"/>
      <c r="J6" s="11">
        <f>VLOOKUP($C6,'Overzicht functiegroepen'!$C$5:$L$15,9,0)</f>
        <v>93</v>
      </c>
      <c r="K6" s="11">
        <f>VLOOKUP($C6,'Overzicht functiegroepen'!$C$5:$L$15,10,0)</f>
        <v>165</v>
      </c>
      <c r="L6" s="17"/>
    </row>
    <row r="7" spans="2:12" x14ac:dyDescent="0.25">
      <c r="B7" s="5" t="s">
        <v>33</v>
      </c>
      <c r="C7" s="5" t="s">
        <v>34</v>
      </c>
      <c r="D7" s="11">
        <f>VLOOKUP($C7,'Overzicht functiegroepen'!$C$5:$L$15,5,0)</f>
        <v>62</v>
      </c>
      <c r="E7" s="11">
        <f>VLOOKUP($C7,'Overzicht functiegroepen'!$C$5:$L$15,6,0)</f>
        <v>108</v>
      </c>
      <c r="F7" s="17"/>
      <c r="G7" s="11">
        <f>VLOOKUP($C7,'Overzicht functiegroepen'!$C$5:$L$15,7,0)</f>
        <v>72</v>
      </c>
      <c r="H7" s="11">
        <f>VLOOKUP($C7,'Overzicht functiegroepen'!$C$5:$L$15,8,0)</f>
        <v>129</v>
      </c>
      <c r="I7" s="17"/>
      <c r="J7" s="11">
        <f>VLOOKUP($C7,'Overzicht functiegroepen'!$C$5:$L$15,9,0)</f>
        <v>82</v>
      </c>
      <c r="K7" s="11">
        <f>VLOOKUP($C7,'Overzicht functiegroepen'!$C$5:$L$15,10,0)</f>
        <v>144</v>
      </c>
      <c r="L7" s="17"/>
    </row>
    <row r="8" spans="2:12" x14ac:dyDescent="0.25">
      <c r="B8" s="5" t="s">
        <v>37</v>
      </c>
      <c r="C8" s="5" t="s">
        <v>38</v>
      </c>
      <c r="D8" s="11">
        <f>VLOOKUP($C8,'Overzicht functiegroepen'!$C$5:$L$15,5,0)</f>
        <v>62</v>
      </c>
      <c r="E8" s="11">
        <f>VLOOKUP($C8,'Overzicht functiegroepen'!$C$5:$L$15,6,0)</f>
        <v>108</v>
      </c>
      <c r="F8" s="17"/>
      <c r="G8" s="11">
        <f>VLOOKUP($C8,'Overzicht functiegroepen'!$C$5:$L$15,7,0)</f>
        <v>72</v>
      </c>
      <c r="H8" s="11">
        <f>VLOOKUP($C8,'Overzicht functiegroepen'!$C$5:$L$15,8,0)</f>
        <v>129</v>
      </c>
      <c r="I8" s="17"/>
      <c r="J8" s="11">
        <f>VLOOKUP($C8,'Overzicht functiegroepen'!$C$5:$L$15,9,0)</f>
        <v>82</v>
      </c>
      <c r="K8" s="11">
        <f>VLOOKUP($C8,'Overzicht functiegroepen'!$C$5:$L$15,10,0)</f>
        <v>144</v>
      </c>
      <c r="L8" s="17"/>
    </row>
    <row r="9" spans="2:12" x14ac:dyDescent="0.25">
      <c r="B9" s="5" t="s">
        <v>41</v>
      </c>
      <c r="C9" s="5" t="s">
        <v>42</v>
      </c>
      <c r="D9" s="11">
        <f>VLOOKUP($C9,'Overzicht functiegroepen'!$C$5:$L$15,5,0)</f>
        <v>77</v>
      </c>
      <c r="E9" s="11">
        <f>VLOOKUP($C9,'Overzicht functiegroepen'!$C$5:$L$15,6,0)</f>
        <v>139</v>
      </c>
      <c r="F9" s="17"/>
      <c r="G9" s="11">
        <f>VLOOKUP($C9,'Overzicht functiegroepen'!$C$5:$L$15,7,0)</f>
        <v>87</v>
      </c>
      <c r="H9" s="11">
        <f>VLOOKUP($C9,'Overzicht functiegroepen'!$C$5:$L$15,8,0)</f>
        <v>149</v>
      </c>
      <c r="I9" s="17"/>
      <c r="J9" s="11">
        <f>VLOOKUP($C9,'Overzicht functiegroepen'!$C$5:$L$15,9,0)</f>
        <v>103</v>
      </c>
      <c r="K9" s="11">
        <f>VLOOKUP($C9,'Overzicht functiegroepen'!$C$5:$L$15,10,0)</f>
        <v>190</v>
      </c>
      <c r="L9" s="17"/>
    </row>
    <row r="10" spans="2:12" x14ac:dyDescent="0.25">
      <c r="B10" s="5" t="s">
        <v>45</v>
      </c>
      <c r="C10" s="5" t="s">
        <v>46</v>
      </c>
      <c r="D10" s="11">
        <f>VLOOKUP($C10,'Overzicht functiegroepen'!$C$5:$L$15,5,0)</f>
        <v>67</v>
      </c>
      <c r="E10" s="11">
        <f>VLOOKUP($C10,'Overzicht functiegroepen'!$C$5:$L$15,6,0)</f>
        <v>108</v>
      </c>
      <c r="F10" s="17"/>
      <c r="G10" s="11">
        <f>VLOOKUP($C10,'Overzicht functiegroepen'!$C$5:$L$15,7,0)</f>
        <v>77</v>
      </c>
      <c r="H10" s="11">
        <f>VLOOKUP($C10,'Overzicht functiegroepen'!$C$5:$L$15,8,0)</f>
        <v>139</v>
      </c>
      <c r="I10" s="17"/>
      <c r="J10" s="11">
        <f>VLOOKUP($C10,'Overzicht functiegroepen'!$C$5:$L$15,9,0)</f>
        <v>93</v>
      </c>
      <c r="K10" s="11">
        <f>VLOOKUP($C10,'Overzicht functiegroepen'!$C$5:$L$15,10,0)</f>
        <v>165</v>
      </c>
      <c r="L10" s="17"/>
    </row>
    <row r="11" spans="2:12" x14ac:dyDescent="0.25">
      <c r="B11" s="5" t="s">
        <v>49</v>
      </c>
      <c r="C11" s="5" t="s">
        <v>50</v>
      </c>
      <c r="D11" s="11">
        <f>VLOOKUP($C11,'Overzicht functiegroepen'!$C$5:$L$15,5,0)</f>
        <v>62</v>
      </c>
      <c r="E11" s="11">
        <f>VLOOKUP($C11,'Overzicht functiegroepen'!$C$5:$L$15,6,0)</f>
        <v>108</v>
      </c>
      <c r="F11" s="17"/>
      <c r="G11" s="11">
        <f>VLOOKUP($C11,'Overzicht functiegroepen'!$C$5:$L$15,7,0)</f>
        <v>72</v>
      </c>
      <c r="H11" s="11">
        <f>VLOOKUP($C11,'Overzicht functiegroepen'!$C$5:$L$15,8,0)</f>
        <v>129</v>
      </c>
      <c r="I11" s="17"/>
      <c r="J11" s="11">
        <f>VLOOKUP($C11,'Overzicht functiegroepen'!$C$5:$L$15,9,0)</f>
        <v>82</v>
      </c>
      <c r="K11" s="11">
        <f>VLOOKUP($C11,'Overzicht functiegroepen'!$C$5:$L$15,10,0)</f>
        <v>144</v>
      </c>
      <c r="L11" s="17"/>
    </row>
    <row r="12" spans="2:12" x14ac:dyDescent="0.25">
      <c r="B12" s="5" t="s">
        <v>53</v>
      </c>
      <c r="C12" s="5" t="s">
        <v>8</v>
      </c>
      <c r="D12" s="11">
        <f>VLOOKUP($C12,'Overzicht functiegroepen'!$C$5:$L$15,5,0)</f>
        <v>41</v>
      </c>
      <c r="E12" s="11">
        <f>VLOOKUP($C12,'Overzicht functiegroepen'!$C$5:$L$15,6,0)</f>
        <v>62</v>
      </c>
      <c r="F12" s="17"/>
      <c r="G12" s="11">
        <f>VLOOKUP($C12,'Overzicht functiegroepen'!$C$5:$L$15,7,0)</f>
        <v>51</v>
      </c>
      <c r="H12" s="11">
        <f>VLOOKUP($C12,'Overzicht functiegroepen'!$C$5:$L$15,8,0)</f>
        <v>72</v>
      </c>
      <c r="I12" s="17"/>
      <c r="J12" s="11">
        <f>VLOOKUP($C12,'Overzicht functiegroepen'!$C$5:$L$15,9,0)</f>
        <v>62</v>
      </c>
      <c r="K12" s="11">
        <f>VLOOKUP($C12,'Overzicht functiegroepen'!$C$5:$L$15,10,0)</f>
        <v>87</v>
      </c>
      <c r="L12" s="17"/>
    </row>
    <row r="13" spans="2:12" x14ac:dyDescent="0.25">
      <c r="B13" s="5" t="s">
        <v>56</v>
      </c>
      <c r="C13" s="5" t="s">
        <v>9</v>
      </c>
      <c r="D13" s="11">
        <f>VLOOKUP($C13,'Overzicht functiegroepen'!$C$5:$L$15,5,0)</f>
        <v>67</v>
      </c>
      <c r="E13" s="11">
        <f>VLOOKUP($C13,'Overzicht functiegroepen'!$C$5:$L$15,6,0)</f>
        <v>108</v>
      </c>
      <c r="F13" s="17"/>
      <c r="G13" s="11">
        <f>VLOOKUP($C13,'Overzicht functiegroepen'!$C$5:$L$15,7,0)</f>
        <v>77</v>
      </c>
      <c r="H13" s="11">
        <f>VLOOKUP($C13,'Overzicht functiegroepen'!$C$5:$L$15,8,0)</f>
        <v>139</v>
      </c>
      <c r="I13" s="17"/>
      <c r="J13" s="11">
        <f>VLOOKUP($C13,'Overzicht functiegroepen'!$C$5:$L$15,9,0)</f>
        <v>93</v>
      </c>
      <c r="K13" s="11">
        <f>VLOOKUP($C13,'Overzicht functiegroepen'!$C$5:$L$15,10,0)</f>
        <v>165</v>
      </c>
      <c r="L13" s="17"/>
    </row>
    <row r="14" spans="2:12" x14ac:dyDescent="0.25">
      <c r="B14" s="5" t="s">
        <v>3</v>
      </c>
      <c r="C14" s="5" t="s">
        <v>59</v>
      </c>
      <c r="D14" s="11">
        <f>VLOOKUP($C14,'Overzicht functiegroepen'!$C$5:$L$15,5,0)</f>
        <v>77</v>
      </c>
      <c r="E14" s="11">
        <f>VLOOKUP($C14,'Overzicht functiegroepen'!$C$5:$L$15,6,0)</f>
        <v>139</v>
      </c>
      <c r="F14" s="17"/>
      <c r="G14" s="11">
        <f>VLOOKUP($C14,'Overzicht functiegroepen'!$C$5:$L$15,7,0)</f>
        <v>87</v>
      </c>
      <c r="H14" s="11">
        <f>VLOOKUP($C14,'Overzicht functiegroepen'!$C$5:$L$15,8,0)</f>
        <v>149</v>
      </c>
      <c r="I14" s="17"/>
      <c r="J14" s="11">
        <f>VLOOKUP($C14,'Overzicht functiegroepen'!$C$5:$L$15,9,0)</f>
        <v>103</v>
      </c>
      <c r="K14" s="11">
        <f>VLOOKUP($C14,'Overzicht functiegroepen'!$C$5:$L$15,10,0)</f>
        <v>190</v>
      </c>
      <c r="L14" s="17"/>
    </row>
    <row r="16" spans="2:12" x14ac:dyDescent="0.25">
      <c r="D16" s="41" t="s">
        <v>4</v>
      </c>
      <c r="E16" s="41"/>
      <c r="F16" s="41"/>
      <c r="G16" s="41" t="s">
        <v>2</v>
      </c>
      <c r="H16" s="41"/>
      <c r="I16" s="41"/>
      <c r="J16" s="41" t="s">
        <v>16</v>
      </c>
      <c r="K16" s="41"/>
      <c r="L16" s="41"/>
    </row>
    <row r="17" spans="2:12" x14ac:dyDescent="0.25">
      <c r="B17" s="9" t="s">
        <v>5</v>
      </c>
      <c r="C17" s="9" t="s">
        <v>17</v>
      </c>
      <c r="D17" s="10" t="s">
        <v>1</v>
      </c>
      <c r="E17" s="41" t="s">
        <v>72</v>
      </c>
      <c r="F17" s="41"/>
      <c r="G17" s="10" t="s">
        <v>1</v>
      </c>
      <c r="H17" s="41" t="s">
        <v>72</v>
      </c>
      <c r="I17" s="41"/>
      <c r="J17" s="10" t="s">
        <v>1</v>
      </c>
      <c r="K17" s="41" t="s">
        <v>72</v>
      </c>
      <c r="L17" s="41"/>
    </row>
    <row r="18" spans="2:12" x14ac:dyDescent="0.25">
      <c r="B18" s="5" t="s">
        <v>24</v>
      </c>
      <c r="C18" s="5" t="s">
        <v>25</v>
      </c>
      <c r="D18" s="5">
        <v>20</v>
      </c>
      <c r="E18" s="42">
        <f t="shared" ref="E18:E25" si="0">D18*F5</f>
        <v>0</v>
      </c>
      <c r="F18" s="42"/>
      <c r="G18" s="5">
        <v>50</v>
      </c>
      <c r="H18" s="42">
        <f t="shared" ref="H18:H25" si="1">G18*I5</f>
        <v>0</v>
      </c>
      <c r="I18" s="42"/>
      <c r="J18" s="5">
        <v>30</v>
      </c>
      <c r="K18" s="42">
        <f t="shared" ref="K18:K25" si="2">J18*L5</f>
        <v>0</v>
      </c>
      <c r="L18" s="42"/>
    </row>
    <row r="19" spans="2:12" x14ac:dyDescent="0.25">
      <c r="B19" s="5" t="s">
        <v>29</v>
      </c>
      <c r="C19" s="5" t="s">
        <v>30</v>
      </c>
      <c r="D19" s="5">
        <v>20</v>
      </c>
      <c r="E19" s="42">
        <f t="shared" si="0"/>
        <v>0</v>
      </c>
      <c r="F19" s="42"/>
      <c r="G19" s="5">
        <v>50</v>
      </c>
      <c r="H19" s="42">
        <f t="shared" si="1"/>
        <v>0</v>
      </c>
      <c r="I19" s="42"/>
      <c r="J19" s="5">
        <v>30</v>
      </c>
      <c r="K19" s="42">
        <f t="shared" si="2"/>
        <v>0</v>
      </c>
      <c r="L19" s="42"/>
    </row>
    <row r="20" spans="2:12" x14ac:dyDescent="0.25">
      <c r="B20" s="5" t="s">
        <v>33</v>
      </c>
      <c r="C20" s="5" t="s">
        <v>34</v>
      </c>
      <c r="D20" s="5">
        <v>20</v>
      </c>
      <c r="E20" s="42">
        <f t="shared" si="0"/>
        <v>0</v>
      </c>
      <c r="F20" s="42"/>
      <c r="G20" s="5">
        <v>50</v>
      </c>
      <c r="H20" s="42">
        <f t="shared" si="1"/>
        <v>0</v>
      </c>
      <c r="I20" s="42"/>
      <c r="J20" s="5">
        <v>30</v>
      </c>
      <c r="K20" s="42">
        <f t="shared" si="2"/>
        <v>0</v>
      </c>
      <c r="L20" s="42"/>
    </row>
    <row r="21" spans="2:12" x14ac:dyDescent="0.25">
      <c r="B21" s="5" t="s">
        <v>37</v>
      </c>
      <c r="C21" s="5" t="s">
        <v>38</v>
      </c>
      <c r="D21" s="5">
        <v>20</v>
      </c>
      <c r="E21" s="42">
        <f t="shared" si="0"/>
        <v>0</v>
      </c>
      <c r="F21" s="42"/>
      <c r="G21" s="5">
        <v>50</v>
      </c>
      <c r="H21" s="42">
        <f t="shared" si="1"/>
        <v>0</v>
      </c>
      <c r="I21" s="42"/>
      <c r="J21" s="5">
        <v>30</v>
      </c>
      <c r="K21" s="42">
        <f t="shared" si="2"/>
        <v>0</v>
      </c>
      <c r="L21" s="42"/>
    </row>
    <row r="22" spans="2:12" x14ac:dyDescent="0.25">
      <c r="B22" s="5" t="s">
        <v>41</v>
      </c>
      <c r="C22" s="5" t="s">
        <v>42</v>
      </c>
      <c r="D22" s="5">
        <v>20</v>
      </c>
      <c r="E22" s="42">
        <f t="shared" si="0"/>
        <v>0</v>
      </c>
      <c r="F22" s="42"/>
      <c r="G22" s="5">
        <v>50</v>
      </c>
      <c r="H22" s="42">
        <f t="shared" si="1"/>
        <v>0</v>
      </c>
      <c r="I22" s="42"/>
      <c r="J22" s="5">
        <v>30</v>
      </c>
      <c r="K22" s="42">
        <f t="shared" si="2"/>
        <v>0</v>
      </c>
      <c r="L22" s="42"/>
    </row>
    <row r="23" spans="2:12" x14ac:dyDescent="0.25">
      <c r="B23" s="5" t="s">
        <v>45</v>
      </c>
      <c r="C23" s="5" t="s">
        <v>46</v>
      </c>
      <c r="D23" s="5">
        <v>20</v>
      </c>
      <c r="E23" s="42">
        <f t="shared" si="0"/>
        <v>0</v>
      </c>
      <c r="F23" s="42"/>
      <c r="G23" s="5">
        <v>50</v>
      </c>
      <c r="H23" s="42">
        <f t="shared" si="1"/>
        <v>0</v>
      </c>
      <c r="I23" s="42"/>
      <c r="J23" s="5">
        <v>30</v>
      </c>
      <c r="K23" s="42">
        <f t="shared" si="2"/>
        <v>0</v>
      </c>
      <c r="L23" s="42"/>
    </row>
    <row r="24" spans="2:12" x14ac:dyDescent="0.25">
      <c r="B24" s="5" t="s">
        <v>49</v>
      </c>
      <c r="C24" s="5" t="s">
        <v>50</v>
      </c>
      <c r="D24" s="5">
        <v>20</v>
      </c>
      <c r="E24" s="42">
        <f t="shared" si="0"/>
        <v>0</v>
      </c>
      <c r="F24" s="42"/>
      <c r="G24" s="5">
        <v>50</v>
      </c>
      <c r="H24" s="42">
        <f t="shared" si="1"/>
        <v>0</v>
      </c>
      <c r="I24" s="42"/>
      <c r="J24" s="5">
        <v>30</v>
      </c>
      <c r="K24" s="42">
        <f t="shared" si="2"/>
        <v>0</v>
      </c>
      <c r="L24" s="42"/>
    </row>
    <row r="25" spans="2:12" x14ac:dyDescent="0.25">
      <c r="B25" s="5" t="s">
        <v>53</v>
      </c>
      <c r="C25" s="5" t="s">
        <v>8</v>
      </c>
      <c r="D25" s="5">
        <v>20</v>
      </c>
      <c r="E25" s="42">
        <f t="shared" si="0"/>
        <v>0</v>
      </c>
      <c r="F25" s="42"/>
      <c r="G25" s="5">
        <v>50</v>
      </c>
      <c r="H25" s="42">
        <f t="shared" si="1"/>
        <v>0</v>
      </c>
      <c r="I25" s="42"/>
      <c r="J25" s="5">
        <v>30</v>
      </c>
      <c r="K25" s="42">
        <f t="shared" si="2"/>
        <v>0</v>
      </c>
      <c r="L25" s="42"/>
    </row>
    <row r="26" spans="2:12" x14ac:dyDescent="0.25">
      <c r="B26" s="5" t="s">
        <v>56</v>
      </c>
      <c r="C26" s="5" t="s">
        <v>9</v>
      </c>
      <c r="D26" s="5">
        <v>20</v>
      </c>
      <c r="E26" s="42">
        <f>D26*F13</f>
        <v>0</v>
      </c>
      <c r="F26" s="42"/>
      <c r="G26" s="5">
        <v>50</v>
      </c>
      <c r="H26" s="42">
        <f>G26*I13</f>
        <v>0</v>
      </c>
      <c r="I26" s="42"/>
      <c r="J26" s="5">
        <v>30</v>
      </c>
      <c r="K26" s="42">
        <f>J26*L13</f>
        <v>0</v>
      </c>
      <c r="L26" s="42"/>
    </row>
    <row r="27" spans="2:12" x14ac:dyDescent="0.25">
      <c r="B27" s="5" t="s">
        <v>3</v>
      </c>
      <c r="C27" s="5" t="s">
        <v>59</v>
      </c>
      <c r="D27" s="5">
        <v>20</v>
      </c>
      <c r="E27" s="42">
        <f>D27*F14</f>
        <v>0</v>
      </c>
      <c r="F27" s="42"/>
      <c r="G27" s="5">
        <v>50</v>
      </c>
      <c r="H27" s="42">
        <f>G27*I14</f>
        <v>0</v>
      </c>
      <c r="I27" s="42"/>
      <c r="J27" s="5">
        <v>30</v>
      </c>
      <c r="K27" s="42">
        <f>J27*L14</f>
        <v>0</v>
      </c>
      <c r="L27" s="42"/>
    </row>
    <row r="28" spans="2:12" x14ac:dyDescent="0.25">
      <c r="B28" s="9" t="s">
        <v>73</v>
      </c>
      <c r="C28" s="9"/>
      <c r="D28" s="9"/>
      <c r="E28" s="43">
        <f>SUM(E18:F27)</f>
        <v>0</v>
      </c>
      <c r="F28" s="44"/>
      <c r="G28" s="9"/>
      <c r="H28" s="43">
        <f>SUM(H18:I27)</f>
        <v>0</v>
      </c>
      <c r="I28" s="44"/>
      <c r="J28" s="9"/>
      <c r="K28" s="43">
        <f>SUM(K18:L27)</f>
        <v>0</v>
      </c>
      <c r="L28" s="44"/>
    </row>
    <row r="31" spans="2:12" x14ac:dyDescent="0.25">
      <c r="G31" s="51" t="s">
        <v>74</v>
      </c>
      <c r="H31" s="52"/>
      <c r="I31" s="52"/>
      <c r="J31" s="49">
        <f>SUM(E28:L28)</f>
        <v>0</v>
      </c>
      <c r="K31" s="50"/>
    </row>
    <row r="33" spans="7:12" ht="15.75" thickBot="1" x14ac:dyDescent="0.3"/>
    <row r="34" spans="7:12" x14ac:dyDescent="0.25">
      <c r="G34" s="24" t="s">
        <v>75</v>
      </c>
      <c r="H34" s="20"/>
      <c r="I34" s="20"/>
      <c r="J34" s="53" t="s">
        <v>76</v>
      </c>
      <c r="K34" s="53"/>
      <c r="L34" s="54"/>
    </row>
    <row r="35" spans="7:12" x14ac:dyDescent="0.25">
      <c r="G35" s="25" t="s">
        <v>77</v>
      </c>
      <c r="H35" s="21"/>
      <c r="I35" s="21"/>
      <c r="J35" s="45" t="s">
        <v>76</v>
      </c>
      <c r="K35" s="45"/>
      <c r="L35" s="46"/>
    </row>
    <row r="36" spans="7:12" x14ac:dyDescent="0.25">
      <c r="G36" s="25" t="s">
        <v>78</v>
      </c>
      <c r="H36" s="21"/>
      <c r="I36" s="21"/>
      <c r="J36" s="45" t="s">
        <v>76</v>
      </c>
      <c r="K36" s="45"/>
      <c r="L36" s="46"/>
    </row>
    <row r="37" spans="7:12" x14ac:dyDescent="0.25">
      <c r="G37" s="25"/>
      <c r="H37" s="21"/>
      <c r="I37" s="21"/>
      <c r="J37" s="21"/>
      <c r="K37" s="21"/>
      <c r="L37" s="22"/>
    </row>
    <row r="38" spans="7:12" x14ac:dyDescent="0.25">
      <c r="G38" s="25"/>
      <c r="H38" s="21"/>
      <c r="I38" s="21"/>
      <c r="J38" s="21"/>
      <c r="K38" s="21"/>
      <c r="L38" s="22"/>
    </row>
    <row r="39" spans="7:12" ht="15.75" thickBot="1" x14ac:dyDescent="0.3">
      <c r="G39" s="26" t="s">
        <v>79</v>
      </c>
      <c r="H39" s="23"/>
      <c r="I39" s="23"/>
      <c r="J39" s="47" t="s">
        <v>76</v>
      </c>
      <c r="K39" s="47"/>
      <c r="L39" s="48"/>
    </row>
  </sheetData>
  <mergeCells count="48">
    <mergeCell ref="J36:L36"/>
    <mergeCell ref="J39:L39"/>
    <mergeCell ref="D3:F3"/>
    <mergeCell ref="G3:I3"/>
    <mergeCell ref="J3:L3"/>
    <mergeCell ref="D16:F16"/>
    <mergeCell ref="G16:I16"/>
    <mergeCell ref="J16:L16"/>
    <mergeCell ref="E17:F17"/>
    <mergeCell ref="H17:I17"/>
    <mergeCell ref="K17:L17"/>
    <mergeCell ref="E18:F18"/>
    <mergeCell ref="H18:I18"/>
    <mergeCell ref="K18:L18"/>
    <mergeCell ref="E19:F19"/>
    <mergeCell ref="H19:I19"/>
    <mergeCell ref="K19:L19"/>
    <mergeCell ref="E20:F20"/>
    <mergeCell ref="H20:I20"/>
    <mergeCell ref="K20:L20"/>
    <mergeCell ref="E21:F21"/>
    <mergeCell ref="H21:I21"/>
    <mergeCell ref="K21:L21"/>
    <mergeCell ref="E22:F22"/>
    <mergeCell ref="H22:I22"/>
    <mergeCell ref="K22:L22"/>
    <mergeCell ref="E23:F23"/>
    <mergeCell ref="H23:I23"/>
    <mergeCell ref="K23:L23"/>
    <mergeCell ref="E26:F26"/>
    <mergeCell ref="H26:I26"/>
    <mergeCell ref="K26:L26"/>
    <mergeCell ref="E24:F24"/>
    <mergeCell ref="E25:F25"/>
    <mergeCell ref="H24:I24"/>
    <mergeCell ref="H25:I25"/>
    <mergeCell ref="K24:L24"/>
    <mergeCell ref="K25:L25"/>
    <mergeCell ref="G31:I31"/>
    <mergeCell ref="E27:F27"/>
    <mergeCell ref="H27:I27"/>
    <mergeCell ref="E28:F28"/>
    <mergeCell ref="H28:I28"/>
    <mergeCell ref="J31:K31"/>
    <mergeCell ref="K27:L27"/>
    <mergeCell ref="K28:L28"/>
    <mergeCell ref="J34:L34"/>
    <mergeCell ref="J35:L35"/>
  </mergeCells>
  <pageMargins left="0.70866141732283472" right="0.70866141732283472" top="0.74803149606299213" bottom="0.74803149606299213" header="0.31496062992125984" footer="0.31496062992125984"/>
  <pageSetup paperSize="9" scale="79" orientation="landscape" r:id="rId1"/>
  <headerFooter>
    <oddFooter>&amp;LBijlage 2: Format Prijzenblad versie 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Word bestand" ma:contentTypeID="0x0101006261D5E71047644AB60DEC2636D6DD7300C9CF38504B03EA4CBC43B745B7E4674F" ma:contentTypeVersion="468" ma:contentTypeDescription="" ma:contentTypeScope="" ma:versionID="3c929d52dd118bf5d9aaada29762a2ef">
  <xsd:schema xmlns:xsd="http://www.w3.org/2001/XMLSchema" xmlns:xs="http://www.w3.org/2001/XMLSchema" xmlns:p="http://schemas.microsoft.com/office/2006/metadata/properties" xmlns:ns1="http://schemas.microsoft.com/sharepoint/v3" xmlns:ns2="b651a5c8-18d1-4676-949b-b33c2c763b6d" xmlns:ns3="a8efa835-bcfd-495b-9232-e3a672410da7" xmlns:ns4="d7a187d9-a854-4467-9103-8adc49ee9a7f" targetNamespace="http://schemas.microsoft.com/office/2006/metadata/properties" ma:root="true" ma:fieldsID="013cfbcbde30bc756b177527bc6a4ead" ns1:_="" ns2:_="" ns3:_="" ns4:_="">
    <xsd:import namespace="http://schemas.microsoft.com/sharepoint/v3"/>
    <xsd:import namespace="b651a5c8-18d1-4676-949b-b33c2c763b6d"/>
    <xsd:import namespace="a8efa835-bcfd-495b-9232-e3a672410da7"/>
    <xsd:import namespace="d7a187d9-a854-4467-9103-8adc49ee9a7f"/>
    <xsd:element name="properties">
      <xsd:complexType>
        <xsd:sequence>
          <xsd:element name="documentManagement">
            <xsd:complexType>
              <xsd:all>
                <xsd:element ref="ns2:Datum_x0020_ontvangst" minOccurs="0"/>
                <xsd:element ref="ns2:Datum_x0020_document" minOccurs="0"/>
                <xsd:element ref="ns2:Datum_x0020_verzending" minOccurs="0"/>
                <xsd:element ref="ns2:Kenmerk_x0020_afzender" minOccurs="0"/>
                <xsd:element ref="ns2:Naam_x0020_relatie" minOccurs="0"/>
                <xsd:element ref="ns2:Postbus_x002f_adres_x0020_relatie" minOccurs="0"/>
                <xsd:element ref="ns2:Postcode_x0020_relatie1" minOccurs="0"/>
                <xsd:element ref="ns2:Plaats_x0020_relatie" minOccurs="0"/>
                <xsd:element ref="ns2:Land_x0020_relatie1" minOccurs="0"/>
                <xsd:element ref="ns2:E-mail_x0020_relatie" minOccurs="0"/>
                <xsd:element ref="ns2:Telefoonnummer_x0020_relatie" minOccurs="0"/>
                <xsd:element ref="ns2:Kenmerk_x0020_gerelateerd_x0020_document_x002f_dossier" minOccurs="0"/>
                <xsd:element ref="ns2:Areaalcode" minOccurs="0"/>
                <xsd:element ref="ns2:Traject-start" minOccurs="0"/>
                <xsd:element ref="ns2:Traject-eind" minOccurs="0"/>
                <xsd:element ref="ns2:Ingangsdatum_x0020_geheimhouding" minOccurs="0"/>
                <xsd:element ref="ns2:Einddatum_x0020_geheimhouding" minOccurs="0"/>
                <xsd:element ref="ns2:Gebeurtenis_x0020_einde_x0020_geheimhouding" minOccurs="0"/>
                <xsd:element ref="ns2:Ingangsdatum_x0020_openbaarmaking" minOccurs="0"/>
                <xsd:element ref="ns2:Openbaarheidsbeperking" minOccurs="0"/>
                <xsd:element ref="ns2:Notitie_x0020_document" minOccurs="0"/>
                <xsd:element ref="ns2:Uitgezonderd_x0020_van_x0020_vervanging" minOccurs="0"/>
                <xsd:element ref="ns2:cb0bc395e38145638a51dd612290f54d" minOccurs="0"/>
                <xsd:element ref="ns2:j6fa90620fc745e8b82349fe5ebd2af6" minOccurs="0"/>
                <xsd:element ref="ns2:oba227f9df7b4adb9fb03e006e714027" minOccurs="0"/>
                <xsd:element ref="ns2:n6ae26952f94454485d08f7afa7634de" minOccurs="0"/>
                <xsd:element ref="ns2:eb6d96c7a39b4a82859d6395136e1d0d" minOccurs="0"/>
                <xsd:element ref="ns2:TaxCatchAll" minOccurs="0"/>
                <xsd:element ref="ns2:l0143d74ac9f4375b5e53f3bf171c8eb" minOccurs="0"/>
                <xsd:element ref="ns2:TaxCatchAllLabel" minOccurs="0"/>
                <xsd:element ref="ns2:Toelichting_x0020_integriteit1" minOccurs="0"/>
                <xsd:element ref="ns2:dfa99505122e48579c24b43e3a44bd56" minOccurs="0"/>
                <xsd:element ref="ns2:Datum_x0020_vaststelling_x0020_integriteit" minOccurs="0"/>
                <xsd:element ref="ns2:Datum_x0020_migratie" minOccurs="0"/>
                <xsd:element ref="ns2:Herkomstapplicatie" minOccurs="0"/>
                <xsd:element ref="ns2:ic1e5ae45c78478e931e737a744a1309" minOccurs="0"/>
                <xsd:element ref="ns2:l198d4b554344fde9cd760def4ef28fe" minOccurs="0"/>
                <xsd:element ref="ns2:cacfb565f8424c199369c1c3170d561c" minOccurs="0"/>
                <xsd:element ref="ns3:MediaServiceDateTaken" minOccurs="0"/>
                <xsd:element ref="ns3:PIACodering" minOccurs="0"/>
                <xsd:element ref="ns3:MediaServiceEventHashCode" minOccurs="0"/>
                <xsd:element ref="ns3:CPV_x002d_code_x0028_s_x0029_" minOccurs="0"/>
                <xsd:element ref="ns3:Beleidsthema_x0028_s_x0029_" minOccurs="0"/>
                <xsd:element ref="ns3:Hoofdcategorie" minOccurs="0"/>
                <xsd:element ref="ns3:Subcategorie" minOccurs="0"/>
                <xsd:element ref="ns3:MediaServiceSearchProperties" minOccurs="0"/>
                <xsd:element ref="ns1:_ip_UnifiedCompliancePolicyProperties" minOccurs="0"/>
                <xsd:element ref="ns1:_ip_UnifiedCompliancePolicyUIAction" minOccurs="0"/>
                <xsd:element ref="ns3:lcf76f155ced4ddcb4097134ff3c332f" minOccurs="0"/>
                <xsd:element ref="ns3:Adviseurs" minOccurs="0"/>
                <xsd:element ref="ns3:MediaServiceLocation" minOccurs="0"/>
                <xsd:element ref="ns1:TagEventDate" minOccurs="0"/>
                <xsd:element ref="ns3:MediaServiceOCR" minOccurs="0"/>
                <xsd:element ref="ns3:MediaServiceGenerationTime" minOccurs="0"/>
                <xsd:element ref="ns4:_dlc_DocId" minOccurs="0"/>
                <xsd:element ref="ns4:_dlc_DocIdUrl" minOccurs="0"/>
                <xsd:element ref="ns4:_dlc_DocIdPersistId"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4" nillable="true" ma:displayName="Eigenschappen van het geïntegreerd beleid voor naleving" ma:hidden="true" ma:internalName="_ip_UnifiedCompliancePolicyProperties">
      <xsd:simpleType>
        <xsd:restriction base="dms:Note"/>
      </xsd:simpleType>
    </xsd:element>
    <xsd:element name="_ip_UnifiedCompliancePolicyUIAction" ma:index="65" nillable="true" ma:displayName="Actie van de gebruikersinterface van het geïntegreerd beleid voor naleving" ma:hidden="true" ma:internalName="_ip_UnifiedCompliancePolicyUIAction">
      <xsd:simpleType>
        <xsd:restriction base="dms:Text"/>
      </xsd:simpleType>
    </xsd:element>
    <xsd:element name="TagEventDate" ma:index="70" nillable="true" ma:displayName="Label Datum van gebeurtenis" ma:hidden="true" ma:internalName="TagEvent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651a5c8-18d1-4676-949b-b33c2c763b6d" elementFormDefault="qualified">
    <xsd:import namespace="http://schemas.microsoft.com/office/2006/documentManagement/types"/>
    <xsd:import namespace="http://schemas.microsoft.com/office/infopath/2007/PartnerControls"/>
    <xsd:element name="Datum_x0020_ontvangst" ma:index="5" nillable="true" ma:displayName="Datum ontvangst" ma:description="Datum van ontvangst van het ingekomen poststuk." ma:format="DateOnly" ma:internalName="Datum_x0020_ontvangst">
      <xsd:simpleType>
        <xsd:restriction base="dms:DateTime"/>
      </xsd:simpleType>
    </xsd:element>
    <xsd:element name="Datum_x0020_document" ma:index="6" nillable="true" ma:displayName="Datum document/poststuk" ma:description="Vul de datum zoals vermeld op het document in." ma:format="DateOnly" ma:internalName="Datum_x0020_document">
      <xsd:simpleType>
        <xsd:restriction base="dms:DateTime"/>
      </xsd:simpleType>
    </xsd:element>
    <xsd:element name="Datum_x0020_verzending" ma:index="7" nillable="true" ma:displayName="Datum verzending" ma:description="Datum van verzending van ingekomen en uitgaande post." ma:format="DateOnly" ma:internalName="Datum_x0020_verzending">
      <xsd:simpleType>
        <xsd:restriction base="dms:DateTime"/>
      </xsd:simpleType>
    </xsd:element>
    <xsd:element name="Kenmerk_x0020_afzender" ma:index="8" nillable="true" ma:displayName="Kenmerk afzender" ma:description="Het kenmerk dat een derde aan informatie heeft meegegeven." ma:internalName="Kenmerk_x0020_afzender">
      <xsd:simpleType>
        <xsd:restriction base="dms:Text">
          <xsd:maxLength value="255"/>
        </xsd:restriction>
      </xsd:simpleType>
    </xsd:element>
    <xsd:element name="Naam_x0020_relatie" ma:index="9" nillable="true" ma:displayName="Naam relatie" ma:description="Vul hier de persoon (voorletter + achternaam) of organisatie met evt. contactpersoon" ma:internalName="Naam_x0020_relatie">
      <xsd:simpleType>
        <xsd:restriction base="dms:Note">
          <xsd:maxLength value="255"/>
        </xsd:restriction>
      </xsd:simpleType>
    </xsd:element>
    <xsd:element name="Postbus_x002f_adres_x0020_relatie" ma:index="10" nillable="true" ma:displayName="Postbus/adres relatie" ma:description="" ma:internalName="Postbus_x002F_adres_x0020_relatie">
      <xsd:simpleType>
        <xsd:restriction base="dms:Text">
          <xsd:maxLength value="255"/>
        </xsd:restriction>
      </xsd:simpleType>
    </xsd:element>
    <xsd:element name="Postcode_x0020_relatie1" ma:index="11" nillable="true" ma:displayName="Postcode relatie" ma:internalName="Postcode_x0020_relatie1">
      <xsd:simpleType>
        <xsd:restriction base="dms:Text">
          <xsd:maxLength value="255"/>
        </xsd:restriction>
      </xsd:simpleType>
    </xsd:element>
    <xsd:element name="Plaats_x0020_relatie" ma:index="12" nillable="true" ma:displayName="Plaats relatie" ma:internalName="Plaats_x0020_relatie">
      <xsd:simpleType>
        <xsd:restriction base="dms:Text">
          <xsd:maxLength value="255"/>
        </xsd:restriction>
      </xsd:simpleType>
    </xsd:element>
    <xsd:element name="Land_x0020_relatie1" ma:index="13" nillable="true" ma:displayName="Land relatie" ma:internalName="Land_x0020_relatie1">
      <xsd:simpleType>
        <xsd:restriction base="dms:Text">
          <xsd:maxLength value="255"/>
        </xsd:restriction>
      </xsd:simpleType>
    </xsd:element>
    <xsd:element name="E-mail_x0020_relatie" ma:index="14" nillable="true" ma:displayName="E-mail relatie" ma:internalName="E_x002d_mail_x0020_relatie">
      <xsd:simpleType>
        <xsd:restriction base="dms:Text">
          <xsd:maxLength value="255"/>
        </xsd:restriction>
      </xsd:simpleType>
    </xsd:element>
    <xsd:element name="Telefoonnummer_x0020_relatie" ma:index="15" nillable="true" ma:displayName="Telefoonnummer relatie" ma:internalName="Telefoonnummer_x0020_relatie">
      <xsd:simpleType>
        <xsd:restriction base="dms:Text">
          <xsd:maxLength value="255"/>
        </xsd:restriction>
      </xsd:simpleType>
    </xsd:element>
    <xsd:element name="Kenmerk_x0020_gerelateerd_x0020_document_x002f_dossier" ma:index="18" nillable="true" ma:displayName="Kenmerk gerelateerd document/dossier" ma:internalName="Kenmerk_x0020_gerelateerd_x0020_document_x002F_dossier">
      <xsd:simpleType>
        <xsd:restriction base="dms:Text">
          <xsd:maxLength value="255"/>
        </xsd:restriction>
      </xsd:simpleType>
    </xsd:element>
    <xsd:element name="Areaalcode" ma:index="19" nillable="true" ma:displayName="Areaalcode" ma:internalName="Areaalcode">
      <xsd:simpleType>
        <xsd:restriction base="dms:Text">
          <xsd:maxLength value="255"/>
        </xsd:restriction>
      </xsd:simpleType>
    </xsd:element>
    <xsd:element name="Traject-start" ma:index="21" nillable="true" ma:displayName="Traject-start" ma:internalName="Traject_x002d_start">
      <xsd:simpleType>
        <xsd:restriction base="dms:Text">
          <xsd:maxLength value="255"/>
        </xsd:restriction>
      </xsd:simpleType>
    </xsd:element>
    <xsd:element name="Traject-eind" ma:index="22" nillable="true" ma:displayName="Traject-eind" ma:internalName="Traject_x002d_eind">
      <xsd:simpleType>
        <xsd:restriction base="dms:Text">
          <xsd:maxLength value="255"/>
        </xsd:restriction>
      </xsd:simpleType>
    </xsd:element>
    <xsd:element name="Ingangsdatum_x0020_geheimhouding" ma:index="23" nillable="true" ma:displayName="Ingangsdatum geheimhouding" ma:description="Vul de datum in waarop geheimhouding ingaat." ma:format="DateOnly" ma:internalName="Ingangsdatum_x0020_geheimhouding">
      <xsd:simpleType>
        <xsd:restriction base="dms:DateTime"/>
      </xsd:simpleType>
    </xsd:element>
    <xsd:element name="Einddatum_x0020_geheimhouding" ma:index="24" nillable="true" ma:displayName="Einddatum geheimhouding" ma:description="Vul de datum in waarop geheimhouding afloopt." ma:format="DateOnly" ma:internalName="Einddatum_x0020_geheimhouding">
      <xsd:simpleType>
        <xsd:restriction base="dms:DateTime"/>
      </xsd:simpleType>
    </xsd:element>
    <xsd:element name="Gebeurtenis_x0020_einde_x0020_geheimhouding" ma:index="25" nillable="true" ma:displayName="Gebeurtenis einde geheimhouding" ma:default="" ma:internalName="Gebeurtenis_x0020_einde_x0020_geheimhouding">
      <xsd:simpleType>
        <xsd:restriction base="dms:Text">
          <xsd:maxLength value="255"/>
        </xsd:restriction>
      </xsd:simpleType>
    </xsd:element>
    <xsd:element name="Ingangsdatum_x0020_openbaarmaking" ma:index="28" nillable="true" ma:displayName="Ingangsdatum openbaarmaking" ma:default="" ma:format="DateOnly" ma:internalName="Ingangsdatum_x0020_openbaarmaking">
      <xsd:simpleType>
        <xsd:restriction base="dms:DateTime"/>
      </xsd:simpleType>
    </xsd:element>
    <xsd:element name="Openbaarheidsbeperking" ma:index="30" nillable="true" ma:displayName="Openbaarheidsbeperking (aantal jaren)" ma:description="In jaren" ma:internalName="Openbaarheidsbeperking" ma:percentage="FALSE">
      <xsd:simpleType>
        <xsd:restriction base="dms:Number"/>
      </xsd:simpleType>
    </xsd:element>
    <xsd:element name="Notitie_x0020_document" ma:index="31" nillable="true" ma:displayName="Notities" ma:description="Notities over het document indien noodzakelijk." ma:internalName="Notitie_x0020_document">
      <xsd:simpleType>
        <xsd:restriction base="dms:Note">
          <xsd:maxLength value="255"/>
        </xsd:restriction>
      </xsd:simpleType>
    </xsd:element>
    <xsd:element name="Uitgezonderd_x0020_van_x0020_vervanging" ma:index="32" nillable="true" ma:displayName="Uitgezonderd van vervanging" ma:default="0" ma:description="" ma:internalName="Uitgezonderd_x0020_van_x0020_vervanging">
      <xsd:simpleType>
        <xsd:restriction base="dms:Boolean"/>
      </xsd:simpleType>
    </xsd:element>
    <xsd:element name="cb0bc395e38145638a51dd612290f54d" ma:index="34" nillable="true" ma:taxonomy="true" ma:internalName="cb0bc395e38145638a51dd612290f54d" ma:taxonomyFieldName="PNH_x002d_gebied" ma:displayName="Gebied/regio" ma:default="" ma:fieldId="{cb0bc395-e381-4563-8a51-dd612290f54d}" ma:taxonomyMulti="true" ma:sspId="2137f917-9df2-4fce-b447-1341bd3a5c8c" ma:termSetId="3c4da92d-c93b-4c88-912c-2ef8e8ce7174" ma:anchorId="00000000-0000-0000-0000-000000000000" ma:open="false" ma:isKeyword="false">
      <xsd:complexType>
        <xsd:sequence>
          <xsd:element ref="pc:Terms" minOccurs="0" maxOccurs="1"/>
        </xsd:sequence>
      </xsd:complexType>
    </xsd:element>
    <xsd:element name="j6fa90620fc745e8b82349fe5ebd2af6" ma:index="35" nillable="true" ma:taxonomy="true" ma:internalName="j6fa90620fc745e8b82349fe5ebd2af6" ma:taxonomyFieldName="Kwalificatie_x0020_integriteit" ma:displayName="Kwalificatie integriteit" ma:readOnly="false" ma:default="" ma:fieldId="{36fa9062-0fc7-45e8-b823-49fe5ebd2af6}" ma:sspId="2137f917-9df2-4fce-b447-1341bd3a5c8c" ma:termSetId="0970a932-d222-42a2-b7b1-c764716dee53" ma:anchorId="00000000-0000-0000-0000-000000000000" ma:open="false" ma:isKeyword="false">
      <xsd:complexType>
        <xsd:sequence>
          <xsd:element ref="pc:Terms" minOccurs="0" maxOccurs="1"/>
        </xsd:sequence>
      </xsd:complexType>
    </xsd:element>
    <xsd:element name="oba227f9df7b4adb9fb03e006e714027" ma:index="38" nillable="true" ma:taxonomy="true" ma:internalName="oba227f9df7b4adb9fb03e006e714027" ma:taxonomyFieldName="Weg_x002d__x0020_vaarwegnummer" ma:displayName="Weg- vaarwegnummer" ma:default="" ma:fieldId="{8ba227f9-df7b-4adb-9fb0-3e006e714027}" ma:taxonomyMulti="true" ma:sspId="2137f917-9df2-4fce-b447-1341bd3a5c8c" ma:termSetId="b28dc8b3-b56b-4f5f-948d-8aa4beeefc33" ma:anchorId="00000000-0000-0000-0000-000000000000" ma:open="false" ma:isKeyword="false">
      <xsd:complexType>
        <xsd:sequence>
          <xsd:element ref="pc:Terms" minOccurs="0" maxOccurs="1"/>
        </xsd:sequence>
      </xsd:complexType>
    </xsd:element>
    <xsd:element name="n6ae26952f94454485d08f7afa7634de" ma:index="39" nillable="true" ma:taxonomy="true" ma:internalName="n6ae26952f94454485d08f7afa7634de" ma:taxonomyFieldName="Gerelateerde_x0020_applicatie" ma:displayName="Naam gerelateerde applicatie" ma:default="" ma:fieldId="{76ae2695-2f94-4544-85d0-8f7afa7634de}" ma:sspId="2137f917-9df2-4fce-b447-1341bd3a5c8c" ma:termSetId="3e7c0c09-34b6-468d-9d22-b7177f27b69d" ma:anchorId="00000000-0000-0000-0000-000000000000" ma:open="false" ma:isKeyword="false">
      <xsd:complexType>
        <xsd:sequence>
          <xsd:element ref="pc:Terms" minOccurs="0" maxOccurs="1"/>
        </xsd:sequence>
      </xsd:complexType>
    </xsd:element>
    <xsd:element name="eb6d96c7a39b4a82859d6395136e1d0d" ma:index="41" nillable="true" ma:taxonomy="true" ma:internalName="eb6d96c7a39b4a82859d6395136e1d0d" ma:taxonomyFieldName="Documenttype" ma:displayName="Documenttype" ma:readOnly="false" ma:default="" ma:fieldId="{eb6d96c7-a39b-4a82-859d-6395136e1d0d}" ma:sspId="2137f917-9df2-4fce-b447-1341bd3a5c8c" ma:termSetId="4702c568-b1d3-4e70-b097-db046e340fe3" ma:anchorId="00000000-0000-0000-0000-000000000000" ma:open="false" ma:isKeyword="false">
      <xsd:complexType>
        <xsd:sequence>
          <xsd:element ref="pc:Terms" minOccurs="0" maxOccurs="1"/>
        </xsd:sequence>
      </xsd:complexType>
    </xsd:element>
    <xsd:element name="TaxCatchAll" ma:index="42" nillable="true" ma:displayName="Taxonomy Catch All Column" ma:hidden="true" ma:list="{c065e2f9-9263-4df0-8a35-007492a4328d}" ma:internalName="TaxCatchAll" ma:showField="CatchAllData" ma:web="6af977da-43e4-407f-8698-e36c2824821f">
      <xsd:complexType>
        <xsd:complexContent>
          <xsd:extension base="dms:MultiChoiceLookup">
            <xsd:sequence>
              <xsd:element name="Value" type="dms:Lookup" maxOccurs="unbounded" minOccurs="0" nillable="true"/>
            </xsd:sequence>
          </xsd:extension>
        </xsd:complexContent>
      </xsd:complexType>
    </xsd:element>
    <xsd:element name="l0143d74ac9f4375b5e53f3bf171c8eb" ma:index="43" nillable="true" ma:taxonomy="true" ma:internalName="l0143d74ac9f4375b5e53f3bf171c8eb" ma:taxonomyFieldName="Grondslag_x0020_voor_x0020_geheimhouding1" ma:displayName="Belang geheimhouding" ma:default="" ma:fieldId="{50143d74-ac9f-4375-b5e5-3f3bf171c8eb}" ma:sspId="2137f917-9df2-4fce-b447-1341bd3a5c8c" ma:termSetId="5403ddb3-66b7-4c11-9b55-7eb03d952a00" ma:anchorId="00000000-0000-0000-0000-000000000000" ma:open="false" ma:isKeyword="false">
      <xsd:complexType>
        <xsd:sequence>
          <xsd:element ref="pc:Terms" minOccurs="0" maxOccurs="1"/>
        </xsd:sequence>
      </xsd:complexType>
    </xsd:element>
    <xsd:element name="TaxCatchAllLabel" ma:index="44" nillable="true" ma:displayName="Taxonomy Catch All Column1" ma:hidden="true" ma:list="{c065e2f9-9263-4df0-8a35-007492a4328d}" ma:internalName="TaxCatchAllLabel" ma:readOnly="true" ma:showField="CatchAllDataLabel" ma:web="6af977da-43e4-407f-8698-e36c2824821f">
      <xsd:complexType>
        <xsd:complexContent>
          <xsd:extension base="dms:MultiChoiceLookup">
            <xsd:sequence>
              <xsd:element name="Value" type="dms:Lookup" maxOccurs="unbounded" minOccurs="0" nillable="true"/>
            </xsd:sequence>
          </xsd:extension>
        </xsd:complexContent>
      </xsd:complexType>
    </xsd:element>
    <xsd:element name="Toelichting_x0020_integriteit1" ma:index="46" nillable="true" ma:displayName="Toelichting integriteit" ma:default="" ma:hidden="true" ma:internalName="Toelichting_x0020_integriteit1" ma:readOnly="false">
      <xsd:simpleType>
        <xsd:restriction base="dms:Text">
          <xsd:maxLength value="255"/>
        </xsd:restriction>
      </xsd:simpleType>
    </xsd:element>
    <xsd:element name="dfa99505122e48579c24b43e3a44bd56" ma:index="48" nillable="true" ma:taxonomy="true" ma:internalName="dfa99505122e48579c24b43e3a44bd56" ma:taxonomyFieldName="Grondslag_x0020_openbaar" ma:displayName="Grondslag openbaar" ma:default="" ma:fieldId="{dfa99505-122e-4857-9c24-b43e3a44bd56}" ma:sspId="2137f917-9df2-4fce-b447-1341bd3a5c8c" ma:termSetId="3ff7e1b9-ce42-4fe0-8f36-5b4a4b7bd74d" ma:anchorId="00000000-0000-0000-0000-000000000000" ma:open="false" ma:isKeyword="false">
      <xsd:complexType>
        <xsd:sequence>
          <xsd:element ref="pc:Terms" minOccurs="0" maxOccurs="1"/>
        </xsd:sequence>
      </xsd:complexType>
    </xsd:element>
    <xsd:element name="Datum_x0020_vaststelling_x0020_integriteit" ma:index="49" nillable="true" ma:displayName="Datum vaststelling integriteit" ma:description="De datum waarop de kwalificatie van de integriteit is afgegeven." ma:format="DateOnly" ma:hidden="true" ma:internalName="Datum_x0020_vaststelling_x0020_integriteit" ma:readOnly="false">
      <xsd:simpleType>
        <xsd:restriction base="dms:DateTime"/>
      </xsd:simpleType>
    </xsd:element>
    <xsd:element name="Datum_x0020_migratie" ma:index="50" nillable="true" ma:displayName="Datum migratie" ma:description="Dit is de migratiedatum van het dossier/document." ma:format="DateOnly" ma:hidden="true" ma:internalName="Datum_x0020_migratie" ma:readOnly="false">
      <xsd:simpleType>
        <xsd:restriction base="dms:DateTime"/>
      </xsd:simpleType>
    </xsd:element>
    <xsd:element name="Herkomstapplicatie" ma:index="52" nillable="true" ma:displayName="Herkomstapplicatie" ma:description="Dit is de naam of het kenmerk van de applicatie waaruit het dossier/document is gemigreerd." ma:hidden="true" ma:internalName="Herkomstapplicatie" ma:readOnly="false">
      <xsd:simpleType>
        <xsd:restriction base="dms:Text">
          <xsd:maxLength value="255"/>
        </xsd:restriction>
      </xsd:simpleType>
    </xsd:element>
    <xsd:element name="ic1e5ae45c78478e931e737a744a1309" ma:index="53" nillable="true" ma:taxonomy="true" ma:internalName="ic1e5ae45c78478e931e737a744a1309" ma:taxonomyFieldName="Geheimhouding_x0020_opgelegd_x0020_door" ma:displayName="Geheimhouding opgelegd door" ma:default="" ma:fieldId="{2c1e5ae4-5c78-478e-931e-737a744a1309}" ma:sspId="2137f917-9df2-4fce-b447-1341bd3a5c8c" ma:termSetId="a2752ca8-540c-485b-889e-fb329f36b05d" ma:anchorId="00000000-0000-0000-0000-000000000000" ma:open="false" ma:isKeyword="false">
      <xsd:complexType>
        <xsd:sequence>
          <xsd:element ref="pc:Terms" minOccurs="0" maxOccurs="1"/>
        </xsd:sequence>
      </xsd:complexType>
    </xsd:element>
    <xsd:element name="l198d4b554344fde9cd760def4ef28fe" ma:index="54" nillable="true" ma:taxonomy="true" ma:internalName="l198d4b554344fde9cd760def4ef28fe" ma:taxonomyFieldName="Status_x0020_document" ma:displayName="Status document" ma:default="" ma:fieldId="{5198d4b5-5434-4fde-9cd7-60def4ef28fe}" ma:taxonomyMulti="true" ma:sspId="2137f917-9df2-4fce-b447-1341bd3a5c8c" ma:termSetId="ea338add-1567-4ad0-aaeb-9d0c59afcbe6" ma:anchorId="00000000-0000-0000-0000-000000000000" ma:open="false" ma:isKeyword="false">
      <xsd:complexType>
        <xsd:sequence>
          <xsd:element ref="pc:Terms" minOccurs="0" maxOccurs="1"/>
        </xsd:sequence>
      </xsd:complexType>
    </xsd:element>
    <xsd:element name="cacfb565f8424c199369c1c3170d561c" ma:index="55" ma:taxonomy="true" ma:internalName="cacfb565f8424c199369c1c3170d561c" ma:taxonomyFieldName="Organisatieonderdeel" ma:displayName="Organisatieonderdeel" ma:default="" ma:fieldId="{cacfb565-f842-4c19-9369-c1c3170d561c}" ma:sspId="2137f917-9df2-4fce-b447-1341bd3a5c8c" ma:termSetId="b81dc232-8640-48f0-bc64-c4ee55a74d5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8efa835-bcfd-495b-9232-e3a672410da7" elementFormDefault="qualified">
    <xsd:import namespace="http://schemas.microsoft.com/office/2006/documentManagement/types"/>
    <xsd:import namespace="http://schemas.microsoft.com/office/infopath/2007/PartnerControls"/>
    <xsd:element name="MediaServiceDateTaken" ma:index="56" nillable="true" ma:displayName="MediaServiceDateTaken" ma:hidden="true" ma:indexed="true" ma:internalName="MediaServiceDateTaken" ma:readOnly="true">
      <xsd:simpleType>
        <xsd:restriction base="dms:Text"/>
      </xsd:simpleType>
    </xsd:element>
    <xsd:element name="PIACodering" ma:index="57" nillable="true" ma:displayName="PIA Codering" ma:decimals="0" ma:description="https://www.pianoo.nl/nl/inkoopproces/organisatie/inkooppakketten#inkoopalgemeen&#10;" ma:format="Dropdown" ma:internalName="PIACodering" ma:percentage="FALSE">
      <xsd:simpleType>
        <xsd:restriction base="dms:Number">
          <xsd:maxInclusive value="1024"/>
        </xsd:restriction>
      </xsd:simpleType>
    </xsd:element>
    <xsd:element name="MediaServiceEventHashCode" ma:index="58" nillable="true" ma:displayName="MediaServiceEventHashCode" ma:hidden="true" ma:internalName="MediaServiceEventHashCode" ma:readOnly="true">
      <xsd:simpleType>
        <xsd:restriction base="dms:Text"/>
      </xsd:simpleType>
    </xsd:element>
    <xsd:element name="CPV_x002d_code_x0028_s_x0029_" ma:index="59" nillable="true" ma:displayName="CPV-code(s)" ma:description="https://www.pianoo.nl/nl/regelgeving/cpv-codes&#10;" ma:format="Dropdown" ma:internalName="CPV_x002d_code_x0028_s_x0029_">
      <xsd:complexType>
        <xsd:complexContent>
          <xsd:extension base="dms:MultiChoiceFillIn">
            <xsd:sequence>
              <xsd:element name="Value" maxOccurs="unbounded" minOccurs="0" nillable="true">
                <xsd:simpleType>
                  <xsd:union memberTypes="dms:Text">
                    <xsd:simpleType>
                      <xsd:restriction base="dms:Choice">
                        <xsd:enumeration value="71300000-1"/>
                      </xsd:restriction>
                    </xsd:simpleType>
                  </xsd:union>
                </xsd:simpleType>
              </xsd:element>
            </xsd:sequence>
          </xsd:extension>
        </xsd:complexContent>
      </xsd:complexType>
    </xsd:element>
    <xsd:element name="Beleidsthema_x0028_s_x0029_" ma:index="60" nillable="true" ma:displayName="Beleidsthema(s)" ma:format="Dropdown" ma:internalName="Beleidsthema_x0028_s_x0029_">
      <xsd:complexType>
        <xsd:complexContent>
          <xsd:extension base="dms:MultiChoice">
            <xsd:sequence>
              <xsd:element name="Value" maxOccurs="unbounded" minOccurs="0" nillable="true">
                <xsd:simpleType>
                  <xsd:restriction base="dms:Choice">
                    <xsd:enumeration value="Cultuur en erfgoed"/>
                    <xsd:enumeration value="Klimaat en energietransities"/>
                    <xsd:enumeration value="Economie en werk"/>
                  </xsd:restriction>
                </xsd:simpleType>
              </xsd:element>
            </xsd:sequence>
          </xsd:extension>
        </xsd:complexContent>
      </xsd:complexType>
    </xsd:element>
    <xsd:element name="Hoofdcategorie" ma:index="61" nillable="true" ma:displayName="Hoofdcategorie" ma:description="Hoofdcategorie is de hoofdmap" ma:format="Dropdown" ma:indexed="true" ma:internalName="Hoofdcategorie">
      <xsd:simpleType>
        <xsd:union memberTypes="dms:Text">
          <xsd:simpleType>
            <xsd:restriction base="dms:Choice">
              <xsd:enumeration value="Voorbereiding"/>
              <xsd:enumeration value="Marktconsultatie"/>
              <xsd:enumeration value="Offerteaanvraag"/>
              <xsd:enumeration value="Offerteaanvraag"/>
              <xsd:enumeration value="NvI"/>
              <xsd:enumeration value="Beoordeling"/>
              <xsd:enumeration value="Selectie"/>
              <xsd:enumeration value="Gunning"/>
              <xsd:enumeration value="Overeenkomst"/>
              <xsd:enumeration value="Nazorg"/>
              <xsd:enumeration value="Indexatie"/>
              <xsd:enumeration value="Meerwerk"/>
              <xsd:enumeration value="Social Return"/>
              <xsd:enumeration value="Duurzaamheid"/>
              <xsd:enumeration value="Inschrijving"/>
            </xsd:restriction>
          </xsd:simpleType>
        </xsd:union>
      </xsd:simpleType>
    </xsd:element>
    <xsd:element name="Subcategorie" ma:index="62" nillable="true" ma:displayName="Subcategorie" ma:description="Subcategorie is de submap" ma:format="Dropdown" ma:internalName="Subcategorie">
      <xsd:simpleType>
        <xsd:union memberTypes="dms:Text">
          <xsd:simpleType>
            <xsd:restriction base="dms:Choice">
              <xsd:enumeration value="Inkoopplan"/>
              <xsd:enumeration value="Planning"/>
              <xsd:enumeration value="Raming"/>
              <xsd:enumeration value="Voorbereiding"/>
              <xsd:enumeration value="Concept marktconsultatie"/>
              <xsd:enumeration value="Publicatie marktconsultatie"/>
              <xsd:enumeration value="Concept offerteaanvraag"/>
              <xsd:enumeration value="Publicatie aanbestedingsstukken"/>
              <xsd:enumeration value="Informatiebijeenkomst"/>
              <xsd:enumeration value="Aanmelding"/>
              <xsd:enumeration value="Voorlopige selectie"/>
              <xsd:enumeration value="Concept selectieleidraad"/>
              <xsd:enumeration value="Publicatie selectieleidraad"/>
              <xsd:enumeration value="Definitieve selectie"/>
              <xsd:enumeration value="Procesverbaal"/>
              <xsd:enumeration value="Voorlopige gunning"/>
              <xsd:enumeration value="Definitieve gunning"/>
              <xsd:enumeration value="Verificatiegesprek"/>
              <xsd:enumeration value="Bewijsstukken"/>
              <xsd:enumeration value="Getekende overeenkomst"/>
              <xsd:enumeration value="Aankondiging gunning"/>
              <xsd:enumeration value="Checklist inkoopdossier"/>
              <xsd:enumeration value="Overdrachtsformulier contractmanagement"/>
              <xsd:enumeration value="Indexatie"/>
              <xsd:enumeration value="Meerwerk"/>
              <xsd:enumeration value="Social return"/>
              <xsd:enumeration value="Checklist minimale eisen selectie"/>
              <xsd:enumeration value="Beoordeling"/>
              <xsd:enumeration value="Overige nazorg"/>
            </xsd:restriction>
          </xsd:simpleType>
        </xsd:union>
      </xsd:simpleType>
    </xsd:element>
    <xsd:element name="MediaServiceSearchProperties" ma:index="63" nillable="true" ma:displayName="MediaServiceSearchProperties" ma:hidden="true" ma:internalName="MediaServiceSearchProperties" ma:readOnly="true">
      <xsd:simpleType>
        <xsd:restriction base="dms:Note"/>
      </xsd:simpleType>
    </xsd:element>
    <xsd:element name="lcf76f155ced4ddcb4097134ff3c332f" ma:index="67" nillable="true" ma:taxonomy="true" ma:internalName="lcf76f155ced4ddcb4097134ff3c332f" ma:taxonomyFieldName="MediaServiceImageTags" ma:displayName="Afbeeldingtags" ma:readOnly="false" ma:fieldId="{5cf76f15-5ced-4ddc-b409-7134ff3c332f}" ma:taxonomyMulti="true" ma:sspId="2137f917-9df2-4fce-b447-1341bd3a5c8c" ma:termSetId="09814cd3-568e-fe90-9814-8d621ff8fb84" ma:anchorId="fba54fb3-c3e1-fe81-a776-ca4b69148c4d" ma:open="true" ma:isKeyword="false">
      <xsd:complexType>
        <xsd:sequence>
          <xsd:element ref="pc:Terms" minOccurs="0" maxOccurs="1"/>
        </xsd:sequence>
      </xsd:complexType>
    </xsd:element>
    <xsd:element name="Adviseurs" ma:index="68" nillable="true" ma:displayName="Adviseurs" ma:description="De Inkoopadviseurs(s) en de adviseur(s) contractmanagement" ma:format="Dropdown" ma:list="UserInfo" ma:SharePointGroup="0" ma:internalName="Adviseu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69" nillable="true" ma:displayName="Location" ma:indexed="true" ma:internalName="MediaServiceLocation" ma:readOnly="true">
      <xsd:simpleType>
        <xsd:restriction base="dms:Text"/>
      </xsd:simpleType>
    </xsd:element>
    <xsd:element name="MediaServiceOCR" ma:index="71" nillable="true" ma:displayName="Extracted Text" ma:internalName="MediaServiceOCR" ma:readOnly="true">
      <xsd:simpleType>
        <xsd:restriction base="dms:Note">
          <xsd:maxLength value="255"/>
        </xsd:restriction>
      </xsd:simpleType>
    </xsd:element>
    <xsd:element name="MediaServiceGenerationTime" ma:index="72" nillable="true" ma:displayName="MediaServiceGenerationTime" ma:hidden="true" ma:internalName="MediaServiceGenerationTime" ma:readOnly="true">
      <xsd:simpleType>
        <xsd:restriction base="dms:Text"/>
      </xsd:simpleType>
    </xsd:element>
    <xsd:element name="MediaLengthInSeconds" ma:index="7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a187d9-a854-4467-9103-8adc49ee9a7f" elementFormDefault="qualified">
    <xsd:import namespace="http://schemas.microsoft.com/office/2006/documentManagement/types"/>
    <xsd:import namespace="http://schemas.microsoft.com/office/infopath/2007/PartnerControls"/>
    <xsd:element name="_dlc_DocId" ma:index="73"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7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75"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5" ma:displayName="Inhoudstype"/>
        <xsd:element ref="dc:title" minOccurs="0" maxOccurs="1" ma:index="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137f917-9df2-4fce-b447-1341bd3a5c8c" ContentTypeId="0x0101006261D5E71047644AB60DEC2636D6DD73" PreviousValue="false"/>
</file>

<file path=customXml/item5.xml>��< ? x m l   v e r s i o n = " 1 . 0 "   e n c o d i n g = " u t f - 1 6 " ? > < D a t a M a s h u p   x m l n s = " h t t p : / / s c h e m a s . m i c r o s o f t . c o m / D a t a M a s h u p " > A A A A A B Q D A A B Q S w M E F A A C A A g A D D / S W l n H K F q k A A A A 9 g A A A B I A H A B D b 2 5 m a W c v U G F j a 2 F n Z S 5 4 b W w g o h g A K K A U A A A A A A A A A A A A A A A A A A A A A A A A A A A A h Y 9 B D o I w F E S v Q r q n h a q J I Z + y c A v G x M S 4 b W q F R v g Y W i x 3 c + G R v I I Y R d 2 5 n J k 3 y c z 9 e o N s a O r g o j t r W k x J T C M S a F T t w W C Z k t 4 d w y X J B G y k O s l S B y O M N h m s S U n l 3 D l h z H t P / Y y 2 X c l 4 F M V s X + R b V e l G h g a t k 6 g 0 + b Q O / 1 t E w O 4 1 R n A a z z n l i 3 E T s M m E w u A X 4 G P 2 T H 9 M W P W 1 6 z s t s A 7 X O b B J A n t / E A 9 Q S w M E F A A C A A g A D D / 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w / 0 l o o i k e 4 D g A A A B E A A A A T A B w A R m 9 y b X V s Y X M v U 2 V j d G l v b j E u b S C i G A A o o B Q A A A A A A A A A A A A A A A A A A A A A A A A A A A A r T k 0 u y c z P U w i G 0 I b W A F B L A Q I t A B Q A A g A I A A w / 0 l p Z x y h a p A A A A P Y A A A A S A A A A A A A A A A A A A A A A A A A A A A B D b 2 5 m a W c v U G F j a 2 F n Z S 5 4 b W x Q S w E C L Q A U A A I A C A A M P 9 J a D 8 r p q 6 Q A A A D p A A A A E w A A A A A A A A A A A A A A A A D w A A A A W 0 N v b n R l b n R f V H l w Z X N d L n h t b F B L A Q I t A B Q A A g A I A A w / 0 l 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a 0 S L q G l 7 m T o 5 j 6 M 3 B / O U B A A A A A A I A A A A A A B B m A A A A A Q A A I A A A A D U G o D 3 x 2 D y T F g s s u Q O F T d h X O Y 6 1 M j H y Q b T e p C o A + y 3 4 A A A A A A 6 A A A A A A g A A I A A A A O s D 8 J X Y x o r 9 f W A 4 D V 7 a I o m l V 3 e 7 / g x Z f V v 9 u B a 3 2 g o 3 U A A A A J 9 l 7 T 1 l t Q r X L z y / u u 4 h 5 A s Z P y + j O e x Q P H O R K 4 a T E X 5 V w P h T M x y 4 f 5 / X / / c J O j / G W y I Q z T M 6 b 3 K G n 7 b C m U i n A x B J 8 d w O 3 D u 3 / X V i e O L A d 2 W F Q A A A A F u b T C R d y 3 X A A I n J S W Y s X W w G H o D y x p o A 6 3 / S f 9 k 6 E k E P 8 N R Z / M / 7 w h L 9 g C V x s v W T J l v 4 2 t 3 4 k s q G q r 8 3 5 l 5 r f 2 M = < / D a t a M a s h u p > 
</file>

<file path=customXml/item6.xml><?xml version="1.0" encoding="utf-8"?>
<p:properties xmlns:p="http://schemas.microsoft.com/office/2006/metadata/properties" xmlns:xsi="http://www.w3.org/2001/XMLSchema-instance" xmlns:pc="http://schemas.microsoft.com/office/infopath/2007/PartnerControls">
  <documentManagement>
    <Kenmerk_x0020_gerelateerd_x0020_document_x002f_dossier xmlns="b651a5c8-18d1-4676-949b-b33c2c763b6d" xsi:nil="true"/>
    <eb6d96c7a39b4a82859d6395136e1d0d xmlns="b651a5c8-18d1-4676-949b-b33c2c763b6d">
      <Terms xmlns="http://schemas.microsoft.com/office/infopath/2007/PartnerControls"/>
    </eb6d96c7a39b4a82859d6395136e1d0d>
    <Postcode_x0020_relatie1 xmlns="b651a5c8-18d1-4676-949b-b33c2c763b6d" xsi:nil="true"/>
    <E-mail_x0020_relatie xmlns="b651a5c8-18d1-4676-949b-b33c2c763b6d" xsi:nil="true"/>
    <Openbaarheidsbeperking xmlns="b651a5c8-18d1-4676-949b-b33c2c763b6d" xsi:nil="true"/>
    <oba227f9df7b4adb9fb03e006e714027 xmlns="b651a5c8-18d1-4676-949b-b33c2c763b6d">
      <Terms xmlns="http://schemas.microsoft.com/office/infopath/2007/PartnerControls"/>
    </oba227f9df7b4adb9fb03e006e714027>
    <n6ae26952f94454485d08f7afa7634de xmlns="b651a5c8-18d1-4676-949b-b33c2c763b6d">
      <Terms xmlns="http://schemas.microsoft.com/office/infopath/2007/PartnerControls"/>
    </n6ae26952f94454485d08f7afa7634de>
    <Datum_x0020_vaststelling_x0020_integriteit xmlns="b651a5c8-18d1-4676-949b-b33c2c763b6d" xsi:nil="true"/>
    <Herkomstapplicatie xmlns="b651a5c8-18d1-4676-949b-b33c2c763b6d" xsi:nil="true"/>
    <Postbus_x002f_adres_x0020_relatie xmlns="b651a5c8-18d1-4676-949b-b33c2c763b6d" xsi:nil="true"/>
    <Uitgezonderd_x0020_van_x0020_vervanging xmlns="b651a5c8-18d1-4676-949b-b33c2c763b6d">false</Uitgezonderd_x0020_van_x0020_vervanging>
    <TaxCatchAll xmlns="b651a5c8-18d1-4676-949b-b33c2c763b6d">
      <Value>41</Value>
      <Value>1</Value>
    </TaxCatchAll>
    <Datum_x0020_ontvangst xmlns="b651a5c8-18d1-4676-949b-b33c2c763b6d" xsi:nil="true"/>
    <ic1e5ae45c78478e931e737a744a1309 xmlns="b651a5c8-18d1-4676-949b-b33c2c763b6d">
      <Terms xmlns="http://schemas.microsoft.com/office/infopath/2007/PartnerControls"/>
    </ic1e5ae45c78478e931e737a744a1309>
    <Ingangsdatum_x0020_geheimhouding xmlns="b651a5c8-18d1-4676-949b-b33c2c763b6d" xsi:nil="true"/>
    <Gebeurtenis_x0020_einde_x0020_geheimhouding xmlns="b651a5c8-18d1-4676-949b-b33c2c763b6d" xsi:nil="true"/>
    <l0143d74ac9f4375b5e53f3bf171c8eb xmlns="b651a5c8-18d1-4676-949b-b33c2c763b6d">
      <Terms xmlns="http://schemas.microsoft.com/office/infopath/2007/PartnerControls"/>
    </l0143d74ac9f4375b5e53f3bf171c8eb>
    <Traject-eind xmlns="b651a5c8-18d1-4676-949b-b33c2c763b6d" xsi:nil="true"/>
    <Ingangsdatum_x0020_openbaarmaking xmlns="b651a5c8-18d1-4676-949b-b33c2c763b6d" xsi:nil="true"/>
    <Naam_x0020_relatie xmlns="b651a5c8-18d1-4676-949b-b33c2c763b6d" xsi:nil="true"/>
    <Land_x0020_relatie1 xmlns="b651a5c8-18d1-4676-949b-b33c2c763b6d" xsi:nil="true"/>
    <j6fa90620fc745e8b82349fe5ebd2af6 xmlns="b651a5c8-18d1-4676-949b-b33c2c763b6d">
      <Terms xmlns="http://schemas.microsoft.com/office/infopath/2007/PartnerControls"/>
    </j6fa90620fc745e8b82349fe5ebd2af6>
    <Toelichting_x0020_integriteit1 xmlns="b651a5c8-18d1-4676-949b-b33c2c763b6d" xsi:nil="true"/>
    <dfa99505122e48579c24b43e3a44bd56 xmlns="b651a5c8-18d1-4676-949b-b33c2c763b6d">
      <Terms xmlns="http://schemas.microsoft.com/office/infopath/2007/PartnerControls"/>
    </dfa99505122e48579c24b43e3a44bd56>
    <l198d4b554344fde9cd760def4ef28fe xmlns="b651a5c8-18d1-4676-949b-b33c2c763b6d">
      <Terms xmlns="http://schemas.microsoft.com/office/infopath/2007/PartnerControls"/>
    </l198d4b554344fde9cd760def4ef28fe>
    <cacfb565f8424c199369c1c3170d561c xmlns="b651a5c8-18d1-4676-949b-b33c2c763b6d">
      <Terms xmlns="http://schemas.microsoft.com/office/infopath/2007/PartnerControls"/>
    </cacfb565f8424c199369c1c3170d561c>
    <Plaats_x0020_relatie xmlns="b651a5c8-18d1-4676-949b-b33c2c763b6d" xsi:nil="true"/>
    <Traject-start xmlns="b651a5c8-18d1-4676-949b-b33c2c763b6d" xsi:nil="true"/>
    <Kenmerk_x0020_afzender xmlns="b651a5c8-18d1-4676-949b-b33c2c763b6d" xsi:nil="true"/>
    <Datum_x0020_verzending xmlns="b651a5c8-18d1-4676-949b-b33c2c763b6d" xsi:nil="true"/>
    <Einddatum_x0020_geheimhouding xmlns="b651a5c8-18d1-4676-949b-b33c2c763b6d" xsi:nil="true"/>
    <Notitie_x0020_document xmlns="b651a5c8-18d1-4676-949b-b33c2c763b6d" xsi:nil="true"/>
    <TaxCatchAllLabel xmlns="b651a5c8-18d1-4676-949b-b33c2c763b6d" xsi:nil="true"/>
    <Telefoonnummer_x0020_relatie xmlns="b651a5c8-18d1-4676-949b-b33c2c763b6d" xsi:nil="true"/>
    <cb0bc395e38145638a51dd612290f54d xmlns="b651a5c8-18d1-4676-949b-b33c2c763b6d">
      <Terms xmlns="http://schemas.microsoft.com/office/infopath/2007/PartnerControls"/>
    </cb0bc395e38145638a51dd612290f54d>
    <Datum_x0020_document xmlns="b651a5c8-18d1-4676-949b-b33c2c763b6d" xsi:nil="true"/>
    <Areaalcode xmlns="b651a5c8-18d1-4676-949b-b33c2c763b6d" xsi:nil="true"/>
    <Datum_x0020_migratie xmlns="b651a5c8-18d1-4676-949b-b33c2c763b6d" xsi:nil="true"/>
    <_dlc_DocId xmlns="d7a187d9-a854-4467-9103-8adc49ee9a7f">KKKWH4SCED2P-735355915-32359</_dlc_DocId>
    <_dlc_DocIdUrl xmlns="d7a187d9-a854-4467-9103-8adc49ee9a7f">
      <Url>https://provincienoordholland.sharepoint.com/teams/si-inka/_layouts/15/DocIdRedir.aspx?ID=KKKWH4SCED2P-735355915-32359</Url>
      <Description>KKKWH4SCED2P-735355915-32359</Description>
    </_dlc_DocIdUrl>
    <lcf76f155ced4ddcb4097134ff3c332f xmlns="a8efa835-bcfd-495b-9232-e3a672410da7">
      <Terms xmlns="http://schemas.microsoft.com/office/infopath/2007/PartnerControls"/>
    </lcf76f155ced4ddcb4097134ff3c332f>
    <CPV_x002d_code_x0028_s_x0029_ xmlns="a8efa835-bcfd-495b-9232-e3a672410da7" xsi:nil="true"/>
    <_ip_UnifiedCompliancePolicyUIAction xmlns="http://schemas.microsoft.com/sharepoint/v3" xsi:nil="true"/>
    <Adviseurs xmlns="a8efa835-bcfd-495b-9232-e3a672410da7">
      <UserInfo>
        <DisplayName/>
        <AccountId xsi:nil="true"/>
        <AccountType/>
      </UserInfo>
    </Adviseurs>
    <Hoofdcategorie xmlns="a8efa835-bcfd-495b-9232-e3a672410da7" xsi:nil="true"/>
    <_ip_UnifiedCompliancePolicyProperties xmlns="http://schemas.microsoft.com/sharepoint/v3" xsi:nil="true"/>
    <Subcategorie xmlns="a8efa835-bcfd-495b-9232-e3a672410da7">Publicatie aanbestedingsstukken</Subcategorie>
    <PIACodering xmlns="a8efa835-bcfd-495b-9232-e3a672410da7" xsi:nil="true"/>
    <Beleidsthema_x0028_s_x0029_ xmlns="a8efa835-bcfd-495b-9232-e3a672410da7" xsi:nil="true"/>
  </documentManagement>
</p:properties>
</file>

<file path=customXml/itemProps1.xml><?xml version="1.0" encoding="utf-8"?>
<ds:datastoreItem xmlns:ds="http://schemas.openxmlformats.org/officeDocument/2006/customXml" ds:itemID="{7156A6BA-E628-41D2-9CED-D4D13E706F17}">
  <ds:schemaRefs>
    <ds:schemaRef ds:uri="http://schemas.microsoft.com/sharepoint/v3/contenttype/forms"/>
  </ds:schemaRefs>
</ds:datastoreItem>
</file>

<file path=customXml/itemProps2.xml><?xml version="1.0" encoding="utf-8"?>
<ds:datastoreItem xmlns:ds="http://schemas.openxmlformats.org/officeDocument/2006/customXml" ds:itemID="{C57CC134-12AC-4258-A124-2C2DF8F3F188}">
  <ds:schemaRefs>
    <ds:schemaRef ds:uri="http://schemas.microsoft.com/sharepoint/events"/>
  </ds:schemaRefs>
</ds:datastoreItem>
</file>

<file path=customXml/itemProps3.xml><?xml version="1.0" encoding="utf-8"?>
<ds:datastoreItem xmlns:ds="http://schemas.openxmlformats.org/officeDocument/2006/customXml" ds:itemID="{F6C44A76-0476-4BE2-9392-61AA6B9D36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1a5c8-18d1-4676-949b-b33c2c763b6d"/>
    <ds:schemaRef ds:uri="a8efa835-bcfd-495b-9232-e3a672410da7"/>
    <ds:schemaRef ds:uri="d7a187d9-a854-4467-9103-8adc49ee9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1077E92-3FFB-406B-B601-A3B2920EBB73}">
  <ds:schemaRefs>
    <ds:schemaRef ds:uri="Microsoft.SharePoint.Taxonomy.ContentTypeSync"/>
  </ds:schemaRefs>
</ds:datastoreItem>
</file>

<file path=customXml/itemProps5.xml><?xml version="1.0" encoding="utf-8"?>
<ds:datastoreItem xmlns:ds="http://schemas.openxmlformats.org/officeDocument/2006/customXml" ds:itemID="{4BB4430B-6AC0-497D-8797-610AB642DBCA}">
  <ds:schemaRefs>
    <ds:schemaRef ds:uri="http://schemas.microsoft.com/DataMashup"/>
  </ds:schemaRefs>
</ds:datastoreItem>
</file>

<file path=customXml/itemProps6.xml><?xml version="1.0" encoding="utf-8"?>
<ds:datastoreItem xmlns:ds="http://schemas.openxmlformats.org/officeDocument/2006/customXml" ds:itemID="{633D8701-AD58-432A-841E-0EC2FBFA7076}">
  <ds:schemaRefs>
    <ds:schemaRef ds:uri="b651a5c8-18d1-4676-949b-b33c2c763b6d"/>
    <ds:schemaRef ds:uri="http://purl.org/dc/terms/"/>
    <ds:schemaRef ds:uri="http://schemas.microsoft.com/office/2006/documentManagement/types"/>
    <ds:schemaRef ds:uri="http://schemas.microsoft.com/sharepoint/v3"/>
    <ds:schemaRef ds:uri="a8efa835-bcfd-495b-9232-e3a672410da7"/>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d7a187d9-a854-4467-9103-8adc49ee9a7f"/>
    <ds:schemaRef ds:uri="http://www.w3.org/XML/1998/namespace"/>
    <ds:schemaRef ds:uri="http://purl.org/dc/dcmitype/"/>
  </ds:schemaRefs>
</ds:datastoreItem>
</file>

<file path=docMetadata/LabelInfo.xml><?xml version="1.0" encoding="utf-8"?>
<clbl:labelList xmlns:clbl="http://schemas.microsoft.com/office/2020/mipLabelMetadata">
  <clbl:label id="{5b4b5705-b4ff-46b5-8261-fc5f5f46f4b9}" enabled="1" method="Standard" siteId="{49f943ef-3ce2-42d2-b529-ea37741a617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Toelichting &amp; Instructie</vt:lpstr>
      <vt:lpstr>Overzicht functiegroepen</vt:lpstr>
      <vt:lpstr>P1 Integrale Beleidsopgaven</vt:lpstr>
      <vt:lpstr>P2 Integrale Inrichtingsopgaven</vt:lpstr>
      <vt:lpstr>'Overzicht functiegroepen'!Afdrukbereik</vt:lpstr>
      <vt:lpstr>'P1 Integrale Beleidsopgaven'!Afdrukbereik</vt:lpstr>
      <vt:lpstr>'P2 Integrale Inrichtingsopgaven'!Afdrukbereik</vt:lpstr>
      <vt:lpstr>'Toelichting &amp; Instructie'!Afdrukbereik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2 Format Prijzenblad v2.xlsx</dc:title>
  <dc:subject/>
  <dc:creator/>
  <cp:keywords/>
  <dc:description/>
  <cp:lastModifiedBy>Maurits Driesen</cp:lastModifiedBy>
  <cp:revision/>
  <cp:lastPrinted>2025-11-05T12:37:48Z</cp:lastPrinted>
  <dcterms:created xsi:type="dcterms:W3CDTF">2025-04-02T08:49:12Z</dcterms:created>
  <dcterms:modified xsi:type="dcterms:W3CDTF">2025-11-05T13:02:28Z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0x0101006261D5E71047644AB60DEC2636D6DD7300C9CF38504B03EA4CBC43B745B7E4674F</vt:lpwstr>
  </property>
  <property fmtid="{D5CDD505-2E9C-101B-9397-08002B2CF9AE}" pid="3" name="n0473b643a634bdd9d0f8eb24a9f924c">
    <vt:lpwstr>In behandeling|4c7b17d3-99d4-47d2-96b3-f1007e31f881</vt:lpwstr>
  </property>
  <property fmtid="{D5CDD505-2E9C-101B-9397-08002B2CF9AE}" pid="4" name="Organisatieonderdeel">
    <vt:lpwstr>41</vt:lpwstr>
  </property>
  <property fmtid="{D5CDD505-2E9C-101B-9397-08002B2CF9AE}" pid="5" name="_dlc_DocIdItemGuid">
    <vt:lpwstr>6fd63c3d-7329-4d50-84e1-ba0e46efbba7</vt:lpwstr>
  </property>
  <property fmtid="{D5CDD505-2E9C-101B-9397-08002B2CF9AE}" pid="6" name="af5ae35b54c84f09896a11b2dec84839">
    <vt:lpwstr/>
  </property>
  <property fmtid="{D5CDD505-2E9C-101B-9397-08002B2CF9AE}" pid="7" name="Status_x0020_document">
    <vt:lpwstr/>
  </property>
  <property fmtid="{D5CDD505-2E9C-101B-9397-08002B2CF9AE}" pid="8" name="PNHActiviteit">
    <vt:lpwstr/>
  </property>
  <property fmtid="{D5CDD505-2E9C-101B-9397-08002B2CF9AE}" pid="9" name="Domein">
    <vt:lpwstr/>
  </property>
  <property fmtid="{D5CDD505-2E9C-101B-9397-08002B2CF9AE}" pid="10" name="Grondslag_x0020_openbaar">
    <vt:lpwstr/>
  </property>
  <property fmtid="{D5CDD505-2E9C-101B-9397-08002B2CF9AE}" pid="11" name="ncd4c9f9bf614d388b72eb91968d1b81">
    <vt:lpwstr/>
  </property>
  <property fmtid="{D5CDD505-2E9C-101B-9397-08002B2CF9AE}" pid="12" name="Grondslag voor geheimhouding1">
    <vt:lpwstr/>
  </property>
  <property fmtid="{D5CDD505-2E9C-101B-9397-08002B2CF9AE}" pid="13" name="ad9c06bc15a3492eb529eb48ca2db363">
    <vt:lpwstr/>
  </property>
  <property fmtid="{D5CDD505-2E9C-101B-9397-08002B2CF9AE}" pid="14" name="Documenttype">
    <vt:lpwstr/>
  </property>
  <property fmtid="{D5CDD505-2E9C-101B-9397-08002B2CF9AE}" pid="15" name="gc0684d3c12b44f3a596ed170a775d7b">
    <vt:lpwstr/>
  </property>
  <property fmtid="{D5CDD505-2E9C-101B-9397-08002B2CF9AE}" pid="16" name="Status dossier">
    <vt:lpwstr>1;#In behandeling|4c7b17d3-99d4-47d2-96b3-f1007e31f881</vt:lpwstr>
  </property>
  <property fmtid="{D5CDD505-2E9C-101B-9397-08002B2CF9AE}" pid="17" name="Objectsoort">
    <vt:lpwstr/>
  </property>
  <property fmtid="{D5CDD505-2E9C-101B-9397-08002B2CF9AE}" pid="18" name="p5189299153b471dbe208a1382badc36">
    <vt:lpwstr/>
  </property>
  <property fmtid="{D5CDD505-2E9C-101B-9397-08002B2CF9AE}" pid="19" name="fc889d47b20d4b7eb23397d202ce916e">
    <vt:lpwstr/>
  </property>
  <property fmtid="{D5CDD505-2E9C-101B-9397-08002B2CF9AE}" pid="20" name="Soort_x0020_record">
    <vt:lpwstr/>
  </property>
  <property fmtid="{D5CDD505-2E9C-101B-9397-08002B2CF9AE}" pid="21" name="Aanvang_x0020_bewaartermijn">
    <vt:lpwstr/>
  </property>
  <property fmtid="{D5CDD505-2E9C-101B-9397-08002B2CF9AE}" pid="22" name="Toezichtsgebied">
    <vt:lpwstr/>
  </property>
  <property fmtid="{D5CDD505-2E9C-101B-9397-08002B2CF9AE}" pid="23" name="Status document">
    <vt:lpwstr/>
  </property>
  <property fmtid="{D5CDD505-2E9C-101B-9397-08002B2CF9AE}" pid="24" name="Grondslag_x0020_voor_x0020_geheimhouding1">
    <vt:lpwstr/>
  </property>
  <property fmtid="{D5CDD505-2E9C-101B-9397-08002B2CF9AE}" pid="25" name="Type_x0020_aanbestedingsdossier">
    <vt:lpwstr/>
  </property>
  <property fmtid="{D5CDD505-2E9C-101B-9397-08002B2CF9AE}" pid="26" name="Projectfase">
    <vt:lpwstr/>
  </property>
  <property fmtid="{D5CDD505-2E9C-101B-9397-08002B2CF9AE}" pid="27" name="Kwalificatie integriteit">
    <vt:lpwstr/>
  </property>
  <property fmtid="{D5CDD505-2E9C-101B-9397-08002B2CF9AE}" pid="28" name="fb9bf6f430b7444982f92b4cc13cc59b">
    <vt:lpwstr/>
  </property>
  <property fmtid="{D5CDD505-2E9C-101B-9397-08002B2CF9AE}" pid="29" name="Geheimhouding_x0020_opgelegd_x0020_door">
    <vt:lpwstr/>
  </property>
  <property fmtid="{D5CDD505-2E9C-101B-9397-08002B2CF9AE}" pid="30" name="Geheimhouding opgelegd door">
    <vt:lpwstr/>
  </property>
  <property fmtid="{D5CDD505-2E9C-101B-9397-08002B2CF9AE}" pid="31" name="PNH-gebied">
    <vt:lpwstr/>
  </property>
  <property fmtid="{D5CDD505-2E9C-101B-9397-08002B2CF9AE}" pid="32" name="Kwalificatie_x0020_integriteit">
    <vt:lpwstr/>
  </property>
  <property fmtid="{D5CDD505-2E9C-101B-9397-08002B2CF9AE}" pid="33" name="dc72c89380db49daa673ce313ca9a274">
    <vt:lpwstr/>
  </property>
  <property fmtid="{D5CDD505-2E9C-101B-9397-08002B2CF9AE}" pid="34" name="Hoedanigheid">
    <vt:lpwstr/>
  </property>
  <property fmtid="{D5CDD505-2E9C-101B-9397-08002B2CF9AE}" pid="35" name="Uitkomst">
    <vt:lpwstr/>
  </property>
  <property fmtid="{D5CDD505-2E9C-101B-9397-08002B2CF9AE}" pid="36" name="e31121ba8f2448e0a4e586576f4bb073">
    <vt:lpwstr/>
  </property>
  <property fmtid="{D5CDD505-2E9C-101B-9397-08002B2CF9AE}" pid="37" name="Gerelateerde_x0020_applicatie">
    <vt:lpwstr/>
  </property>
  <property fmtid="{D5CDD505-2E9C-101B-9397-08002B2CF9AE}" pid="38" name="PNH_x002d_gebied">
    <vt:lpwstr/>
  </property>
  <property fmtid="{D5CDD505-2E9C-101B-9397-08002B2CF9AE}" pid="39" name="o5875bba6424448f97b2d90a0067556d">
    <vt:lpwstr/>
  </property>
  <property fmtid="{D5CDD505-2E9C-101B-9397-08002B2CF9AE}" pid="40" name="Locatie_x0020_verplaatsen">
    <vt:lpwstr/>
  </property>
  <property fmtid="{D5CDD505-2E9C-101B-9397-08002B2CF9AE}" pid="41" name="Status_x0020_dossier">
    <vt:lpwstr>1;#In behandeling|4c7b17d3-99d4-47d2-96b3-f1007e31f881</vt:lpwstr>
  </property>
  <property fmtid="{D5CDD505-2E9C-101B-9397-08002B2CF9AE}" pid="42" name="m60a1d1c449c48bbbcc326f67337168b">
    <vt:lpwstr/>
  </property>
  <property fmtid="{D5CDD505-2E9C-101B-9397-08002B2CF9AE}" pid="43" name="Soort_x0020_toezicht">
    <vt:lpwstr/>
  </property>
  <property fmtid="{D5CDD505-2E9C-101B-9397-08002B2CF9AE}" pid="44" name="Beleidsthema">
    <vt:lpwstr/>
  </property>
  <property fmtid="{D5CDD505-2E9C-101B-9397-08002B2CF9AE}" pid="45" name="PNHBedrijfsproces">
    <vt:lpwstr/>
  </property>
  <property fmtid="{D5CDD505-2E9C-101B-9397-08002B2CF9AE}" pid="46" name="Projectactiviteit">
    <vt:lpwstr/>
  </property>
  <property fmtid="{D5CDD505-2E9C-101B-9397-08002B2CF9AE}" pid="47" name="e3b34194e53f42cda968a65aa076568b">
    <vt:lpwstr/>
  </property>
  <property fmtid="{D5CDD505-2E9C-101B-9397-08002B2CF9AE}" pid="48" name="g885bc7ff7c74afcad9e1f351ef621c8">
    <vt:lpwstr/>
  </property>
  <property fmtid="{D5CDD505-2E9C-101B-9397-08002B2CF9AE}" pid="49" name="j3178a27eff5453fac94614d7a6a9e08">
    <vt:lpwstr/>
  </property>
  <property fmtid="{D5CDD505-2E9C-101B-9397-08002B2CF9AE}" pid="50" name="Gerelateerde applicatie">
    <vt:lpwstr/>
  </property>
  <property fmtid="{D5CDD505-2E9C-101B-9397-08002B2CF9AE}" pid="51" name="Weg_x002d__x0020_vaarwegnummer">
    <vt:lpwstr/>
  </property>
  <property fmtid="{D5CDD505-2E9C-101B-9397-08002B2CF9AE}" pid="52" name="Grondslag openbaar">
    <vt:lpwstr/>
  </property>
  <property fmtid="{D5CDD505-2E9C-101B-9397-08002B2CF9AE}" pid="53" name="ge2120871af745b1ae0504045904b319">
    <vt:lpwstr/>
  </property>
  <property fmtid="{D5CDD505-2E9C-101B-9397-08002B2CF9AE}" pid="54" name="Weg- vaarwegnummer">
    <vt:lpwstr/>
  </property>
  <property fmtid="{D5CDD505-2E9C-101B-9397-08002B2CF9AE}" pid="55" name="MediaServiceImageTags">
    <vt:lpwstr/>
  </property>
  <property fmtid="{D5CDD505-2E9C-101B-9397-08002B2CF9AE}" pid="56" name="Soort record">
    <vt:lpwstr/>
  </property>
  <property fmtid="{D5CDD505-2E9C-101B-9397-08002B2CF9AE}" pid="57" name="Aanvang bewaartermijn">
    <vt:lpwstr/>
  </property>
  <property fmtid="{D5CDD505-2E9C-101B-9397-08002B2CF9AE}" pid="58" name="Soort toezicht">
    <vt:lpwstr/>
  </property>
  <property fmtid="{D5CDD505-2E9C-101B-9397-08002B2CF9AE}" pid="59" name="Locatie verplaatsen">
    <vt:lpwstr/>
  </property>
  <property fmtid="{D5CDD505-2E9C-101B-9397-08002B2CF9AE}" pid="60" name="Type aanbestedingsdossier">
    <vt:lpwstr/>
  </property>
  <property fmtid="{D5CDD505-2E9C-101B-9397-08002B2CF9AE}" pid="61" name="_docset_NoMedatataSyncRequired">
    <vt:lpwstr>False</vt:lpwstr>
  </property>
  <property fmtid="{D5CDD505-2E9C-101B-9397-08002B2CF9AE}" pid="62" name="Project">
    <vt:lpwstr/>
  </property>
  <property fmtid="{D5CDD505-2E9C-101B-9397-08002B2CF9AE}" pid="63" name="Waardering">
    <vt:lpwstr/>
  </property>
  <property fmtid="{D5CDD505-2E9C-101B-9397-08002B2CF9AE}" pid="64" name="ActivityTermStoreKey">
    <vt:lpwstr/>
  </property>
  <property fmtid="{D5CDD505-2E9C-101B-9397-08002B2CF9AE}" pid="65" name="Verantwoordelijk medewerker">
    <vt:lpwstr/>
  </property>
  <property fmtid="{D5CDD505-2E9C-101B-9397-08002B2CF9AE}" pid="66" name="Startdatum variabel">
    <vt:bool>false</vt:bool>
  </property>
  <property fmtid="{D5CDD505-2E9C-101B-9397-08002B2CF9AE}" pid="67" name="DocumentSetDescription">
    <vt:lpwstr/>
  </property>
  <property fmtid="{D5CDD505-2E9C-101B-9397-08002B2CF9AE}" pid="68" name="ComplianceAssetId">
    <vt:lpwstr/>
  </property>
  <property fmtid="{D5CDD505-2E9C-101B-9397-08002B2CF9AE}" pid="69" name="TemplateUrl">
    <vt:lpwstr/>
  </property>
  <property fmtid="{D5CDD505-2E9C-101B-9397-08002B2CF9AE}" pid="70" name="Fase">
    <vt:lpwstr/>
  </property>
  <property fmtid="{D5CDD505-2E9C-101B-9397-08002B2CF9AE}" pid="71" name="Afronden">
    <vt:lpwstr/>
  </property>
  <property fmtid="{D5CDD505-2E9C-101B-9397-08002B2CF9AE}" pid="72" name="Aanbestedingsfase">
    <vt:lpwstr/>
  </property>
  <property fmtid="{D5CDD505-2E9C-101B-9397-08002B2CF9AE}" pid="73" name="Werkproces">
    <vt:lpwstr/>
  </property>
  <property fmtid="{D5CDD505-2E9C-101B-9397-08002B2CF9AE}" pid="74" name="Subcategorie">
    <vt:lpwstr>Concept offerteaanvraag</vt:lpwstr>
  </property>
  <property fmtid="{D5CDD505-2E9C-101B-9397-08002B2CF9AE}" pid="75" name="_ExtendedDescription">
    <vt:lpwstr/>
  </property>
  <property fmtid="{D5CDD505-2E9C-101B-9397-08002B2CF9AE}" pid="76" name="Gemeente">
    <vt:lpwstr/>
  </property>
  <property fmtid="{D5CDD505-2E9C-101B-9397-08002B2CF9AE}" pid="77" name="Installatienummer">
    <vt:lpwstr/>
  </property>
  <property fmtid="{D5CDD505-2E9C-101B-9397-08002B2CF9AE}" pid="78" name="Jaar">
    <vt:lpwstr/>
  </property>
  <property fmtid="{D5CDD505-2E9C-101B-9397-08002B2CF9AE}" pid="79" name="Dossier verplaatsen">
    <vt:bool>false</vt:bool>
  </property>
  <property fmtid="{D5CDD505-2E9C-101B-9397-08002B2CF9AE}" pid="80" name="Hoofdcategorie">
    <vt:lpwstr>Offerteaanvraag</vt:lpwstr>
  </property>
  <property fmtid="{D5CDD505-2E9C-101B-9397-08002B2CF9AE}" pid="81" name="Vernietigennaverplaatsen">
    <vt:bool>false</vt:bool>
  </property>
  <property fmtid="{D5CDD505-2E9C-101B-9397-08002B2CF9AE}" pid="82" name="xd_Signature">
    <vt:bool>false</vt:bool>
  </property>
  <property fmtid="{D5CDD505-2E9C-101B-9397-08002B2CF9AE}" pid="83" name="Straatnaam">
    <vt:lpwstr/>
  </property>
  <property fmtid="{D5CDD505-2E9C-101B-9397-08002B2CF9AE}" pid="84" name="Processtatus">
    <vt:lpwstr/>
  </property>
  <property fmtid="{D5CDD505-2E9C-101B-9397-08002B2CF9AE}" pid="85" name="Activiteit">
    <vt:lpwstr/>
  </property>
  <property fmtid="{D5CDD505-2E9C-101B-9397-08002B2CF9AE}" pid="86" name="Begrotingsprogramma">
    <vt:lpwstr/>
  </property>
  <property fmtid="{D5CDD505-2E9C-101B-9397-08002B2CF9AE}" pid="87" name="Kruispunt">
    <vt:lpwstr/>
  </property>
  <property fmtid="{D5CDD505-2E9C-101B-9397-08002B2CF9AE}" pid="88" name="Type contract">
    <vt:lpwstr/>
  </property>
  <property fmtid="{D5CDD505-2E9C-101B-9397-08002B2CF9AE}" pid="89" name="Bewerken">
    <vt:lpwstr/>
  </property>
  <property fmtid="{D5CDD505-2E9C-101B-9397-08002B2CF9AE}" pid="90" name="Grondslag bewaartermijn">
    <vt:lpwstr/>
  </property>
  <property fmtid="{D5CDD505-2E9C-101B-9397-08002B2CF9AE}" pid="91" name="TriggerFlowInfo">
    <vt:lpwstr/>
  </property>
  <property fmtid="{D5CDD505-2E9C-101B-9397-08002B2CF9AE}" pid="92" name="Programma">
    <vt:lpwstr/>
  </property>
  <property fmtid="{D5CDD505-2E9C-101B-9397-08002B2CF9AE}" pid="93" name="Topcode">
    <vt:lpwstr/>
  </property>
  <property fmtid="{D5CDD505-2E9C-101B-9397-08002B2CF9AE}" pid="94" name="Bedrijfsproces">
    <vt:lpwstr/>
  </property>
  <property fmtid="{D5CDD505-2E9C-101B-9397-08002B2CF9AE}" pid="95" name="Procedure">
    <vt:lpwstr/>
  </property>
  <property fmtid="{D5CDD505-2E9C-101B-9397-08002B2CF9AE}" pid="96" name="Order">
    <vt:r8>2996900</vt:r8>
  </property>
  <property fmtid="{D5CDD505-2E9C-101B-9397-08002B2CF9AE}" pid="97" name="Rol">
    <vt:lpwstr/>
  </property>
  <property fmtid="{D5CDD505-2E9C-101B-9397-08002B2CF9AE}" pid="98" name="Resultaat">
    <vt:lpwstr/>
  </property>
  <property fmtid="{D5CDD505-2E9C-101B-9397-08002B2CF9AE}" pid="99" name="CategoryDescription">
    <vt:lpwstr/>
  </property>
  <property fmtid="{D5CDD505-2E9C-101B-9397-08002B2CF9AE}" pid="100" name="xd_ProgID">
    <vt:lpwstr/>
  </property>
  <property fmtid="{D5CDD505-2E9C-101B-9397-08002B2CF9AE}" pid="101" name="SharedWithUsers">
    <vt:lpwstr/>
  </property>
</Properties>
</file>