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vrfryslan.sharepoint.com/sites/BV-AanbestedingNetwerkdienstverlening/Gedeelde documenten/04 Gepubliceerde Aanbestedingsdocumenten/"/>
    </mc:Choice>
  </mc:AlternateContent>
  <xr:revisionPtr revIDLastSave="360" documentId="8_{1FD220AA-C953-42F1-BA87-D48A4BA32624}" xr6:coauthVersionLast="47" xr6:coauthVersionMax="47" xr10:uidLastSave="{4ED0A486-B516-4EEA-A4D2-881F0E98EBC6}"/>
  <bookViews>
    <workbookView xWindow="-120" yWindow="-120" windowWidth="29040" windowHeight="15720" xr2:uid="{00000000-000D-0000-FFFF-FFFF00000000}"/>
  </bookViews>
  <sheets>
    <sheet name="Voorblad" sheetId="2" r:id="rId1"/>
    <sheet name="Prijzenblad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H41" i="1"/>
  <c r="H50" i="1"/>
  <c r="E58" i="1"/>
  <c r="E57" i="1"/>
  <c r="B58" i="1"/>
  <c r="B57" i="1"/>
  <c r="H36" i="1"/>
  <c r="H35" i="1"/>
  <c r="H37" i="1"/>
  <c r="H38" i="1"/>
  <c r="H39" i="1"/>
  <c r="H40" i="1"/>
  <c r="H33" i="1"/>
  <c r="H34" i="1"/>
  <c r="H23" i="1"/>
  <c r="H22" i="1"/>
  <c r="H24" i="1" s="1"/>
  <c r="H18" i="1"/>
  <c r="H19" i="1" s="1"/>
  <c r="H48" i="1"/>
  <c r="H49" i="1"/>
  <c r="H44" i="1"/>
  <c r="B59" i="1"/>
  <c r="B8" i="1"/>
  <c r="B7" i="1"/>
  <c r="B6" i="1"/>
  <c r="H53" i="1" l="1"/>
  <c r="H54" i="1"/>
  <c r="H46" i="1"/>
  <c r="H47" i="1"/>
  <c r="H45" i="1"/>
  <c r="H32" i="1"/>
  <c r="H28" i="1"/>
  <c r="H27" i="1"/>
  <c r="H29" i="1" s="1"/>
  <c r="H55" i="1" l="1"/>
  <c r="B61" i="1"/>
  <c r="B60" i="1"/>
  <c r="E59" i="1" l="1"/>
  <c r="E60" i="1"/>
  <c r="E61" i="1"/>
  <c r="D23" i="2" l="1"/>
</calcChain>
</file>

<file path=xl/sharedStrings.xml><?xml version="1.0" encoding="utf-8"?>
<sst xmlns="http://schemas.openxmlformats.org/spreadsheetml/2006/main" count="75" uniqueCount="50">
  <si>
    <t>Bijlage 5 - Prijzenblad - Offerteaanvraag inzake Netwerkdienstverlening ten behoeve van Veiligheidsregio Fryslân</t>
  </si>
  <si>
    <r>
      <rPr>
        <b/>
        <sz val="16"/>
        <color theme="0"/>
        <rFont val="Aptos Narrow"/>
        <family val="2"/>
        <scheme val="minor"/>
      </rPr>
      <t>Invulinstructie:</t>
    </r>
    <r>
      <rPr>
        <b/>
        <sz val="11"/>
        <color theme="0"/>
        <rFont val="Aptos Narrow"/>
        <family val="2"/>
        <scheme val="minor"/>
      </rPr>
      <t xml:space="preserve">
</t>
    </r>
    <r>
      <rPr>
        <sz val="11"/>
        <color theme="0"/>
        <rFont val="Aptos Narrow"/>
        <family val="2"/>
        <scheme val="minor"/>
      </rPr>
      <t>&gt; Inschrijver vult de oranje vakken in;
&gt; Alle prijzen zijn excl. Btw;
&gt; 'Prijzen opties' vallen buiten de inschrijprijs, deze worden optioneel uitgevraagd.
&gt; Het prijzenblad wordt zowel in PDF als Excel ingediend.</t>
    </r>
  </si>
  <si>
    <t xml:space="preserve">In te vullen door Inschrijver </t>
  </si>
  <si>
    <t>TN-Kenmerk 539795</t>
  </si>
  <si>
    <t>Netwerkdienstverlening</t>
  </si>
  <si>
    <t>Naam Inschrijver:</t>
  </si>
  <si>
    <t>Datum:</t>
  </si>
  <si>
    <t>Naam en rechtsgeldige ondertekening:</t>
  </si>
  <si>
    <t xml:space="preserve">Alle door Inschrijver verstrekte tarieven en prijzen zijn marktconform en realistisch. Indien blijkt dat er niet marktconform of realistisch wordt aangeboden, is Opdrachtgever gerechtigd de Inschrijving ongeldig te verklaren. </t>
  </si>
  <si>
    <t>Totale inschrijfprijs (excl. Btw)</t>
  </si>
  <si>
    <r>
      <t xml:space="preserve">Invulinstructie:
</t>
    </r>
    <r>
      <rPr>
        <sz val="12"/>
        <rFont val="Aptos Narrow"/>
        <family val="2"/>
        <scheme val="minor"/>
      </rPr>
      <t xml:space="preserve">De oranje gekleurde vakken dienen te worden ingevuld door Inschrijver. </t>
    </r>
  </si>
  <si>
    <t>Partner support</t>
  </si>
  <si>
    <t>Merk/type of toelichting</t>
  </si>
  <si>
    <t>Kosten per stuk excl. Btw</t>
  </si>
  <si>
    <t>Aantallen</t>
  </si>
  <si>
    <t>Totaalprijs jaarlijkse partner support kosten Palo Alto</t>
  </si>
  <si>
    <t>Totaalprijs jaarlijkse partner support kosten Aruba</t>
  </si>
  <si>
    <t>Gebruiks/licentiekosten</t>
  </si>
  <si>
    <t>Strippenkaart 40 uur (of een andere naam zoals Urenbundel, Supporttegoed, Servicecredits)</t>
  </si>
  <si>
    <t>Uurtarief support 09:00 - 17:00</t>
  </si>
  <si>
    <t>Prijzen opties
*deze kosten worden niet meegenomen in de inschrijfprijs en zijn optioneel af te nemen tegen de opgegeven prijs voor Opdrachtgever.</t>
  </si>
  <si>
    <t>&lt;&lt;Optioneel: aan te vullen door Inschrijver&gt;&gt;</t>
  </si>
  <si>
    <t>Totale inschrijfprijs:</t>
  </si>
  <si>
    <t>Totaal:</t>
  </si>
  <si>
    <t>Inschrijfprijs Partner Support</t>
  </si>
  <si>
    <t>Inschrijfprijs Gebruiks/licentiekosten</t>
  </si>
  <si>
    <t>Inschrijfprijs Strippenkaart + uurtarieven</t>
  </si>
  <si>
    <t>Strippenkaart/uurtarieven</t>
  </si>
  <si>
    <t xml:space="preserve">Uurtarief support 17:00 - 00:00 </t>
  </si>
  <si>
    <t xml:space="preserve">Uutarief support  00:00 - 09:00 </t>
  </si>
  <si>
    <t>Uurtarief support zaterdag</t>
  </si>
  <si>
    <t>Uurtarief support zondag</t>
  </si>
  <si>
    <t>Toelichting</t>
  </si>
  <si>
    <t>Migratiekosten</t>
  </si>
  <si>
    <t>Inschrijfprijs Migratiekosten</t>
  </si>
  <si>
    <t>Maandelijkse kosten monitoring, onderhoud en probleemoplossing Palo Alto</t>
  </si>
  <si>
    <t>Maandelijkse kosten monitoring, onderhoud en probleemoplossing Aruba</t>
  </si>
  <si>
    <t>Inschrijfprijs Maandelijkse kosten</t>
  </si>
  <si>
    <t>Migratiekosten (kosten voor ingebuikname huidige situatie)</t>
  </si>
  <si>
    <t>Maandelijkse kosten (24/7 ondersteuning)</t>
  </si>
  <si>
    <t>Jaarlijkse gebruiks/licentiekosten Palo Alto PA-VM</t>
  </si>
  <si>
    <t>Jaarlijkse gebruiks/licentiekosten Palo Alto PA-850</t>
  </si>
  <si>
    <t>Jaarlijkse gebruiks/licentiekosten Aruba Clearpass</t>
  </si>
  <si>
    <t>Jaarlijkse gebruiks/licentiekosten Aruba 2930F</t>
  </si>
  <si>
    <t>Jaarlijkse gebruiks/licentiekosten Aruba 6300M</t>
  </si>
  <si>
    <t>Jaarlijkse gebruiks/licentiekosten Aruba 6200F</t>
  </si>
  <si>
    <r>
      <t xml:space="preserve">Jaarlijkse gebruiks/licentiekosten Aruba wireless accesspoints
</t>
    </r>
    <r>
      <rPr>
        <sz val="10"/>
        <rFont val="Aptos Narrow"/>
        <family val="2"/>
        <scheme val="minor"/>
      </rPr>
      <t>Aruba IAP-305 (RW) Instant 2x/3x 11ac AP 35 stuks
Aruba AP-365 (RW) Outdoor AP 1 stuks
Aruba AP-303H (RW) Unified AP 23 stuks
Aruba AP-505 (RW) Unified AP 84 stuks
Aruba AP-505HR (EU) Remote AP Bundle 95 stuks</t>
    </r>
  </si>
  <si>
    <t>Jaarlijkse gebruiks/licentiekosten Aruba MCR-VA-500 Mobility Master</t>
  </si>
  <si>
    <t>Jaarlijkse gebruiks/licentiekosten Aruba WiFi controller</t>
  </si>
  <si>
    <t>Versie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</si>
</sst>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4" tint="-0.499984740745262"/>
      <name val="Aptos Narrow"/>
      <family val="2"/>
      <scheme val="minor"/>
    </font>
    <font>
      <b/>
      <sz val="10"/>
      <color theme="0"/>
      <name val="Arial"/>
      <family val="2"/>
    </font>
    <font>
      <b/>
      <sz val="14"/>
      <color rgb="FFC00000"/>
      <name val="Arial"/>
      <family val="2"/>
    </font>
    <font>
      <b/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sz val="9"/>
      <name val="Century Gothic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161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0" fillId="2" borderId="18" xfId="0" applyFill="1" applyBorder="1"/>
    <xf numFmtId="0" fontId="2" fillId="2" borderId="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9" fillId="2" borderId="18" xfId="0" applyFont="1" applyFill="1" applyBorder="1"/>
    <xf numFmtId="0" fontId="7" fillId="2" borderId="17" xfId="3" applyFont="1" applyFill="1" applyBorder="1"/>
    <xf numFmtId="0" fontId="6" fillId="3" borderId="5" xfId="3" applyFont="1" applyFill="1" applyBorder="1" applyAlignment="1" applyProtection="1">
      <alignment horizontal="center" vertical="center"/>
      <protection locked="0"/>
    </xf>
    <xf numFmtId="0" fontId="9" fillId="2" borderId="0" xfId="0" applyFont="1" applyFill="1"/>
    <xf numFmtId="0" fontId="6" fillId="3" borderId="6" xfId="3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/>
    <xf numFmtId="0" fontId="9" fillId="2" borderId="19" xfId="0" applyFont="1" applyFill="1" applyBorder="1"/>
    <xf numFmtId="0" fontId="9" fillId="2" borderId="4" xfId="0" applyFont="1" applyFill="1" applyBorder="1"/>
    <xf numFmtId="1" fontId="6" fillId="2" borderId="20" xfId="0" applyNumberFormat="1" applyFont="1" applyFill="1" applyBorder="1" applyAlignment="1">
      <alignment horizontal="center" vertical="center"/>
    </xf>
    <xf numFmtId="44" fontId="6" fillId="2" borderId="21" xfId="0" applyNumberFormat="1" applyFont="1" applyFill="1" applyBorder="1" applyAlignment="1">
      <alignment horizontal="center" vertical="center"/>
    </xf>
    <xf numFmtId="0" fontId="10" fillId="3" borderId="6" xfId="3" applyFont="1" applyFill="1" applyBorder="1" applyAlignment="1" applyProtection="1">
      <alignment horizontal="center" vertical="center"/>
      <protection locked="0"/>
    </xf>
    <xf numFmtId="44" fontId="10" fillId="3" borderId="6" xfId="1" applyFont="1" applyFill="1" applyBorder="1" applyAlignment="1" applyProtection="1">
      <alignment horizontal="center" vertical="center"/>
      <protection locked="0"/>
    </xf>
    <xf numFmtId="44" fontId="10" fillId="5" borderId="6" xfId="1" applyFont="1" applyFill="1" applyBorder="1" applyAlignment="1" applyProtection="1">
      <alignment horizontal="center" vertical="center"/>
    </xf>
    <xf numFmtId="44" fontId="11" fillId="4" borderId="27" xfId="1" applyFont="1" applyFill="1" applyBorder="1" applyProtection="1"/>
    <xf numFmtId="0" fontId="9" fillId="5" borderId="1" xfId="0" applyFont="1" applyFill="1" applyBorder="1"/>
    <xf numFmtId="0" fontId="9" fillId="5" borderId="12" xfId="0" applyFont="1" applyFill="1" applyBorder="1"/>
    <xf numFmtId="0" fontId="9" fillId="5" borderId="3" xfId="0" applyFont="1" applyFill="1" applyBorder="1"/>
    <xf numFmtId="0" fontId="9" fillId="5" borderId="19" xfId="0" applyFont="1" applyFill="1" applyBorder="1"/>
    <xf numFmtId="0" fontId="9" fillId="5" borderId="4" xfId="0" applyFont="1" applyFill="1" applyBorder="1"/>
    <xf numFmtId="1" fontId="6" fillId="2" borderId="25" xfId="0" applyNumberFormat="1" applyFont="1" applyFill="1" applyBorder="1" applyAlignment="1">
      <alignment horizontal="center" vertical="center"/>
    </xf>
    <xf numFmtId="44" fontId="6" fillId="2" borderId="26" xfId="0" applyNumberFormat="1" applyFont="1" applyFill="1" applyBorder="1" applyAlignment="1">
      <alignment horizontal="center" vertical="center"/>
    </xf>
    <xf numFmtId="0" fontId="10" fillId="3" borderId="7" xfId="3" applyFont="1" applyFill="1" applyBorder="1" applyAlignment="1" applyProtection="1">
      <alignment horizontal="center" vertical="center"/>
      <protection locked="0"/>
    </xf>
    <xf numFmtId="44" fontId="10" fillId="5" borderId="28" xfId="1" applyFont="1" applyFill="1" applyBorder="1" applyAlignment="1" applyProtection="1">
      <alignment horizontal="center" vertical="center"/>
    </xf>
    <xf numFmtId="44" fontId="11" fillId="5" borderId="27" xfId="1" applyFont="1" applyFill="1" applyBorder="1" applyProtection="1"/>
    <xf numFmtId="44" fontId="10" fillId="3" borderId="7" xfId="1" applyFont="1" applyFill="1" applyBorder="1" applyAlignment="1" applyProtection="1">
      <alignment horizontal="center" vertical="center"/>
      <protection locked="0"/>
    </xf>
    <xf numFmtId="44" fontId="8" fillId="4" borderId="32" xfId="0" applyNumberFormat="1" applyFont="1" applyFill="1" applyBorder="1"/>
    <xf numFmtId="44" fontId="8" fillId="5" borderId="13" xfId="0" applyNumberFormat="1" applyFont="1" applyFill="1" applyBorder="1"/>
    <xf numFmtId="44" fontId="8" fillId="5" borderId="14" xfId="0" applyNumberFormat="1" applyFont="1" applyFill="1" applyBorder="1"/>
    <xf numFmtId="0" fontId="5" fillId="2" borderId="0" xfId="0" applyFont="1" applyFill="1"/>
    <xf numFmtId="0" fontId="5" fillId="0" borderId="0" xfId="0" applyFont="1"/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7" fillId="2" borderId="0" xfId="3" applyFont="1" applyFill="1"/>
    <xf numFmtId="0" fontId="7" fillId="2" borderId="0" xfId="3" applyFont="1" applyFill="1" applyAlignment="1">
      <alignment horizontal="left" vertical="center"/>
    </xf>
    <xf numFmtId="0" fontId="7" fillId="2" borderId="0" xfId="3" applyFont="1" applyFill="1" applyAlignment="1">
      <alignment wrapText="1"/>
    </xf>
    <xf numFmtId="0" fontId="6" fillId="2" borderId="0" xfId="3" applyFont="1" applyFill="1" applyAlignment="1">
      <alignment horizontal="right" vertical="top"/>
    </xf>
    <xf numFmtId="0" fontId="6" fillId="2" borderId="0" xfId="3" applyFont="1" applyFill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9" fontId="15" fillId="2" borderId="0" xfId="2" applyFont="1" applyFill="1"/>
    <xf numFmtId="0" fontId="6" fillId="2" borderId="17" xfId="3" applyFont="1" applyFill="1" applyBorder="1"/>
    <xf numFmtId="0" fontId="3" fillId="2" borderId="17" xfId="3" applyFill="1" applyBorder="1"/>
    <xf numFmtId="0" fontId="3" fillId="2" borderId="0" xfId="3" applyFill="1" applyAlignment="1">
      <alignment horizontal="center" vertical="center"/>
    </xf>
    <xf numFmtId="0" fontId="22" fillId="2" borderId="0" xfId="3" applyFont="1" applyFill="1" applyAlignment="1">
      <alignment horizontal="center"/>
    </xf>
    <xf numFmtId="0" fontId="4" fillId="2" borderId="18" xfId="0" applyFont="1" applyFill="1" applyBorder="1"/>
    <xf numFmtId="0" fontId="3" fillId="2" borderId="0" xfId="3" applyFill="1" applyAlignment="1">
      <alignment horizontal="left" vertical="center"/>
    </xf>
    <xf numFmtId="0" fontId="3" fillId="2" borderId="0" xfId="3" applyFill="1" applyAlignment="1">
      <alignment wrapText="1"/>
    </xf>
    <xf numFmtId="0" fontId="4" fillId="2" borderId="17" xfId="0" applyFont="1" applyFill="1" applyBorder="1"/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right" vertical="top"/>
    </xf>
    <xf numFmtId="0" fontId="16" fillId="3" borderId="5" xfId="3" applyFont="1" applyFill="1" applyBorder="1" applyAlignment="1" applyProtection="1">
      <alignment horizontal="center" vertical="center"/>
      <protection locked="0"/>
    </xf>
    <xf numFmtId="0" fontId="16" fillId="3" borderId="6" xfId="3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0" fontId="4" fillId="2" borderId="4" xfId="0" applyFont="1" applyFill="1" applyBorder="1"/>
    <xf numFmtId="14" fontId="6" fillId="2" borderId="17" xfId="3" applyNumberFormat="1" applyFont="1" applyFill="1" applyBorder="1" applyAlignment="1">
      <alignment horizontal="left"/>
    </xf>
    <xf numFmtId="0" fontId="25" fillId="2" borderId="17" xfId="3" applyFont="1" applyFill="1" applyBorder="1"/>
    <xf numFmtId="0" fontId="10" fillId="3" borderId="14" xfId="3" applyFont="1" applyFill="1" applyBorder="1" applyAlignment="1" applyProtection="1">
      <alignment horizontal="center" vertical="center"/>
      <protection locked="0"/>
    </xf>
    <xf numFmtId="44" fontId="10" fillId="3" borderId="35" xfId="1" applyFont="1" applyFill="1" applyBorder="1" applyAlignment="1" applyProtection="1">
      <alignment horizontal="center" vertical="center"/>
      <protection locked="0"/>
    </xf>
    <xf numFmtId="44" fontId="10" fillId="5" borderId="35" xfId="1" applyFont="1" applyFill="1" applyBorder="1" applyAlignment="1" applyProtection="1">
      <alignment horizontal="center" vertical="center"/>
    </xf>
    <xf numFmtId="0" fontId="10" fillId="3" borderId="36" xfId="3" applyFont="1" applyFill="1" applyBorder="1" applyAlignment="1" applyProtection="1">
      <alignment horizontal="center" vertical="center"/>
      <protection locked="0"/>
    </xf>
    <xf numFmtId="1" fontId="10" fillId="7" borderId="6" xfId="2" applyNumberFormat="1" applyFont="1" applyFill="1" applyBorder="1" applyAlignment="1" applyProtection="1">
      <alignment horizontal="center" vertical="center"/>
      <protection locked="0"/>
    </xf>
    <xf numFmtId="44" fontId="10" fillId="5" borderId="6" xfId="1" applyFont="1" applyFill="1" applyBorder="1" applyAlignment="1">
      <alignment horizontal="center" vertical="center"/>
    </xf>
    <xf numFmtId="0" fontId="16" fillId="2" borderId="0" xfId="3" applyFont="1" applyFill="1"/>
    <xf numFmtId="14" fontId="16" fillId="2" borderId="0" xfId="3" applyNumberFormat="1" applyFont="1" applyFill="1" applyAlignment="1">
      <alignment horizontal="left"/>
    </xf>
    <xf numFmtId="1" fontId="10" fillId="3" borderId="6" xfId="2" applyNumberFormat="1" applyFont="1" applyFill="1" applyBorder="1" applyAlignment="1" applyProtection="1">
      <alignment horizontal="center" vertical="center"/>
      <protection locked="0"/>
    </xf>
    <xf numFmtId="1" fontId="10" fillId="3" borderId="7" xfId="2" applyNumberFormat="1" applyFont="1" applyFill="1" applyBorder="1" applyAlignment="1" applyProtection="1">
      <alignment horizontal="center" vertical="center"/>
      <protection locked="0"/>
    </xf>
    <xf numFmtId="1" fontId="10" fillId="8" borderId="6" xfId="2" applyNumberFormat="1" applyFont="1" applyFill="1" applyBorder="1" applyAlignment="1" applyProtection="1">
      <alignment horizontal="center" vertical="center"/>
      <protection locked="0"/>
    </xf>
    <xf numFmtId="0" fontId="9" fillId="5" borderId="18" xfId="0" applyFont="1" applyFill="1" applyBorder="1"/>
    <xf numFmtId="44" fontId="11" fillId="4" borderId="37" xfId="1" applyFont="1" applyFill="1" applyBorder="1" applyProtection="1"/>
    <xf numFmtId="0" fontId="10" fillId="3" borderId="34" xfId="3" applyFont="1" applyFill="1" applyBorder="1" applyAlignment="1" applyProtection="1">
      <alignment horizontal="center" vertical="center"/>
      <protection locked="0"/>
    </xf>
    <xf numFmtId="1" fontId="10" fillId="7" borderId="35" xfId="2" applyNumberFormat="1" applyFont="1" applyFill="1" applyBorder="1" applyAlignment="1" applyProtection="1">
      <alignment horizontal="center" vertical="center"/>
      <protection locked="0"/>
    </xf>
    <xf numFmtId="0" fontId="10" fillId="3" borderId="13" xfId="3" applyFont="1" applyFill="1" applyBorder="1" applyAlignment="1" applyProtection="1">
      <alignment horizontal="center" vertical="center"/>
      <protection locked="0"/>
    </xf>
    <xf numFmtId="0" fontId="18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44" fontId="21" fillId="3" borderId="1" xfId="0" applyNumberFormat="1" applyFont="1" applyFill="1" applyBorder="1" applyAlignment="1">
      <alignment horizontal="center" vertical="center" wrapText="1"/>
    </xf>
    <xf numFmtId="44" fontId="21" fillId="3" borderId="2" xfId="0" applyNumberFormat="1" applyFont="1" applyFill="1" applyBorder="1" applyAlignment="1">
      <alignment horizontal="center" vertical="center" wrapText="1"/>
    </xf>
    <xf numFmtId="44" fontId="21" fillId="3" borderId="3" xfId="0" applyNumberFormat="1" applyFont="1" applyFill="1" applyBorder="1" applyAlignment="1">
      <alignment horizontal="center" vertical="center" wrapText="1"/>
    </xf>
    <xf numFmtId="44" fontId="21" fillId="3" borderId="4" xfId="0" applyNumberFormat="1" applyFont="1" applyFill="1" applyBorder="1" applyAlignment="1">
      <alignment horizontal="center" vertical="center" wrapText="1"/>
    </xf>
    <xf numFmtId="0" fontId="2" fillId="2" borderId="0" xfId="3" applyFont="1" applyFill="1" applyAlignment="1">
      <alignment horizontal="center" vertical="center" wrapText="1"/>
    </xf>
    <xf numFmtId="0" fontId="2" fillId="2" borderId="0" xfId="3" applyFont="1" applyFill="1" applyAlignment="1">
      <alignment horizontal="center" vertical="center"/>
    </xf>
    <xf numFmtId="0" fontId="2" fillId="2" borderId="18" xfId="3" applyFont="1" applyFill="1" applyBorder="1" applyAlignment="1">
      <alignment horizontal="center" vertical="center"/>
    </xf>
    <xf numFmtId="0" fontId="16" fillId="2" borderId="0" xfId="3" applyFont="1" applyFill="1" applyAlignment="1">
      <alignment horizontal="right" vertical="top" wrapText="1"/>
    </xf>
    <xf numFmtId="0" fontId="16" fillId="3" borderId="6" xfId="3" applyFont="1" applyFill="1" applyBorder="1" applyAlignment="1" applyProtection="1">
      <alignment horizontal="left" vertical="top" wrapText="1"/>
      <protection locked="0"/>
    </xf>
    <xf numFmtId="0" fontId="16" fillId="3" borderId="7" xfId="3" applyFont="1" applyFill="1" applyBorder="1" applyAlignment="1" applyProtection="1">
      <alignment horizontal="left" vertical="top" wrapText="1"/>
      <protection locked="0"/>
    </xf>
    <xf numFmtId="0" fontId="23" fillId="6" borderId="17" xfId="4" applyFont="1" applyFill="1" applyBorder="1" applyAlignment="1">
      <alignment horizontal="left" vertical="center" wrapText="1"/>
    </xf>
    <xf numFmtId="0" fontId="24" fillId="6" borderId="0" xfId="4" applyFont="1" applyFill="1" applyAlignment="1">
      <alignment horizontal="left" vertical="center" wrapText="1"/>
    </xf>
    <xf numFmtId="0" fontId="24" fillId="6" borderId="18" xfId="4" applyFont="1" applyFill="1" applyBorder="1" applyAlignment="1">
      <alignment horizontal="left" vertical="center" wrapText="1"/>
    </xf>
    <xf numFmtId="0" fontId="24" fillId="6" borderId="17" xfId="4" applyFont="1" applyFill="1" applyBorder="1" applyAlignment="1">
      <alignment horizontal="left" vertical="center" wrapText="1"/>
    </xf>
    <xf numFmtId="44" fontId="24" fillId="2" borderId="17" xfId="0" applyNumberFormat="1" applyFont="1" applyFill="1" applyBorder="1" applyAlignment="1">
      <alignment horizontal="right" vertical="center" wrapText="1"/>
    </xf>
    <xf numFmtId="44" fontId="24" fillId="2" borderId="0" xfId="0" applyNumberFormat="1" applyFont="1" applyFill="1" applyAlignment="1">
      <alignment horizontal="right" vertical="center" wrapText="1"/>
    </xf>
    <xf numFmtId="44" fontId="26" fillId="4" borderId="22" xfId="1" applyFont="1" applyFill="1" applyBorder="1" applyAlignment="1" applyProtection="1">
      <alignment horizontal="center" vertical="center"/>
    </xf>
    <xf numFmtId="44" fontId="26" fillId="4" borderId="23" xfId="1" applyFont="1" applyFill="1" applyBorder="1" applyAlignment="1" applyProtection="1">
      <alignment horizontal="center" vertical="center"/>
    </xf>
    <xf numFmtId="44" fontId="26" fillId="4" borderId="27" xfId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8" fillId="5" borderId="11" xfId="0" applyFont="1" applyFill="1" applyBorder="1"/>
    <xf numFmtId="0" fontId="8" fillId="5" borderId="10" xfId="0" applyFont="1" applyFill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/>
    </xf>
    <xf numFmtId="0" fontId="6" fillId="2" borderId="19" xfId="0" applyFont="1" applyFill="1" applyBorder="1" applyAlignment="1">
      <alignment horizontal="right"/>
    </xf>
    <xf numFmtId="0" fontId="6" fillId="2" borderId="23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34" xfId="0" applyFont="1" applyFill="1" applyBorder="1" applyAlignment="1">
      <alignment horizontal="center" wrapText="1"/>
    </xf>
    <xf numFmtId="4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3" applyFont="1" applyFill="1" applyAlignment="1">
      <alignment horizontal="right" vertical="top" wrapText="1"/>
    </xf>
    <xf numFmtId="0" fontId="6" fillId="3" borderId="6" xfId="3" applyFont="1" applyFill="1" applyBorder="1" applyAlignment="1" applyProtection="1">
      <alignment horizontal="left" vertical="top" wrapText="1"/>
      <protection locked="0"/>
    </xf>
    <xf numFmtId="0" fontId="6" fillId="3" borderId="7" xfId="3" applyFont="1" applyFill="1" applyBorder="1" applyAlignment="1" applyProtection="1">
      <alignment horizontal="left" vertical="top" wrapText="1"/>
      <protection locked="0"/>
    </xf>
    <xf numFmtId="0" fontId="7" fillId="5" borderId="3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39" xfId="0" applyFont="1" applyFill="1" applyBorder="1" applyAlignment="1">
      <alignment horizontal="center" wrapText="1"/>
    </xf>
    <xf numFmtId="0" fontId="7" fillId="5" borderId="33" xfId="0" applyFont="1" applyFill="1" applyBorder="1" applyAlignment="1">
      <alignment horizontal="center" wrapText="1"/>
    </xf>
    <xf numFmtId="0" fontId="9" fillId="5" borderId="33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left"/>
    </xf>
    <xf numFmtId="0" fontId="8" fillId="5" borderId="9" xfId="0" applyFont="1" applyFill="1" applyBorder="1" applyAlignment="1">
      <alignment horizontal="left"/>
    </xf>
    <xf numFmtId="0" fontId="8" fillId="5" borderId="29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right"/>
    </xf>
    <xf numFmtId="0" fontId="8" fillId="4" borderId="16" xfId="0" applyFont="1" applyFill="1" applyBorder="1" applyAlignment="1">
      <alignment horizontal="right"/>
    </xf>
    <xf numFmtId="0" fontId="8" fillId="5" borderId="8" xfId="0" applyFont="1" applyFill="1" applyBorder="1"/>
    <xf numFmtId="0" fontId="8" fillId="5" borderId="9" xfId="0" applyFont="1" applyFill="1" applyBorder="1"/>
    <xf numFmtId="0" fontId="7" fillId="5" borderId="38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right"/>
    </xf>
    <xf numFmtId="0" fontId="6" fillId="2" borderId="27" xfId="0" applyFont="1" applyFill="1" applyBorder="1" applyAlignment="1">
      <alignment horizontal="right"/>
    </xf>
    <xf numFmtId="0" fontId="6" fillId="2" borderId="22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</cellXfs>
  <cellStyles count="5">
    <cellStyle name="Procent" xfId="2" builtinId="5"/>
    <cellStyle name="Standaard" xfId="0" builtinId="0"/>
    <cellStyle name="Standaard 10" xfId="4" xr:uid="{A1D498DC-782B-4DD5-BFFA-9491EB813C5F}"/>
    <cellStyle name="Standaard 2" xfId="3" xr:uid="{E94EA1D8-0CCC-4B76-B033-6497BCBCD74F}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1558290</xdr:colOff>
      <xdr:row>3</xdr:row>
      <xdr:rowOff>19464</xdr:rowOff>
    </xdr:to>
    <xdr:pic>
      <xdr:nvPicPr>
        <xdr:cNvPr id="2" name="Afbeelding 1" descr="logo VRF">
          <a:extLst>
            <a:ext uri="{FF2B5EF4-FFF2-40B4-BE49-F238E27FC236}">
              <a16:creationId xmlns:a16="http://schemas.microsoft.com/office/drawing/2014/main" id="{2AF0FD16-0B40-4897-8616-B8F6B75C84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543050" cy="368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E8DDF-C7A5-4C8A-96B4-7B65801109F9}">
  <dimension ref="A1:M24"/>
  <sheetViews>
    <sheetView tabSelected="1" workbookViewId="0">
      <selection activeCell="Q12" sqref="Q12"/>
    </sheetView>
  </sheetViews>
  <sheetFormatPr defaultRowHeight="15" x14ac:dyDescent="0.25"/>
  <cols>
    <col min="2" max="2" width="35.42578125" bestFit="1" customWidth="1"/>
    <col min="3" max="3" width="21.140625" customWidth="1"/>
  </cols>
  <sheetData>
    <row r="1" spans="1:13" x14ac:dyDescent="0.25">
      <c r="A1" s="112" t="s">
        <v>0</v>
      </c>
      <c r="B1" s="113"/>
      <c r="C1" s="113"/>
      <c r="D1" s="113"/>
      <c r="E1" s="113"/>
      <c r="F1" s="113"/>
      <c r="G1" s="114"/>
      <c r="H1" s="84" t="s">
        <v>1</v>
      </c>
      <c r="I1" s="85"/>
      <c r="J1" s="85"/>
      <c r="K1" s="85"/>
      <c r="L1" s="85"/>
      <c r="M1" s="86"/>
    </row>
    <row r="2" spans="1:13" x14ac:dyDescent="0.25">
      <c r="A2" s="115"/>
      <c r="B2" s="116"/>
      <c r="C2" s="116"/>
      <c r="D2" s="116"/>
      <c r="E2" s="116"/>
      <c r="F2" s="116"/>
      <c r="G2" s="117"/>
      <c r="H2" s="87"/>
      <c r="I2" s="87"/>
      <c r="J2" s="87"/>
      <c r="K2" s="87"/>
      <c r="L2" s="87"/>
      <c r="M2" s="88"/>
    </row>
    <row r="3" spans="1:13" x14ac:dyDescent="0.25">
      <c r="A3" s="115"/>
      <c r="B3" s="116"/>
      <c r="C3" s="116"/>
      <c r="D3" s="116"/>
      <c r="E3" s="116"/>
      <c r="F3" s="116"/>
      <c r="G3" s="117"/>
      <c r="H3" s="87"/>
      <c r="I3" s="87"/>
      <c r="J3" s="87"/>
      <c r="K3" s="87"/>
      <c r="L3" s="87"/>
      <c r="M3" s="88"/>
    </row>
    <row r="4" spans="1:13" x14ac:dyDescent="0.25">
      <c r="A4" s="115"/>
      <c r="B4" s="116"/>
      <c r="C4" s="116"/>
      <c r="D4" s="116"/>
      <c r="E4" s="116"/>
      <c r="F4" s="116"/>
      <c r="G4" s="117"/>
      <c r="H4" s="87"/>
      <c r="I4" s="87"/>
      <c r="J4" s="87"/>
      <c r="K4" s="87"/>
      <c r="L4" s="87"/>
      <c r="M4" s="88"/>
    </row>
    <row r="5" spans="1:13" ht="15.75" thickBot="1" x14ac:dyDescent="0.3">
      <c r="A5" s="115"/>
      <c r="B5" s="116"/>
      <c r="C5" s="116"/>
      <c r="D5" s="116"/>
      <c r="E5" s="116"/>
      <c r="F5" s="116"/>
      <c r="G5" s="117"/>
      <c r="H5" s="87"/>
      <c r="I5" s="87"/>
      <c r="J5" s="87"/>
      <c r="K5" s="87"/>
      <c r="L5" s="87"/>
      <c r="M5" s="88"/>
    </row>
    <row r="6" spans="1:13" ht="15.75" x14ac:dyDescent="0.3">
      <c r="A6" s="52"/>
      <c r="B6" s="74" t="s">
        <v>49</v>
      </c>
      <c r="C6" s="53"/>
      <c r="D6" s="91" t="s">
        <v>2</v>
      </c>
      <c r="E6" s="92"/>
      <c r="F6" s="54"/>
      <c r="G6" s="55"/>
      <c r="H6" s="87"/>
      <c r="I6" s="87"/>
      <c r="J6" s="87"/>
      <c r="K6" s="87"/>
      <c r="L6" s="87"/>
      <c r="M6" s="88"/>
    </row>
    <row r="7" spans="1:13" ht="16.5" thickBot="1" x14ac:dyDescent="0.35">
      <c r="A7" s="52"/>
      <c r="B7" s="75">
        <v>45958</v>
      </c>
      <c r="C7" s="53"/>
      <c r="D7" s="93"/>
      <c r="E7" s="94"/>
      <c r="F7" s="54"/>
      <c r="G7" s="55"/>
      <c r="H7" s="87"/>
      <c r="I7" s="87"/>
      <c r="J7" s="87"/>
      <c r="K7" s="87"/>
      <c r="L7" s="87"/>
      <c r="M7" s="88"/>
    </row>
    <row r="8" spans="1:13" ht="15.75" x14ac:dyDescent="0.3">
      <c r="A8" s="52"/>
      <c r="B8" s="74" t="s">
        <v>3</v>
      </c>
      <c r="C8" s="53"/>
      <c r="D8" s="56"/>
      <c r="E8" s="57"/>
      <c r="F8" s="54"/>
      <c r="G8" s="55"/>
      <c r="H8" s="87"/>
      <c r="I8" s="87"/>
      <c r="J8" s="87"/>
      <c r="K8" s="87"/>
      <c r="L8" s="87"/>
      <c r="M8" s="88"/>
    </row>
    <row r="9" spans="1:13" ht="18" x14ac:dyDescent="0.25">
      <c r="A9" s="58"/>
      <c r="B9" s="95" t="s">
        <v>4</v>
      </c>
      <c r="C9" s="96"/>
      <c r="D9" s="96"/>
      <c r="E9" s="96"/>
      <c r="F9" s="96"/>
      <c r="G9" s="97"/>
      <c r="H9" s="87"/>
      <c r="I9" s="87"/>
      <c r="J9" s="87"/>
      <c r="K9" s="87"/>
      <c r="L9" s="87"/>
      <c r="M9" s="88"/>
    </row>
    <row r="10" spans="1:13" ht="15.75" thickBot="1" x14ac:dyDescent="0.3">
      <c r="A10" s="58"/>
      <c r="B10" s="59"/>
      <c r="C10" s="59"/>
      <c r="D10" s="59"/>
      <c r="E10" s="59"/>
      <c r="F10" s="59"/>
      <c r="G10" s="55"/>
      <c r="H10" s="87"/>
      <c r="I10" s="87"/>
      <c r="J10" s="87"/>
      <c r="K10" s="87"/>
      <c r="L10" s="87"/>
      <c r="M10" s="88"/>
    </row>
    <row r="11" spans="1:13" x14ac:dyDescent="0.25">
      <c r="A11" s="58"/>
      <c r="B11" s="60" t="s">
        <v>5</v>
      </c>
      <c r="C11" s="61"/>
      <c r="D11" s="59"/>
      <c r="E11" s="59"/>
      <c r="F11" s="59"/>
      <c r="G11" s="55"/>
      <c r="H11" s="87"/>
      <c r="I11" s="87"/>
      <c r="J11" s="87"/>
      <c r="K11" s="87"/>
      <c r="L11" s="87"/>
      <c r="M11" s="88"/>
    </row>
    <row r="12" spans="1:13" x14ac:dyDescent="0.25">
      <c r="A12" s="58"/>
      <c r="B12" s="60" t="s">
        <v>6</v>
      </c>
      <c r="C12" s="62"/>
      <c r="D12" s="59"/>
      <c r="E12" s="59"/>
      <c r="F12" s="59"/>
      <c r="G12" s="55"/>
      <c r="H12" s="87"/>
      <c r="I12" s="87"/>
      <c r="J12" s="87"/>
      <c r="K12" s="87"/>
      <c r="L12" s="87"/>
      <c r="M12" s="88"/>
    </row>
    <row r="13" spans="1:13" ht="15.75" thickBot="1" x14ac:dyDescent="0.3">
      <c r="A13" s="58"/>
      <c r="B13" s="98" t="s">
        <v>7</v>
      </c>
      <c r="C13" s="99"/>
      <c r="D13" s="59"/>
      <c r="E13" s="59"/>
      <c r="F13" s="59"/>
      <c r="G13" s="55"/>
      <c r="H13" s="89"/>
      <c r="I13" s="89"/>
      <c r="J13" s="89"/>
      <c r="K13" s="89"/>
      <c r="L13" s="89"/>
      <c r="M13" s="90"/>
    </row>
    <row r="14" spans="1:13" x14ac:dyDescent="0.25">
      <c r="A14" s="58"/>
      <c r="B14" s="98"/>
      <c r="C14" s="99"/>
      <c r="D14" s="59"/>
      <c r="E14" s="59"/>
      <c r="F14" s="59"/>
      <c r="G14" s="55"/>
    </row>
    <row r="15" spans="1:13" x14ac:dyDescent="0.25">
      <c r="A15" s="58"/>
      <c r="B15" s="59"/>
      <c r="C15" s="99"/>
      <c r="D15" s="59"/>
      <c r="E15" s="59"/>
      <c r="F15" s="59"/>
      <c r="G15" s="55"/>
    </row>
    <row r="16" spans="1:13" x14ac:dyDescent="0.25">
      <c r="A16" s="58"/>
      <c r="B16" s="59"/>
      <c r="C16" s="99"/>
      <c r="D16" s="59"/>
      <c r="E16" s="59"/>
      <c r="F16" s="59"/>
      <c r="G16" s="55"/>
    </row>
    <row r="17" spans="1:7" ht="15.75" thickBot="1" x14ac:dyDescent="0.3">
      <c r="A17" s="58"/>
      <c r="B17" s="59"/>
      <c r="C17" s="100"/>
      <c r="D17" s="59"/>
      <c r="E17" s="59"/>
      <c r="F17" s="59"/>
      <c r="G17" s="55"/>
    </row>
    <row r="18" spans="1:7" x14ac:dyDescent="0.25">
      <c r="A18" s="58"/>
      <c r="B18" s="59"/>
      <c r="C18" s="59"/>
      <c r="D18" s="59"/>
      <c r="E18" s="59"/>
      <c r="F18" s="59"/>
      <c r="G18" s="55"/>
    </row>
    <row r="19" spans="1:7" ht="19.7" customHeight="1" x14ac:dyDescent="0.25">
      <c r="A19" s="101" t="s">
        <v>8</v>
      </c>
      <c r="B19" s="102"/>
      <c r="C19" s="102"/>
      <c r="D19" s="102"/>
      <c r="E19" s="102"/>
      <c r="F19" s="102"/>
      <c r="G19" s="103"/>
    </row>
    <row r="20" spans="1:7" ht="19.7" customHeight="1" x14ac:dyDescent="0.25">
      <c r="A20" s="104"/>
      <c r="B20" s="102"/>
      <c r="C20" s="102"/>
      <c r="D20" s="102"/>
      <c r="E20" s="102"/>
      <c r="F20" s="102"/>
      <c r="G20" s="103"/>
    </row>
    <row r="21" spans="1:7" ht="19.7" customHeight="1" x14ac:dyDescent="0.25">
      <c r="A21" s="104"/>
      <c r="B21" s="102"/>
      <c r="C21" s="102"/>
      <c r="D21" s="102"/>
      <c r="E21" s="102"/>
      <c r="F21" s="102"/>
      <c r="G21" s="103"/>
    </row>
    <row r="22" spans="1:7" ht="16.5" thickBot="1" x14ac:dyDescent="0.3">
      <c r="A22" s="58"/>
      <c r="B22" s="59"/>
      <c r="C22" s="59"/>
      <c r="D22" s="59"/>
      <c r="E22" s="59"/>
      <c r="F22" s="59"/>
      <c r="G22" s="63"/>
    </row>
    <row r="23" spans="1:7" ht="16.5" thickBot="1" x14ac:dyDescent="0.3">
      <c r="A23" s="105" t="s">
        <v>9</v>
      </c>
      <c r="B23" s="106"/>
      <c r="C23" s="106"/>
      <c r="D23" s="107">
        <f>Prijzenblad!E62</f>
        <v>0</v>
      </c>
      <c r="E23" s="108"/>
      <c r="F23" s="109"/>
      <c r="G23" s="64"/>
    </row>
    <row r="24" spans="1:7" ht="15.75" thickBot="1" x14ac:dyDescent="0.3">
      <c r="A24" s="110"/>
      <c r="B24" s="111"/>
      <c r="C24" s="111"/>
      <c r="D24" s="111"/>
      <c r="E24" s="111"/>
      <c r="F24" s="111"/>
      <c r="G24" s="65"/>
    </row>
  </sheetData>
  <sheetProtection algorithmName="SHA-512" hashValue="uYEEjmcqnfco1FR4XlFEdXIF2LC81oT8LGcT1M00websvAjoRMpGZg3JsbEyUKUrJh5HPJDo0vKfAEifzRAEJQ==" saltValue="1poMdJgtJMLCIfQkRpiBnw==" spinCount="100000" sheet="1" objects="1" scenarios="1"/>
  <mergeCells count="10">
    <mergeCell ref="A19:G21"/>
    <mergeCell ref="A23:C23"/>
    <mergeCell ref="D23:F23"/>
    <mergeCell ref="A24:F24"/>
    <mergeCell ref="A1:G5"/>
    <mergeCell ref="H1:M13"/>
    <mergeCell ref="D6:E7"/>
    <mergeCell ref="B9:G9"/>
    <mergeCell ref="B13:B14"/>
    <mergeCell ref="C13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3"/>
  <sheetViews>
    <sheetView showGridLines="0" zoomScale="85" zoomScaleNormal="85" workbookViewId="0">
      <selection activeCell="P53" sqref="P53"/>
    </sheetView>
  </sheetViews>
  <sheetFormatPr defaultRowHeight="15" x14ac:dyDescent="0.25"/>
  <cols>
    <col min="1" max="1" width="1.85546875" customWidth="1"/>
    <col min="2" max="3" width="24.85546875" customWidth="1"/>
    <col min="4" max="4" width="39.85546875" customWidth="1"/>
    <col min="5" max="5" width="35.5703125" customWidth="1"/>
    <col min="6" max="7" width="24" customWidth="1"/>
    <col min="8" max="8" width="24.85546875" customWidth="1"/>
    <col min="9" max="9" width="2.140625" customWidth="1"/>
    <col min="10" max="12" width="8.85546875" style="47"/>
  </cols>
  <sheetData>
    <row r="1" spans="1:30" ht="15.75" thickBot="1" x14ac:dyDescent="0.3">
      <c r="A1" s="1"/>
      <c r="B1" s="1"/>
      <c r="C1" s="1"/>
      <c r="D1" s="1"/>
      <c r="E1" s="1"/>
      <c r="F1" s="1"/>
      <c r="G1" s="1"/>
      <c r="H1" s="1"/>
      <c r="I1" s="1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30" ht="14.85" customHeight="1" x14ac:dyDescent="0.25">
      <c r="A2" s="1"/>
      <c r="B2" s="5"/>
      <c r="C2" s="6"/>
      <c r="D2" s="120" t="s">
        <v>0</v>
      </c>
      <c r="E2" s="120"/>
      <c r="F2" s="120"/>
      <c r="G2" s="120"/>
      <c r="H2" s="121"/>
      <c r="I2" s="50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 ht="14.85" customHeight="1" x14ac:dyDescent="0.25">
      <c r="A3" s="1"/>
      <c r="B3" s="7"/>
      <c r="C3" s="38"/>
      <c r="D3" s="122"/>
      <c r="E3" s="122"/>
      <c r="F3" s="122"/>
      <c r="G3" s="122"/>
      <c r="H3" s="123"/>
      <c r="I3" s="50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 ht="14.85" customHeight="1" x14ac:dyDescent="0.25">
      <c r="A4" s="1"/>
      <c r="B4" s="7"/>
      <c r="C4" s="38"/>
      <c r="D4" s="122"/>
      <c r="E4" s="122"/>
      <c r="F4" s="122"/>
      <c r="G4" s="122"/>
      <c r="H4" s="123"/>
      <c r="I4" s="50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1:30" ht="15" customHeight="1" thickBot="1" x14ac:dyDescent="0.3">
      <c r="A5" s="1"/>
      <c r="B5" s="7"/>
      <c r="C5" s="38"/>
      <c r="D5" s="122"/>
      <c r="E5" s="122"/>
      <c r="F5" s="122"/>
      <c r="G5" s="122"/>
      <c r="H5" s="123"/>
      <c r="I5" s="1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0" s="3" customFormat="1" ht="27.6" customHeight="1" x14ac:dyDescent="0.25">
      <c r="A6" s="2"/>
      <c r="B6" s="51" t="str">
        <f>Voorblad!B6</f>
        <v>Versie 2.0</v>
      </c>
      <c r="C6" s="39"/>
      <c r="D6" s="40"/>
      <c r="E6" s="130" t="s">
        <v>10</v>
      </c>
      <c r="F6" s="131"/>
      <c r="G6" s="41"/>
      <c r="H6" s="8"/>
      <c r="I6" s="2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0" s="3" customFormat="1" ht="27.6" customHeight="1" thickBot="1" x14ac:dyDescent="0.3">
      <c r="A7" s="2"/>
      <c r="B7" s="66">
        <f>Voorblad!B7</f>
        <v>45958</v>
      </c>
      <c r="C7" s="39"/>
      <c r="D7" s="40"/>
      <c r="E7" s="132"/>
      <c r="F7" s="133"/>
      <c r="G7" s="41"/>
      <c r="H7" s="8"/>
      <c r="I7" s="2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</row>
    <row r="8" spans="1:30" s="3" customFormat="1" ht="16.5" thickBot="1" x14ac:dyDescent="0.3">
      <c r="A8" s="2"/>
      <c r="B8" s="67" t="str">
        <f>Voorblad!B8</f>
        <v>TN-Kenmerk 539795</v>
      </c>
      <c r="C8" s="42"/>
      <c r="D8" s="40"/>
      <c r="E8" s="43"/>
      <c r="F8" s="44"/>
      <c r="G8" s="41"/>
      <c r="H8" s="8"/>
      <c r="I8" s="2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</row>
    <row r="9" spans="1:30" ht="15.75" x14ac:dyDescent="0.25">
      <c r="A9" s="1"/>
      <c r="B9" s="9"/>
      <c r="C9" s="45" t="s">
        <v>5</v>
      </c>
      <c r="D9" s="10"/>
      <c r="E9" s="11"/>
      <c r="F9" s="11"/>
      <c r="G9" s="11"/>
      <c r="H9" s="8"/>
      <c r="I9" s="1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</row>
    <row r="10" spans="1:30" ht="15.75" x14ac:dyDescent="0.25">
      <c r="A10" s="1"/>
      <c r="B10" s="9"/>
      <c r="C10" s="45" t="s">
        <v>6</v>
      </c>
      <c r="D10" s="12"/>
      <c r="E10" s="11"/>
      <c r="F10" s="11"/>
      <c r="G10" s="11"/>
      <c r="H10" s="8"/>
      <c r="I10" s="1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</row>
    <row r="11" spans="1:30" ht="15.75" x14ac:dyDescent="0.25">
      <c r="A11" s="1"/>
      <c r="B11" s="9"/>
      <c r="C11" s="134" t="s">
        <v>7</v>
      </c>
      <c r="D11" s="135"/>
      <c r="E11" s="11"/>
      <c r="F11" s="11"/>
      <c r="G11" s="11"/>
      <c r="H11" s="8"/>
      <c r="I11" s="1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</row>
    <row r="12" spans="1:30" ht="15.75" x14ac:dyDescent="0.25">
      <c r="A12" s="1"/>
      <c r="B12" s="9"/>
      <c r="C12" s="134"/>
      <c r="D12" s="135"/>
      <c r="E12" s="11"/>
      <c r="F12" s="11"/>
      <c r="G12" s="11"/>
      <c r="H12" s="8"/>
      <c r="I12" s="1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</row>
    <row r="13" spans="1:30" ht="15.75" x14ac:dyDescent="0.25">
      <c r="A13" s="1"/>
      <c r="B13" s="9"/>
      <c r="C13" s="46"/>
      <c r="D13" s="135"/>
      <c r="E13" s="11"/>
      <c r="F13" s="11"/>
      <c r="G13" s="11"/>
      <c r="H13" s="8"/>
      <c r="I13" s="1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</row>
    <row r="14" spans="1:30" ht="15.75" x14ac:dyDescent="0.25">
      <c r="A14" s="1"/>
      <c r="B14" s="9"/>
      <c r="C14" s="46"/>
      <c r="D14" s="135"/>
      <c r="E14" s="11"/>
      <c r="F14" s="11"/>
      <c r="G14" s="11"/>
      <c r="H14" s="8"/>
      <c r="I14" s="1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</row>
    <row r="15" spans="1:30" ht="16.5" thickBot="1" x14ac:dyDescent="0.3">
      <c r="A15" s="1"/>
      <c r="B15" s="9"/>
      <c r="C15" s="46"/>
      <c r="D15" s="136"/>
      <c r="E15" s="11"/>
      <c r="F15" s="11"/>
      <c r="G15" s="11"/>
      <c r="H15" s="8"/>
      <c r="I15" s="1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</row>
    <row r="16" spans="1:30" ht="16.5" thickBot="1" x14ac:dyDescent="0.3">
      <c r="A16" s="1"/>
      <c r="B16" s="13"/>
      <c r="C16" s="14"/>
      <c r="D16" s="14"/>
      <c r="E16" s="14"/>
      <c r="F16" s="14"/>
      <c r="G16" s="14"/>
      <c r="H16" s="15"/>
      <c r="I16" s="1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</row>
    <row r="17" spans="1:30" ht="16.5" thickBot="1" x14ac:dyDescent="0.3">
      <c r="A17" s="1"/>
      <c r="B17" s="127" t="s">
        <v>33</v>
      </c>
      <c r="C17" s="128"/>
      <c r="D17" s="129"/>
      <c r="E17" s="16" t="s">
        <v>32</v>
      </c>
      <c r="F17" s="17" t="s">
        <v>13</v>
      </c>
      <c r="G17" s="17" t="s">
        <v>14</v>
      </c>
      <c r="H17" s="17" t="s">
        <v>13</v>
      </c>
      <c r="I17" s="1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</row>
    <row r="18" spans="1:30" ht="16.5" thickBot="1" x14ac:dyDescent="0.3">
      <c r="A18" s="1"/>
      <c r="B18" s="137" t="s">
        <v>38</v>
      </c>
      <c r="C18" s="137"/>
      <c r="D18" s="137"/>
      <c r="E18" s="68"/>
      <c r="F18" s="19">
        <v>0</v>
      </c>
      <c r="G18" s="78"/>
      <c r="H18" s="20">
        <f>F18*G18</f>
        <v>0</v>
      </c>
      <c r="I18" s="1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</row>
    <row r="19" spans="1:30" ht="16.5" thickBot="1" x14ac:dyDescent="0.3">
      <c r="A19" s="1"/>
      <c r="B19" s="124" t="s">
        <v>34</v>
      </c>
      <c r="C19" s="125"/>
      <c r="D19" s="125"/>
      <c r="E19" s="126"/>
      <c r="F19" s="126"/>
      <c r="G19" s="126"/>
      <c r="H19" s="21">
        <f>SUM(H18:H18)</f>
        <v>0</v>
      </c>
      <c r="I19" s="1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</row>
    <row r="20" spans="1:30" ht="16.5" thickBot="1" x14ac:dyDescent="0.3">
      <c r="A20" s="1"/>
      <c r="B20" s="24"/>
      <c r="C20" s="25"/>
      <c r="D20" s="25"/>
      <c r="E20" s="25"/>
      <c r="F20" s="25"/>
      <c r="G20" s="25"/>
      <c r="H20" s="26"/>
      <c r="I20" s="1"/>
    </row>
    <row r="21" spans="1:30" s="37" customFormat="1" ht="16.5" thickBot="1" x14ac:dyDescent="0.3">
      <c r="A21" s="36"/>
      <c r="B21" s="127" t="s">
        <v>39</v>
      </c>
      <c r="C21" s="128"/>
      <c r="D21" s="129"/>
      <c r="E21" s="16" t="s">
        <v>32</v>
      </c>
      <c r="F21" s="17" t="s">
        <v>13</v>
      </c>
      <c r="G21" s="17" t="s">
        <v>14</v>
      </c>
      <c r="H21" s="17" t="s">
        <v>13</v>
      </c>
      <c r="I21" s="36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</row>
    <row r="22" spans="1:30" ht="15.75" x14ac:dyDescent="0.25">
      <c r="A22" s="1"/>
      <c r="B22" s="137" t="s">
        <v>35</v>
      </c>
      <c r="C22" s="137"/>
      <c r="D22" s="137"/>
      <c r="E22" s="68"/>
      <c r="F22" s="19">
        <v>0</v>
      </c>
      <c r="G22" s="78"/>
      <c r="H22" s="20">
        <f>F22*G22</f>
        <v>0</v>
      </c>
      <c r="I22" s="1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</row>
    <row r="23" spans="1:30" ht="16.5" thickBot="1" x14ac:dyDescent="0.3">
      <c r="A23" s="1"/>
      <c r="B23" s="137" t="s">
        <v>36</v>
      </c>
      <c r="C23" s="137"/>
      <c r="D23" s="137"/>
      <c r="E23" s="68"/>
      <c r="F23" s="19">
        <v>0</v>
      </c>
      <c r="G23" s="78"/>
      <c r="H23" s="20">
        <f t="shared" ref="H23" si="0">F23*G23</f>
        <v>0</v>
      </c>
      <c r="I23" s="1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</row>
    <row r="24" spans="1:30" ht="16.5" thickBot="1" x14ac:dyDescent="0.3">
      <c r="A24" s="1"/>
      <c r="B24" s="124" t="s">
        <v>37</v>
      </c>
      <c r="C24" s="125"/>
      <c r="D24" s="125"/>
      <c r="E24" s="126"/>
      <c r="F24" s="126"/>
      <c r="G24" s="126"/>
      <c r="H24" s="21">
        <f>SUM(H22:H23)</f>
        <v>0</v>
      </c>
      <c r="I24" s="1"/>
    </row>
    <row r="25" spans="1:30" ht="16.5" thickBot="1" x14ac:dyDescent="0.3">
      <c r="A25" s="1"/>
      <c r="B25" s="24"/>
      <c r="C25" s="25"/>
      <c r="D25" s="25"/>
      <c r="E25" s="25"/>
      <c r="F25" s="25"/>
      <c r="G25" s="25"/>
      <c r="H25" s="26"/>
      <c r="I25" s="1"/>
    </row>
    <row r="26" spans="1:30" s="37" customFormat="1" ht="16.5" thickBot="1" x14ac:dyDescent="0.3">
      <c r="A26" s="36"/>
      <c r="B26" s="127" t="s">
        <v>11</v>
      </c>
      <c r="C26" s="128"/>
      <c r="D26" s="129"/>
      <c r="E26" s="16" t="s">
        <v>32</v>
      </c>
      <c r="F26" s="17" t="s">
        <v>13</v>
      </c>
      <c r="G26" s="17" t="s">
        <v>14</v>
      </c>
      <c r="H26" s="17" t="s">
        <v>13</v>
      </c>
      <c r="I26" s="36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</row>
    <row r="27" spans="1:30" ht="15.75" x14ac:dyDescent="0.25">
      <c r="A27" s="1"/>
      <c r="B27" s="137" t="s">
        <v>15</v>
      </c>
      <c r="C27" s="137"/>
      <c r="D27" s="137"/>
      <c r="E27" s="68"/>
      <c r="F27" s="19">
        <v>0</v>
      </c>
      <c r="G27" s="78"/>
      <c r="H27" s="20">
        <f>F27*G27</f>
        <v>0</v>
      </c>
      <c r="I27" s="1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</row>
    <row r="28" spans="1:30" ht="16.5" thickBot="1" x14ac:dyDescent="0.3">
      <c r="A28" s="1"/>
      <c r="B28" s="137" t="s">
        <v>16</v>
      </c>
      <c r="C28" s="137"/>
      <c r="D28" s="137"/>
      <c r="E28" s="68"/>
      <c r="F28" s="19">
        <v>0</v>
      </c>
      <c r="G28" s="78"/>
      <c r="H28" s="20">
        <f t="shared" ref="H28" si="1">F28*G28</f>
        <v>0</v>
      </c>
      <c r="I28" s="1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</row>
    <row r="29" spans="1:30" ht="16.5" thickBot="1" x14ac:dyDescent="0.3">
      <c r="A29" s="1"/>
      <c r="B29" s="124" t="s">
        <v>24</v>
      </c>
      <c r="C29" s="125"/>
      <c r="D29" s="125"/>
      <c r="E29" s="126"/>
      <c r="F29" s="126"/>
      <c r="G29" s="126"/>
      <c r="H29" s="21">
        <f>SUM(H27:H28)</f>
        <v>0</v>
      </c>
      <c r="I29" s="1"/>
    </row>
    <row r="30" spans="1:30" ht="16.5" thickBot="1" x14ac:dyDescent="0.3">
      <c r="A30" s="1"/>
      <c r="B30" s="24"/>
      <c r="C30" s="25"/>
      <c r="D30" s="25"/>
      <c r="E30" s="25"/>
      <c r="F30" s="25"/>
      <c r="G30" s="25"/>
      <c r="H30" s="26"/>
      <c r="I30" s="1"/>
    </row>
    <row r="31" spans="1:30" ht="15" customHeight="1" thickBot="1" x14ac:dyDescent="0.3">
      <c r="A31" s="1"/>
      <c r="B31" s="138" t="s">
        <v>17</v>
      </c>
      <c r="C31" s="139"/>
      <c r="D31" s="140"/>
      <c r="E31" s="27" t="s">
        <v>32</v>
      </c>
      <c r="F31" s="28" t="s">
        <v>13</v>
      </c>
      <c r="G31" s="17" t="s">
        <v>14</v>
      </c>
      <c r="H31" s="17" t="s">
        <v>13</v>
      </c>
      <c r="I31" s="1"/>
    </row>
    <row r="32" spans="1:30" ht="15.75" x14ac:dyDescent="0.25">
      <c r="A32" s="1"/>
      <c r="B32" s="137" t="s">
        <v>40</v>
      </c>
      <c r="C32" s="137"/>
      <c r="D32" s="137"/>
      <c r="E32" s="68"/>
      <c r="F32" s="19">
        <v>0</v>
      </c>
      <c r="G32" s="78">
        <v>2</v>
      </c>
      <c r="H32" s="20">
        <f>G32*F32</f>
        <v>0</v>
      </c>
      <c r="I32" s="1"/>
    </row>
    <row r="33" spans="1:9" ht="15.75" x14ac:dyDescent="0.25">
      <c r="A33" s="1"/>
      <c r="B33" s="137" t="s">
        <v>41</v>
      </c>
      <c r="C33" s="137"/>
      <c r="D33" s="137"/>
      <c r="E33" s="68"/>
      <c r="F33" s="19">
        <v>0</v>
      </c>
      <c r="G33" s="78">
        <v>2</v>
      </c>
      <c r="H33" s="20">
        <f t="shared" ref="H33:H34" si="2">G33*F33</f>
        <v>0</v>
      </c>
      <c r="I33" s="1"/>
    </row>
    <row r="34" spans="1:9" ht="15.75" x14ac:dyDescent="0.25">
      <c r="A34" s="1"/>
      <c r="B34" s="137" t="s">
        <v>42</v>
      </c>
      <c r="C34" s="137"/>
      <c r="D34" s="137"/>
      <c r="E34" s="68"/>
      <c r="F34" s="19">
        <v>0</v>
      </c>
      <c r="G34" s="78">
        <v>2</v>
      </c>
      <c r="H34" s="20">
        <f t="shared" si="2"/>
        <v>0</v>
      </c>
      <c r="I34" s="4"/>
    </row>
    <row r="35" spans="1:9" ht="15.75" x14ac:dyDescent="0.25">
      <c r="A35" s="1"/>
      <c r="B35" s="137" t="s">
        <v>48</v>
      </c>
      <c r="C35" s="137"/>
      <c r="D35" s="137"/>
      <c r="E35" s="68"/>
      <c r="F35" s="19">
        <v>0</v>
      </c>
      <c r="G35" s="78">
        <v>3</v>
      </c>
      <c r="H35" s="20">
        <f t="shared" ref="H35:H40" si="3">G35*F35</f>
        <v>0</v>
      </c>
      <c r="I35" s="4"/>
    </row>
    <row r="36" spans="1:9" ht="15.75" x14ac:dyDescent="0.25">
      <c r="A36" s="1"/>
      <c r="B36" s="137" t="s">
        <v>47</v>
      </c>
      <c r="C36" s="137"/>
      <c r="D36" s="137"/>
      <c r="E36" s="68"/>
      <c r="F36" s="19">
        <v>0</v>
      </c>
      <c r="G36" s="78">
        <v>1</v>
      </c>
      <c r="H36" s="20">
        <f t="shared" si="3"/>
        <v>0</v>
      </c>
      <c r="I36" s="4"/>
    </row>
    <row r="37" spans="1:9" ht="15.75" x14ac:dyDescent="0.25">
      <c r="A37" s="1"/>
      <c r="B37" s="137" t="s">
        <v>43</v>
      </c>
      <c r="C37" s="137"/>
      <c r="D37" s="137"/>
      <c r="E37" s="68"/>
      <c r="F37" s="19">
        <v>0</v>
      </c>
      <c r="G37" s="78">
        <v>2</v>
      </c>
      <c r="H37" s="20">
        <f t="shared" si="3"/>
        <v>0</v>
      </c>
      <c r="I37" s="4"/>
    </row>
    <row r="38" spans="1:9" ht="15.75" x14ac:dyDescent="0.25">
      <c r="A38" s="1"/>
      <c r="B38" s="137" t="s">
        <v>44</v>
      </c>
      <c r="C38" s="137"/>
      <c r="D38" s="137"/>
      <c r="E38" s="68"/>
      <c r="F38" s="19">
        <v>0</v>
      </c>
      <c r="G38" s="78">
        <v>4</v>
      </c>
      <c r="H38" s="20">
        <f t="shared" si="3"/>
        <v>0</v>
      </c>
      <c r="I38" s="4"/>
    </row>
    <row r="39" spans="1:9" ht="15.75" x14ac:dyDescent="0.25">
      <c r="A39" s="1"/>
      <c r="B39" s="137" t="s">
        <v>45</v>
      </c>
      <c r="C39" s="137"/>
      <c r="D39" s="137"/>
      <c r="E39" s="68"/>
      <c r="F39" s="19">
        <v>0</v>
      </c>
      <c r="G39" s="78">
        <v>4</v>
      </c>
      <c r="H39" s="20">
        <f t="shared" si="3"/>
        <v>0</v>
      </c>
      <c r="I39" s="4"/>
    </row>
    <row r="40" spans="1:9" ht="85.15" customHeight="1" thickBot="1" x14ac:dyDescent="0.3">
      <c r="A40" s="1"/>
      <c r="B40" s="141" t="s">
        <v>46</v>
      </c>
      <c r="C40" s="137"/>
      <c r="D40" s="137"/>
      <c r="E40" s="68"/>
      <c r="F40" s="19">
        <v>0</v>
      </c>
      <c r="G40" s="78">
        <v>1</v>
      </c>
      <c r="H40" s="20">
        <f t="shared" si="3"/>
        <v>0</v>
      </c>
      <c r="I40" s="4"/>
    </row>
    <row r="41" spans="1:9" ht="16.5" thickBot="1" x14ac:dyDescent="0.3">
      <c r="A41" s="4"/>
      <c r="B41" s="124" t="s">
        <v>25</v>
      </c>
      <c r="C41" s="125"/>
      <c r="D41" s="125"/>
      <c r="E41" s="126"/>
      <c r="F41" s="126"/>
      <c r="G41" s="126"/>
      <c r="H41" s="21">
        <f>SUM(H32:H40)</f>
        <v>0</v>
      </c>
      <c r="I41" s="4"/>
    </row>
    <row r="42" spans="1:9" ht="16.5" thickBot="1" x14ac:dyDescent="0.3">
      <c r="A42" s="1"/>
      <c r="B42" s="24"/>
      <c r="C42" s="25"/>
      <c r="D42" s="25"/>
      <c r="E42" s="25"/>
      <c r="F42" s="25"/>
      <c r="G42" s="25"/>
      <c r="H42" s="26"/>
      <c r="I42" s="1"/>
    </row>
    <row r="43" spans="1:9" ht="16.5" thickBot="1" x14ac:dyDescent="0.3">
      <c r="A43" s="1"/>
      <c r="B43" s="138" t="s">
        <v>27</v>
      </c>
      <c r="C43" s="139"/>
      <c r="D43" s="140"/>
      <c r="E43" s="27" t="s">
        <v>32</v>
      </c>
      <c r="F43" s="28" t="s">
        <v>13</v>
      </c>
      <c r="G43" s="17" t="s">
        <v>14</v>
      </c>
      <c r="H43" s="17" t="s">
        <v>13</v>
      </c>
      <c r="I43" s="1"/>
    </row>
    <row r="44" spans="1:9" ht="15.75" x14ac:dyDescent="0.25">
      <c r="A44" s="1"/>
      <c r="B44" s="142" t="s">
        <v>18</v>
      </c>
      <c r="C44" s="142"/>
      <c r="D44" s="142"/>
      <c r="E44" s="68"/>
      <c r="F44" s="19">
        <v>0</v>
      </c>
      <c r="G44" s="72">
        <v>1</v>
      </c>
      <c r="H44" s="73">
        <f>F44*G44</f>
        <v>0</v>
      </c>
      <c r="I44" s="1"/>
    </row>
    <row r="45" spans="1:9" ht="15.75" x14ac:dyDescent="0.25">
      <c r="A45" s="1"/>
      <c r="B45" s="137" t="s">
        <v>19</v>
      </c>
      <c r="C45" s="137"/>
      <c r="D45" s="137"/>
      <c r="E45" s="68"/>
      <c r="F45" s="19">
        <v>0</v>
      </c>
      <c r="G45" s="72">
        <v>20</v>
      </c>
      <c r="H45" s="20">
        <f>F45*G45</f>
        <v>0</v>
      </c>
      <c r="I45" s="1"/>
    </row>
    <row r="46" spans="1:9" ht="15.75" x14ac:dyDescent="0.25">
      <c r="A46" s="1"/>
      <c r="B46" s="137" t="s">
        <v>28</v>
      </c>
      <c r="C46" s="137"/>
      <c r="D46" s="137"/>
      <c r="E46" s="68"/>
      <c r="F46" s="19">
        <v>0</v>
      </c>
      <c r="G46" s="72">
        <v>20</v>
      </c>
      <c r="H46" s="20">
        <f t="shared" ref="H46:H49" si="4">F46*G46</f>
        <v>0</v>
      </c>
      <c r="I46" s="1"/>
    </row>
    <row r="47" spans="1:9" ht="15.75" x14ac:dyDescent="0.25">
      <c r="A47" s="1"/>
      <c r="B47" s="137" t="s">
        <v>29</v>
      </c>
      <c r="C47" s="137"/>
      <c r="D47" s="137"/>
      <c r="E47" s="83"/>
      <c r="F47" s="69">
        <v>0</v>
      </c>
      <c r="G47" s="72">
        <v>20</v>
      </c>
      <c r="H47" s="70">
        <f t="shared" si="4"/>
        <v>0</v>
      </c>
      <c r="I47" s="1"/>
    </row>
    <row r="48" spans="1:9" ht="15.75" x14ac:dyDescent="0.25">
      <c r="A48" s="1"/>
      <c r="B48" s="137" t="s">
        <v>30</v>
      </c>
      <c r="C48" s="137"/>
      <c r="D48" s="137"/>
      <c r="E48" s="71"/>
      <c r="F48" s="69">
        <v>0</v>
      </c>
      <c r="G48" s="72">
        <v>20</v>
      </c>
      <c r="H48" s="70">
        <f t="shared" si="4"/>
        <v>0</v>
      </c>
      <c r="I48" s="1"/>
    </row>
    <row r="49" spans="1:9" ht="16.5" thickBot="1" x14ac:dyDescent="0.3">
      <c r="A49" s="1"/>
      <c r="B49" s="152" t="s">
        <v>31</v>
      </c>
      <c r="C49" s="152"/>
      <c r="D49" s="152"/>
      <c r="E49" s="81"/>
      <c r="F49" s="69">
        <v>0</v>
      </c>
      <c r="G49" s="82">
        <v>20</v>
      </c>
      <c r="H49" s="70">
        <f t="shared" si="4"/>
        <v>0</v>
      </c>
      <c r="I49" s="1"/>
    </row>
    <row r="50" spans="1:9" ht="16.5" thickBot="1" x14ac:dyDescent="0.3">
      <c r="A50" s="1"/>
      <c r="B50" s="153" t="s">
        <v>26</v>
      </c>
      <c r="C50" s="126"/>
      <c r="D50" s="126"/>
      <c r="E50" s="126"/>
      <c r="F50" s="126"/>
      <c r="G50" s="154"/>
      <c r="H50" s="80">
        <f>SUM(H44:H49)</f>
        <v>0</v>
      </c>
      <c r="I50" s="1"/>
    </row>
    <row r="51" spans="1:9" ht="16.5" thickBot="1" x14ac:dyDescent="0.3">
      <c r="A51" s="1"/>
      <c r="B51" s="22"/>
      <c r="C51" s="23"/>
      <c r="D51" s="23"/>
      <c r="E51" s="23"/>
      <c r="F51" s="23"/>
      <c r="G51" s="23"/>
      <c r="H51" s="79"/>
      <c r="I51" s="1"/>
    </row>
    <row r="52" spans="1:9" ht="50.1" customHeight="1" thickBot="1" x14ac:dyDescent="0.3">
      <c r="A52" s="1"/>
      <c r="B52" s="155" t="s">
        <v>20</v>
      </c>
      <c r="C52" s="156"/>
      <c r="D52" s="157"/>
      <c r="E52" s="27" t="s">
        <v>12</v>
      </c>
      <c r="F52" s="28" t="s">
        <v>13</v>
      </c>
      <c r="G52" s="17" t="s">
        <v>14</v>
      </c>
      <c r="H52" s="17" t="s">
        <v>13</v>
      </c>
      <c r="I52" s="1"/>
    </row>
    <row r="53" spans="1:9" ht="16.5" thickBot="1" x14ac:dyDescent="0.3">
      <c r="A53" s="1"/>
      <c r="B53" s="158" t="s">
        <v>21</v>
      </c>
      <c r="C53" s="159"/>
      <c r="D53" s="160"/>
      <c r="E53" s="18"/>
      <c r="F53" s="19">
        <v>0</v>
      </c>
      <c r="G53" s="76"/>
      <c r="H53" s="30">
        <f t="shared" ref="H53:H54" si="5">F53*G53</f>
        <v>0</v>
      </c>
      <c r="I53" s="1"/>
    </row>
    <row r="54" spans="1:9" ht="16.5" thickBot="1" x14ac:dyDescent="0.3">
      <c r="A54" s="1"/>
      <c r="B54" s="158" t="s">
        <v>21</v>
      </c>
      <c r="C54" s="159"/>
      <c r="D54" s="160"/>
      <c r="E54" s="29"/>
      <c r="F54" s="32">
        <v>0</v>
      </c>
      <c r="G54" s="77"/>
      <c r="H54" s="30">
        <f t="shared" si="5"/>
        <v>0</v>
      </c>
      <c r="I54" s="1"/>
    </row>
    <row r="55" spans="1:9" ht="16.5" thickBot="1" x14ac:dyDescent="0.3">
      <c r="A55" s="1"/>
      <c r="B55" s="11"/>
      <c r="C55" s="11"/>
      <c r="D55" s="11"/>
      <c r="E55" s="11"/>
      <c r="F55" s="11"/>
      <c r="G55" s="11"/>
      <c r="H55" s="31">
        <f>SUM(H53:H54)</f>
        <v>0</v>
      </c>
      <c r="I55" s="1"/>
    </row>
    <row r="56" spans="1:9" ht="15.75" x14ac:dyDescent="0.25">
      <c r="A56" s="1"/>
      <c r="B56" s="145" t="s">
        <v>22</v>
      </c>
      <c r="C56" s="146"/>
      <c r="D56" s="146"/>
      <c r="E56" s="147"/>
      <c r="F56" s="11"/>
      <c r="G56" s="11"/>
      <c r="H56" s="11"/>
      <c r="I56" s="1"/>
    </row>
    <row r="57" spans="1:9" ht="15.75" x14ac:dyDescent="0.25">
      <c r="A57" s="1"/>
      <c r="B57" s="118" t="str">
        <f>B19</f>
        <v>Inschrijfprijs Migratiekosten</v>
      </c>
      <c r="C57" s="119"/>
      <c r="D57" s="119"/>
      <c r="E57" s="34">
        <f>H19</f>
        <v>0</v>
      </c>
      <c r="F57" s="11"/>
      <c r="G57" s="11"/>
      <c r="H57" s="11"/>
      <c r="I57" s="1"/>
    </row>
    <row r="58" spans="1:9" ht="15.75" x14ac:dyDescent="0.25">
      <c r="A58" s="1"/>
      <c r="B58" s="118" t="str">
        <f>B24</f>
        <v>Inschrijfprijs Maandelijkse kosten</v>
      </c>
      <c r="C58" s="119"/>
      <c r="D58" s="119"/>
      <c r="E58" s="34">
        <f>H24</f>
        <v>0</v>
      </c>
      <c r="F58" s="11"/>
      <c r="G58" s="11"/>
      <c r="H58" s="11"/>
      <c r="I58" s="1"/>
    </row>
    <row r="59" spans="1:9" ht="15.75" x14ac:dyDescent="0.25">
      <c r="A59" s="1"/>
      <c r="B59" s="118" t="str">
        <f>B29</f>
        <v>Inschrijfprijs Partner Support</v>
      </c>
      <c r="C59" s="119"/>
      <c r="D59" s="119"/>
      <c r="E59" s="34">
        <f>H29</f>
        <v>0</v>
      </c>
      <c r="F59" s="11"/>
      <c r="G59" s="11"/>
      <c r="H59" s="11"/>
      <c r="I59" s="1"/>
    </row>
    <row r="60" spans="1:9" ht="15.75" x14ac:dyDescent="0.25">
      <c r="A60" s="1"/>
      <c r="B60" s="143" t="str">
        <f>B41</f>
        <v>Inschrijfprijs Gebruiks/licentiekosten</v>
      </c>
      <c r="C60" s="144"/>
      <c r="D60" s="144"/>
      <c r="E60" s="35">
        <f>H41</f>
        <v>0</v>
      </c>
      <c r="F60" s="11"/>
      <c r="G60" s="11"/>
      <c r="H60" s="11"/>
      <c r="I60" s="1"/>
    </row>
    <row r="61" spans="1:9" ht="15.75" x14ac:dyDescent="0.25">
      <c r="A61" s="1"/>
      <c r="B61" s="150" t="str">
        <f>B50</f>
        <v>Inschrijfprijs Strippenkaart + uurtarieven</v>
      </c>
      <c r="C61" s="151"/>
      <c r="D61" s="151"/>
      <c r="E61" s="35">
        <f>H50</f>
        <v>0</v>
      </c>
      <c r="F61" s="11"/>
      <c r="G61" s="11"/>
      <c r="H61" s="11"/>
      <c r="I61" s="1"/>
    </row>
    <row r="62" spans="1:9" ht="16.5" thickBot="1" x14ac:dyDescent="0.3">
      <c r="A62" s="1"/>
      <c r="B62" s="148" t="s">
        <v>23</v>
      </c>
      <c r="C62" s="149"/>
      <c r="D62" s="149"/>
      <c r="E62" s="33">
        <f>SUM(E57:E61)</f>
        <v>0</v>
      </c>
      <c r="F62" s="11"/>
      <c r="G62" s="11"/>
      <c r="H62" s="11"/>
      <c r="I62" s="1"/>
    </row>
    <row r="63" spans="1:9" ht="15.75" x14ac:dyDescent="0.25">
      <c r="A63" s="1"/>
      <c r="B63" s="11"/>
      <c r="C63" s="11"/>
      <c r="D63" s="11"/>
      <c r="E63" s="11"/>
      <c r="F63" s="11"/>
      <c r="G63" s="11"/>
      <c r="H63" s="11"/>
      <c r="I63" s="1"/>
    </row>
  </sheetData>
  <sheetProtection algorithmName="SHA-512" hashValue="9XyvhlBgeZf9cnf8fvQlKYZyo1NJ+zkxsNX1hKAedRKpWC94p0b8OaeF1D+iJgE1nT3RKKhwlbZPQLyk34WipQ==" saltValue="ivFvAJobPA67OaGqmM9ZMA==" spinCount="100000" sheet="1" formatColumns="0" formatRows="0"/>
  <mergeCells count="44">
    <mergeCell ref="B47:D47"/>
    <mergeCell ref="B44:D44"/>
    <mergeCell ref="B60:D60"/>
    <mergeCell ref="B56:E56"/>
    <mergeCell ref="B62:D62"/>
    <mergeCell ref="B61:D61"/>
    <mergeCell ref="B48:D48"/>
    <mergeCell ref="B49:D49"/>
    <mergeCell ref="B50:G50"/>
    <mergeCell ref="B59:D59"/>
    <mergeCell ref="B52:D52"/>
    <mergeCell ref="B53:D53"/>
    <mergeCell ref="B54:D54"/>
    <mergeCell ref="B46:D46"/>
    <mergeCell ref="B58:D58"/>
    <mergeCell ref="B43:D43"/>
    <mergeCell ref="B45:D45"/>
    <mergeCell ref="B31:D31"/>
    <mergeCell ref="B32:D32"/>
    <mergeCell ref="B34:D34"/>
    <mergeCell ref="B41:G41"/>
    <mergeCell ref="B33:D33"/>
    <mergeCell ref="B35:D35"/>
    <mergeCell ref="B37:D37"/>
    <mergeCell ref="B38:D38"/>
    <mergeCell ref="B39:D39"/>
    <mergeCell ref="B40:D40"/>
    <mergeCell ref="B36:D36"/>
    <mergeCell ref="B57:D57"/>
    <mergeCell ref="D2:H5"/>
    <mergeCell ref="B29:G29"/>
    <mergeCell ref="B26:D26"/>
    <mergeCell ref="E6:F7"/>
    <mergeCell ref="C11:C12"/>
    <mergeCell ref="D11:D15"/>
    <mergeCell ref="B27:D27"/>
    <mergeCell ref="B28:D28"/>
    <mergeCell ref="B17:D17"/>
    <mergeCell ref="B18:D18"/>
    <mergeCell ref="B19:G19"/>
    <mergeCell ref="B21:D21"/>
    <mergeCell ref="B22:D22"/>
    <mergeCell ref="B23:D23"/>
    <mergeCell ref="B24:G2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6D5C1A8F55FE49B7D66F8F6E98FE9A" ma:contentTypeVersion="4" ma:contentTypeDescription="Een nieuw document maken." ma:contentTypeScope="" ma:versionID="a5fa87f5937afb5f89a855548da010e5">
  <xsd:schema xmlns:xsd="http://www.w3.org/2001/XMLSchema" xmlns:xs="http://www.w3.org/2001/XMLSchema" xmlns:p="http://schemas.microsoft.com/office/2006/metadata/properties" xmlns:ns2="845886fa-7d8a-4221-b42f-a000d3d846cd" targetNamespace="http://schemas.microsoft.com/office/2006/metadata/properties" ma:root="true" ma:fieldsID="325afeb96559eaf3181887b07032ffd1" ns2:_="">
    <xsd:import namespace="845886fa-7d8a-4221-b42f-a000d3d846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886fa-7d8a-4221-b42f-a000d3d846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E8AE65-2494-4146-9C67-E5D94E44FF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3C0BCA-1CEF-4F74-92AD-300EB3E6659C}"/>
</file>

<file path=customXml/itemProps3.xml><?xml version="1.0" encoding="utf-8"?>
<ds:datastoreItem xmlns:ds="http://schemas.openxmlformats.org/officeDocument/2006/customXml" ds:itemID="{3727006E-5F50-4B56-AFBA-E18C40AECD3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Céline Röfekamp - Roeland</dc:creator>
  <cp:keywords/>
  <dc:description/>
  <cp:lastModifiedBy>Céline Röfekamp - Roeland</cp:lastModifiedBy>
  <cp:revision/>
  <dcterms:created xsi:type="dcterms:W3CDTF">2024-08-02T07:49:37Z</dcterms:created>
  <dcterms:modified xsi:type="dcterms:W3CDTF">2025-10-28T18:49:21Z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0x010100056D5C1A8F55FE49B7D66F8F6E98FE9A</vt:lpwstr>
  </property>
  <property fmtid="{D5CDD505-2E9C-101B-9397-08002B2CF9AE}" pid="3" name="MediaServiceImageTags">
    <vt:lpwstr/>
  </property>
</Properties>
</file>