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mc:AlternateContent xmlns:mc="http://schemas.openxmlformats.org/markup-compatibility/2006">
    <mc:Choice Requires="x15">
      <x15ac:absPath xmlns:x15ac="http://schemas.microsoft.com/office/spreadsheetml/2010/11/ac" url="https://aevesbv.sharepoint.com/teams/ConsultancyPubliekAB/Gedeelde documenten/General/0. ADVIES/01. Projecten/NIDOS/EA post- en koeriersdiensten/02. Aanbestedingsstukken/OUD/"/>
    </mc:Choice>
  </mc:AlternateContent>
  <xr:revisionPtr revIDLastSave="183" documentId="8_{12E2AD07-5CB2-40E6-BC18-DC432DB206BE}" xr6:coauthVersionLast="47" xr6:coauthVersionMax="47" xr10:uidLastSave="{D1426DE1-F38D-4E59-9F0D-B2F5EFBD02B7}"/>
  <bookViews>
    <workbookView xWindow="-120" yWindow="-120" windowWidth="29040" windowHeight="15720" xr2:uid="{00000000-000D-0000-FFFF-FFFF00000000}"/>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2" i="1" l="1"/>
  <c r="D71" i="1"/>
  <c r="D70" i="1"/>
  <c r="D69" i="1"/>
  <c r="D68" i="1"/>
  <c r="D67" i="1"/>
  <c r="D66" i="1"/>
  <c r="D65" i="1"/>
  <c r="D64" i="1"/>
  <c r="D63" i="1"/>
  <c r="D91" i="1"/>
  <c r="D55" i="1"/>
  <c r="D56" i="1"/>
  <c r="D57" i="1"/>
  <c r="D58" i="1"/>
  <c r="D51" i="1"/>
  <c r="D52" i="1"/>
  <c r="D53" i="1"/>
  <c r="D84" i="1"/>
  <c r="D15" i="1"/>
  <c r="D28" i="1"/>
  <c r="D46" i="1"/>
  <c r="B47" i="1"/>
  <c r="B60" i="1"/>
  <c r="B73" i="1"/>
  <c r="B79" i="1"/>
  <c r="D16" i="1"/>
  <c r="D13" i="1"/>
  <c r="D27" i="1"/>
  <c r="D26" i="1"/>
  <c r="B29" i="1"/>
  <c r="D29" i="1" s="1"/>
  <c r="B30" i="1"/>
  <c r="D30" i="1" s="1"/>
  <c r="B31" i="1"/>
  <c r="D31" i="1" s="1"/>
  <c r="B32" i="1"/>
  <c r="D32" i="1" s="1"/>
  <c r="B33" i="1"/>
  <c r="B37" i="1"/>
  <c r="B25" i="1"/>
  <c r="B24" i="1"/>
  <c r="B23" i="1"/>
  <c r="B22" i="1"/>
  <c r="B21" i="1"/>
  <c r="B20" i="1"/>
  <c r="B19" i="1"/>
  <c r="D19" i="1" s="1"/>
  <c r="B18" i="1"/>
  <c r="D18" i="1" s="1"/>
  <c r="B17" i="1"/>
  <c r="B14" i="1"/>
  <c r="B12" i="1"/>
  <c r="B11" i="1"/>
  <c r="B34" i="1" s="1"/>
  <c r="D33" i="1"/>
  <c r="D78" i="1"/>
  <c r="D59" i="1"/>
  <c r="D43" i="1"/>
  <c r="D42" i="1"/>
  <c r="D44" i="1"/>
  <c r="D45" i="1"/>
  <c r="D11" i="1"/>
  <c r="D37" i="1"/>
  <c r="D38" i="1" s="1"/>
  <c r="B38" i="1"/>
  <c r="D12" i="1"/>
  <c r="D14" i="1"/>
  <c r="D17" i="1"/>
  <c r="D20" i="1"/>
  <c r="D21" i="1"/>
  <c r="D22" i="1"/>
  <c r="D23" i="1"/>
  <c r="D24" i="1"/>
  <c r="D25" i="1"/>
  <c r="D41" i="1"/>
  <c r="D50" i="1"/>
  <c r="D54" i="1"/>
  <c r="D77" i="1"/>
  <c r="D76" i="1"/>
  <c r="D82" i="1"/>
  <c r="B86" i="1"/>
  <c r="D83" i="1"/>
  <c r="D85" i="1"/>
  <c r="D73" i="1" l="1"/>
  <c r="D79" i="1"/>
  <c r="D86" i="1"/>
  <c r="D60" i="1"/>
  <c r="D34" i="1"/>
  <c r="D47" i="1"/>
  <c r="B90" i="1"/>
  <c r="D90" i="1" s="1"/>
  <c r="B89" i="1"/>
  <c r="D89" i="1" l="1"/>
  <c r="D92" i="1" s="1"/>
  <c r="B92" i="1"/>
  <c r="D9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tc={804B6C37-AB30-48E2-ADDA-9F79D96996C4}</author>
  </authors>
  <commentList>
    <comment ref="A62" authorId="0" shapeId="0" xr:uid="{804B6C37-AB30-48E2-ADDA-9F79D96996C4}">
      <text>
        <t>[Opmerkingenthread]
U kunt deze opmerkingenthread lezen in uw versie van Excel. Eventuele wijzigingen aan de thread gaan echter verloren als het bestand wordt geopend in een nieuwere versie van Excel. Meer informatie: https://go.microsoft.com/fwlink/?linkid=870924
Opmerking:
    Moet deze staffel niet hetzelfde zijn als Buitenlandse post binnen EU?
Zie vraag NvI: De staffels die u uitvraagt voor Buitenlandse Post zijn niet marktconform. Voor Buitenlandse post Gemengd kent Inschrijver de volgende staffels: 0 - 20 gram, 20 - 30 gram, 30 - 40 gram, 40 - 50 gram, 50 - 100 gram, 100 - 200 gram, 200 - 350 gram, 350 - 500 gram, 500 - 1000 gram en 1000 - 2000 gram. Kunt u het prijzenblad hierop aanpassen? Dit zijn staffels die ook door Buitenlandse postdiensten gehanteerd worden. Andere staffels kunnen wij niet accepteren omdat dat onherroepelijk gaat leiden tot administratieve problemen en onnodige verrekeningen op facturen.</t>
      </text>
    </comment>
  </commentList>
</comments>
</file>

<file path=xl/sharedStrings.xml><?xml version="1.0" encoding="utf-8"?>
<sst xmlns="http://schemas.openxmlformats.org/spreadsheetml/2006/main" count="115" uniqueCount="79">
  <si>
    <t>Bijlage 2 Prijzenblad Nidos</t>
  </si>
  <si>
    <r>
      <rPr>
        <sz val="11"/>
        <color rgb="FF000000"/>
        <rFont val="Calibri"/>
        <scheme val="minor"/>
      </rPr>
      <t xml:space="preserve">In onderstaand overzicht dient de prijsopgave per onderdeel te worden aangegeven: u dient hiervoor uitsluitend de </t>
    </r>
    <r>
      <rPr>
        <b/>
        <u/>
        <sz val="11"/>
        <color rgb="FF000000"/>
        <rFont val="Calibri"/>
        <scheme val="minor"/>
      </rPr>
      <t>gele</t>
    </r>
    <r>
      <rPr>
        <u/>
        <sz val="11"/>
        <color rgb="FFFFFF00"/>
        <rFont val="Calibri"/>
        <scheme val="minor"/>
      </rPr>
      <t xml:space="preserve"> </t>
    </r>
    <r>
      <rPr>
        <sz val="11"/>
        <color rgb="FF000000"/>
        <rFont val="Calibri"/>
        <scheme val="minor"/>
      </rPr>
      <t>cellen in te vullen</t>
    </r>
  </si>
  <si>
    <r>
      <rPr>
        <i/>
        <sz val="11"/>
        <color rgb="FF000000"/>
        <rFont val="Calibri"/>
        <scheme val="minor"/>
      </rPr>
      <t xml:space="preserve">Alle aangeboden prijzen, tarieven en kosten zijn vermeld in euro’s en </t>
    </r>
    <r>
      <rPr>
        <b/>
        <i/>
        <sz val="11"/>
        <color rgb="FF000000"/>
        <rFont val="Calibri"/>
        <scheme val="minor"/>
      </rPr>
      <t>exclusief BTW. Alle kosten zijn inbegrepen.</t>
    </r>
  </si>
  <si>
    <t>Aantallen zijn fictief; hier kunnen geen rechten aan worden ontleend. De fictieve aantallen zijn gebaseerd op (geschatte) aantallen.</t>
  </si>
  <si>
    <t>De prijs is ongeacht het huidige en toekomstige volume</t>
  </si>
  <si>
    <t xml:space="preserve">Haalservice </t>
  </si>
  <si>
    <t>Aantal dagen per jaar</t>
  </si>
  <si>
    <t>Prijs per dag</t>
  </si>
  <si>
    <t>Totaalprijs</t>
  </si>
  <si>
    <t>Centaal kantoor Adriaen van Ostadelaan 140, Utrecht</t>
  </si>
  <si>
    <t>Centraal kantoor Maliebaan 99, Utrecht</t>
  </si>
  <si>
    <t>Regiokantoor Heiligenbergerweg 60, Amersfoort</t>
  </si>
  <si>
    <t>Regiokantoor Buitenop 8, Roermond</t>
  </si>
  <si>
    <t>Regiokantoor Rompertdreef 7, Den Bosch</t>
  </si>
  <si>
    <t>Regiokantoor Bezuidenhoutseweg 187, Den Haag</t>
  </si>
  <si>
    <t>Regiokantoor Eudokiaplein 34, Rotterdam</t>
  </si>
  <si>
    <t>Regiokantoor Ferdinand Bolstraat 25A, Zwolle</t>
  </si>
  <si>
    <t>Regiokantoor Helderseweg 54C, Alkmaar</t>
  </si>
  <si>
    <t>Regiokantoor Kryptonstraat 6D, Wehl</t>
  </si>
  <si>
    <t>Regiokantoor Leeghwaterplein 45, Den Haag</t>
  </si>
  <si>
    <t>Regiokantoor Linie 532, Apeldoorn</t>
  </si>
  <si>
    <t>Regiokantoor President Kennedylaan 106, Velp GLD</t>
  </si>
  <si>
    <t>Regiokantoor Saal van Zwanenbergweg 7, Tilburg</t>
  </si>
  <si>
    <t>Regiokantoor Transformatorweg 102, Amsterdam</t>
  </si>
  <si>
    <t>Regiokantoor Tuinzigtlaan 45, Breda</t>
  </si>
  <si>
    <t>Regiokantoor Schweitzerlaan 12, Groningen</t>
  </si>
  <si>
    <t>Regiokantoor Overcingellaan 13B, Assen</t>
  </si>
  <si>
    <t>Regiokantoor Koggelaan 3D, Zwolle</t>
  </si>
  <si>
    <t>Regiokantoor Schootense Dreef 31, Helmond</t>
  </si>
  <si>
    <t>Regiokantoor Romboutslaan 105, Dordracht</t>
  </si>
  <si>
    <t>Regiokantoor Lavendelheide 7A, Drachten</t>
  </si>
  <si>
    <t>Regiokantoor Paterijstraat 3, Elburg</t>
  </si>
  <si>
    <t>SubTotaal</t>
  </si>
  <si>
    <t>Brengservice Maliebaan</t>
  </si>
  <si>
    <t>Prijs per stuk</t>
  </si>
  <si>
    <t>Brengservice locatie Maliebaan</t>
  </si>
  <si>
    <t>Binnenlandse post binnen EU</t>
  </si>
  <si>
    <t>Totaal per jaar fictief</t>
  </si>
  <si>
    <t>0-20 gram</t>
  </si>
  <si>
    <t>20-50 gram</t>
  </si>
  <si>
    <t>50-100 gram</t>
  </si>
  <si>
    <t>100 - 250 gram</t>
  </si>
  <si>
    <t>250 - 500 gram</t>
  </si>
  <si>
    <t>500 - 2000 gram</t>
  </si>
  <si>
    <t>Buitenlandse post binnen EU</t>
  </si>
  <si>
    <t>0 - 20 gram</t>
  </si>
  <si>
    <t>20 - 30 gram</t>
  </si>
  <si>
    <t>30 - 40 gram</t>
  </si>
  <si>
    <t>40 - 50 gram</t>
  </si>
  <si>
    <t>50 - 100 gram</t>
  </si>
  <si>
    <t>100 - 200 gram</t>
  </si>
  <si>
    <t>200 -350 gram</t>
  </si>
  <si>
    <t>350 -500 gram</t>
  </si>
  <si>
    <t xml:space="preserve">500 - 1000 gram </t>
  </si>
  <si>
    <t xml:space="preserve">1000 - 2000 gram </t>
  </si>
  <si>
    <t>Buitenlandse post buiten EU</t>
  </si>
  <si>
    <t>Pakketten (NL)</t>
  </si>
  <si>
    <t>Pakket 0-10 kg</t>
  </si>
  <si>
    <t>Pakket 10-23 kg</t>
  </si>
  <si>
    <t>Aangetekend pakket Europa</t>
  </si>
  <si>
    <t>Aangetekende post</t>
  </si>
  <si>
    <t>Aangetekend NL - post</t>
  </si>
  <si>
    <t>Aangetekend EUR1</t>
  </si>
  <si>
    <t>Aangetekend EUR2</t>
  </si>
  <si>
    <t>Aangetekend Rest of world (ROW) - post</t>
  </si>
  <si>
    <t>Toeslagen</t>
  </si>
  <si>
    <t>Toeslag ontzorging * per brief</t>
  </si>
  <si>
    <t>Toeslag ontzorging per pakket / aangetekende brief</t>
  </si>
  <si>
    <t>Toeslag retourpost fysiek per stuk</t>
  </si>
  <si>
    <t>Totaalsom</t>
  </si>
  <si>
    <t>* Ontzorging is het verwerken van ongecodeerde en ongesorteerde post</t>
  </si>
  <si>
    <t>Alle tarieven zijn exclusief btw</t>
  </si>
  <si>
    <t>Naam bedrijf:</t>
  </si>
  <si>
    <t>Vestigingsadres:</t>
  </si>
  <si>
    <t>Postcode en plaats:</t>
  </si>
  <si>
    <t>Datum:</t>
  </si>
  <si>
    <t>Naam ondertekenaar:</t>
  </si>
  <si>
    <t>Functie ondertekenaar:</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</si>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</sst>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 #,##0.00;&quot;€&quot;\ \-#,##0.00"/>
    <numFmt numFmtId="44" formatCode="_ &quot;€&quot;\ * #,##0.00_ ;_ &quot;€&quot;\ * \-#,##0.00_ ;_ &quot;€&quot;\ * &quot;-&quot;??_ ;_ @_ "/>
    <numFmt numFmtId="164" formatCode="_ [$€-413]\ * #,##0.00_ ;_ [$€-413]\ * \-#,##0.00_ ;_ [$€-413]\ * &quot;-&quot;??_ ;_ @_ "/>
    <numFmt numFmtId="165" formatCode="&quot;€&quot;\ #,##0.000;&quot;€&quot;\ \-#,##0.000"/>
    <numFmt numFmtId="166" formatCode="&quot;€&quot;\ #,##0.000"/>
    <numFmt numFmtId="167" formatCode="_ [$€-413]\ * #,##0.000_ ;_ [$€-413]\ * \-#,##0.000_ ;_ [$€-413]\ * &quot;-&quot;??_ ;_ @_ "/>
  </numFmts>
  <fonts count="13" x14ac:knownFonts="1">
    <font>
      <sz val="11"/>
      <color theme="1"/>
      <name val="Calibri"/>
      <family val="2"/>
      <scheme val="minor"/>
    </font>
    <font>
      <sz val="11"/>
      <color theme="1"/>
      <name val="Calibri"/>
      <scheme val="minor"/>
    </font>
    <font>
      <sz val="11"/>
      <color theme="1"/>
      <name val="Calibri"/>
      <scheme val="minor"/>
    </font>
    <font>
      <sz val="10"/>
      <color theme="1"/>
      <name val="Trebuchet MS"/>
      <family val="2"/>
    </font>
    <font>
      <b/>
      <sz val="11"/>
      <color theme="1"/>
      <name val="Calibri"/>
      <scheme val="minor"/>
    </font>
    <font>
      <sz val="11"/>
      <color rgb="FF000000"/>
      <name val="Calibri"/>
      <scheme val="minor"/>
    </font>
    <font>
      <b/>
      <sz val="11"/>
      <name val="Calibri"/>
      <scheme val="minor"/>
    </font>
    <font>
      <sz val="11"/>
      <name val="Calibri"/>
      <scheme val="minor"/>
    </font>
    <font>
      <b/>
      <u/>
      <sz val="11"/>
      <color rgb="FF000000"/>
      <name val="Calibri"/>
      <scheme val="minor"/>
    </font>
    <font>
      <u/>
      <sz val="11"/>
      <color rgb="FFFFFF00"/>
      <name val="Calibri"/>
      <scheme val="minor"/>
    </font>
    <font>
      <i/>
      <sz val="11"/>
      <color rgb="FF000000"/>
      <name val="Calibri"/>
      <scheme val="minor"/>
    </font>
    <font>
      <b/>
      <i/>
      <sz val="11"/>
      <color rgb="FF000000"/>
      <name val="Calibri"/>
      <scheme val="minor"/>
    </font>
    <font>
      <i/>
      <sz val="11"/>
      <color theme="1"/>
      <name val="Calibri"/>
      <scheme val="minor"/>
    </font>
  </fonts>
  <fills count="8">
    <fill>
      <patternFill patternType="none"/>
    </fill>
    <fill>
      <patternFill patternType="gray125"/>
    </fill>
    <fill>
      <patternFill patternType="solid">
        <fgColor rgb="FFFFFF00"/>
        <bgColor indexed="64"/>
      </patternFill>
    </fill>
    <fill>
      <patternFill patternType="solid">
        <fgColor theme="0" tint="-0.24994659260841701"/>
        <bgColor indexed="64"/>
      </patternFill>
    </fill>
    <fill>
      <patternFill patternType="solid">
        <fgColor theme="0"/>
        <bgColor indexed="64"/>
      </patternFill>
    </fill>
    <fill>
      <patternFill patternType="solid">
        <fgColor theme="3" tint="0.59999389629810485"/>
        <bgColor indexed="64"/>
      </patternFill>
    </fill>
    <fill>
      <patternFill patternType="solid">
        <fgColor rgb="FF92D050"/>
        <bgColor indexed="64"/>
      </patternFill>
    </fill>
    <fill>
      <patternFill patternType="solid">
        <fgColor theme="5" tint="0.59999389629810485"/>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diagonal/>
    </border>
    <border>
      <left style="thin">
        <color rgb="FF000000"/>
      </left>
      <right/>
      <top style="thin">
        <color rgb="FF000000"/>
      </top>
      <bottom style="thin">
        <color rgb="FF000000"/>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bottom style="thin">
        <color indexed="64"/>
      </bottom>
      <diagonal/>
    </border>
    <border>
      <left style="thin">
        <color rgb="FF000000"/>
      </left>
      <right style="medium">
        <color rgb="FF000000"/>
      </right>
      <top style="thin">
        <color rgb="FF000000"/>
      </top>
      <bottom style="thin">
        <color rgb="FF000000"/>
      </bottom>
      <diagonal/>
    </border>
    <border>
      <left style="thin">
        <color indexed="64"/>
      </left>
      <right/>
      <top style="thin">
        <color indexed="64"/>
      </top>
      <bottom style="medium">
        <color rgb="FF000000"/>
      </bottom>
      <diagonal/>
    </border>
    <border>
      <left style="thin">
        <color rgb="FF000000"/>
      </left>
      <right style="thin">
        <color rgb="FF000000"/>
      </right>
      <top style="thin">
        <color rgb="FF000000"/>
      </top>
      <bottom style="medium">
        <color rgb="FF000000"/>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bottom style="medium">
        <color rgb="FF000000"/>
      </bottom>
      <diagonal/>
    </border>
    <border>
      <left style="medium">
        <color rgb="FF000000"/>
      </left>
      <right style="thin">
        <color indexed="64"/>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style="thin">
        <color indexed="64"/>
      </left>
      <right style="medium">
        <color rgb="FF000000"/>
      </right>
      <top style="medium">
        <color rgb="FF000000"/>
      </top>
      <bottom style="medium">
        <color rgb="FF000000"/>
      </bottom>
      <diagonal/>
    </border>
    <border>
      <left style="thin">
        <color indexed="64"/>
      </left>
      <right style="thin">
        <color indexed="64"/>
      </right>
      <top/>
      <bottom style="medium">
        <color rgb="FF000000"/>
      </bottom>
      <diagonal/>
    </border>
    <border>
      <left style="medium">
        <color rgb="FF000000"/>
      </left>
      <right style="thin">
        <color indexed="64"/>
      </right>
      <top/>
      <bottom style="medium">
        <color rgb="FF000000"/>
      </bottom>
      <diagonal/>
    </border>
    <border>
      <left style="thin">
        <color indexed="64"/>
      </left>
      <right/>
      <top style="medium">
        <color rgb="FF000000"/>
      </top>
      <bottom style="thin">
        <color indexed="64"/>
      </bottom>
      <diagonal/>
    </border>
    <border>
      <left style="thin">
        <color rgb="FF000000"/>
      </left>
      <right style="medium">
        <color rgb="FF000000"/>
      </right>
      <top style="medium">
        <color rgb="FF000000"/>
      </top>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style="medium">
        <color rgb="FF000000"/>
      </left>
      <right style="medium">
        <color rgb="FF000000"/>
      </right>
      <top style="medium">
        <color rgb="FF000000"/>
      </top>
      <bottom style="medium">
        <color rgb="FF000000"/>
      </bottom>
      <diagonal/>
    </border>
    <border>
      <left/>
      <right style="thin">
        <color indexed="64"/>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indexed="64"/>
      </left>
      <right style="thin">
        <color indexed="64"/>
      </right>
      <top/>
      <bottom style="thin">
        <color rgb="FF000000"/>
      </bottom>
      <diagonal/>
    </border>
    <border>
      <left style="thin">
        <color rgb="FF000000"/>
      </left>
      <right style="thin">
        <color indexed="64"/>
      </right>
      <top style="thin">
        <color rgb="FF000000"/>
      </top>
      <bottom/>
      <diagonal/>
    </border>
    <border>
      <left style="thin">
        <color indexed="64"/>
      </left>
      <right style="thin">
        <color indexed="64"/>
      </right>
      <top style="thin">
        <color rgb="FF000000"/>
      </top>
      <bottom style="thin">
        <color indexed="64"/>
      </bottom>
      <diagonal/>
    </border>
    <border>
      <left style="thin">
        <color indexed="64"/>
      </left>
      <right/>
      <top style="thin">
        <color rgb="FF000000"/>
      </top>
      <bottom style="thin">
        <color indexed="64"/>
      </bottom>
      <diagonal/>
    </border>
    <border>
      <left style="thin">
        <color indexed="64"/>
      </left>
      <right style="thin">
        <color rgb="FF000000"/>
      </right>
      <top/>
      <bottom style="thin">
        <color indexed="64"/>
      </bottom>
      <diagonal/>
    </border>
    <border>
      <left style="thin">
        <color rgb="FF000000"/>
      </left>
      <right style="thin">
        <color indexed="64"/>
      </right>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rgb="FF000000"/>
      </right>
      <top/>
      <bottom style="thin">
        <color rgb="FF000000"/>
      </bottom>
      <diagonal/>
    </border>
    <border>
      <left style="medium">
        <color rgb="FF000000"/>
      </left>
      <right style="thin">
        <color indexed="64"/>
      </right>
      <top style="medium">
        <color rgb="FF000000"/>
      </top>
      <bottom/>
      <diagonal/>
    </border>
  </borders>
  <cellStyleXfs count="3">
    <xf numFmtId="0" fontId="0" fillId="0" borderId="0"/>
    <xf numFmtId="0" fontId="3" fillId="0" borderId="0"/>
    <xf numFmtId="44" fontId="3" fillId="0" borderId="0" applyFont="0" applyFill="0" applyBorder="0" applyAlignment="0" applyProtection="0"/>
  </cellStyleXfs>
  <cellXfs count="117">
    <xf numFmtId="0" fontId="0" fillId="0" borderId="0" xfId="0"/>
    <xf numFmtId="0" fontId="2" fillId="0" borderId="0" xfId="0" applyFont="1" applyProtection="1">
      <protection locked="0"/>
    </xf>
    <xf numFmtId="0" fontId="2" fillId="0" borderId="0" xfId="0" applyFont="1"/>
    <xf numFmtId="0" fontId="5" fillId="0" borderId="18" xfId="0" applyFont="1" applyBorder="1"/>
    <xf numFmtId="0" fontId="6" fillId="0" borderId="4" xfId="1" applyFont="1" applyBorder="1"/>
    <xf numFmtId="0" fontId="6" fillId="0" borderId="4" xfId="1" applyFont="1" applyBorder="1" applyAlignment="1">
      <alignment horizontal="justify"/>
    </xf>
    <xf numFmtId="0" fontId="6" fillId="0" borderId="4" xfId="1" applyFont="1" applyBorder="1" applyAlignment="1">
      <alignment horizontal="left"/>
    </xf>
    <xf numFmtId="0" fontId="6" fillId="0" borderId="4" xfId="1" applyFont="1" applyBorder="1" applyAlignment="1">
      <alignment vertical="center"/>
    </xf>
    <xf numFmtId="0" fontId="4" fillId="2" borderId="0" xfId="1" applyFont="1" applyFill="1"/>
    <xf numFmtId="0" fontId="10" fillId="0" borderId="18" xfId="1" applyFont="1" applyBorder="1" applyAlignment="1">
      <alignment wrapText="1"/>
    </xf>
    <xf numFmtId="0" fontId="12" fillId="0" borderId="0" xfId="1" applyFont="1"/>
    <xf numFmtId="0" fontId="12" fillId="0" borderId="18" xfId="1" applyFont="1" applyBorder="1" applyAlignment="1">
      <alignment wrapText="1"/>
    </xf>
    <xf numFmtId="2" fontId="4" fillId="7" borderId="43" xfId="1" applyNumberFormat="1" applyFont="1" applyFill="1" applyBorder="1" applyAlignment="1">
      <alignment wrapText="1"/>
    </xf>
    <xf numFmtId="0" fontId="4" fillId="3" borderId="44" xfId="1" applyFont="1" applyFill="1" applyBorder="1"/>
    <xf numFmtId="164" fontId="4" fillId="3" borderId="35" xfId="1" applyNumberFormat="1" applyFont="1" applyFill="1" applyBorder="1" applyProtection="1">
      <protection locked="0"/>
    </xf>
    <xf numFmtId="0" fontId="4" fillId="3" borderId="36" xfId="1" applyFont="1" applyFill="1" applyBorder="1"/>
    <xf numFmtId="0" fontId="4" fillId="7" borderId="19" xfId="1" applyFont="1" applyFill="1" applyBorder="1"/>
    <xf numFmtId="0" fontId="4" fillId="3" borderId="29" xfId="1" applyFont="1" applyFill="1" applyBorder="1"/>
    <xf numFmtId="164" fontId="4" fillId="3" borderId="29" xfId="1" applyNumberFormat="1" applyFont="1" applyFill="1" applyBorder="1" applyProtection="1">
      <protection locked="0"/>
    </xf>
    <xf numFmtId="0" fontId="4" fillId="3" borderId="30" xfId="1" applyFont="1" applyFill="1" applyBorder="1"/>
    <xf numFmtId="0" fontId="7" fillId="0" borderId="31" xfId="1" applyFont="1" applyBorder="1"/>
    <xf numFmtId="0" fontId="5" fillId="0" borderId="47" xfId="1" applyFont="1" applyBorder="1"/>
    <xf numFmtId="0" fontId="5" fillId="0" borderId="51" xfId="1" applyFont="1" applyBorder="1"/>
    <xf numFmtId="164" fontId="4" fillId="0" borderId="0" xfId="1" applyNumberFormat="1" applyFont="1" applyAlignment="1" applyProtection="1">
      <alignment wrapText="1"/>
      <protection locked="0"/>
    </xf>
    <xf numFmtId="9" fontId="4" fillId="0" borderId="0" xfId="1" applyNumberFormat="1" applyFont="1" applyProtection="1">
      <protection locked="0"/>
    </xf>
    <xf numFmtId="0" fontId="5" fillId="0" borderId="0" xfId="0" applyFont="1"/>
    <xf numFmtId="14" fontId="1" fillId="0" borderId="0" xfId="1" applyNumberFormat="1" applyFont="1"/>
    <xf numFmtId="0" fontId="1" fillId="0" borderId="0" xfId="1" applyFont="1" applyProtection="1">
      <protection locked="0"/>
    </xf>
    <xf numFmtId="0" fontId="1" fillId="0" borderId="0" xfId="1" applyFont="1"/>
    <xf numFmtId="0" fontId="1" fillId="0" borderId="0" xfId="0" applyFont="1" applyProtection="1">
      <protection locked="0"/>
    </xf>
    <xf numFmtId="0" fontId="1" fillId="0" borderId="18" xfId="0" applyFont="1" applyBorder="1"/>
    <xf numFmtId="0" fontId="1" fillId="0" borderId="0" xfId="0" applyFont="1"/>
    <xf numFmtId="0" fontId="1" fillId="4" borderId="18" xfId="1" applyFont="1" applyFill="1" applyBorder="1" applyAlignment="1">
      <alignment wrapText="1"/>
    </xf>
    <xf numFmtId="0" fontId="1" fillId="0" borderId="45" xfId="0" applyFont="1" applyBorder="1"/>
    <xf numFmtId="0" fontId="1" fillId="0" borderId="14" xfId="1" applyFont="1" applyBorder="1" applyAlignment="1">
      <alignment horizontal="right" vertical="top"/>
    </xf>
    <xf numFmtId="164" fontId="1" fillId="2" borderId="3" xfId="2" applyNumberFormat="1" applyFont="1" applyFill="1" applyBorder="1" applyAlignment="1" applyProtection="1">
      <alignment vertical="top"/>
      <protection locked="0"/>
    </xf>
    <xf numFmtId="165" fontId="1" fillId="4" borderId="25" xfId="2" applyNumberFormat="1" applyFont="1" applyFill="1" applyBorder="1" applyAlignment="1" applyProtection="1">
      <alignment vertical="top"/>
    </xf>
    <xf numFmtId="0" fontId="1" fillId="5" borderId="34" xfId="1" applyFont="1" applyFill="1" applyBorder="1"/>
    <xf numFmtId="0" fontId="1" fillId="5" borderId="35" xfId="1" applyFont="1" applyFill="1" applyBorder="1" applyAlignment="1">
      <alignment horizontal="left"/>
    </xf>
    <xf numFmtId="164" fontId="1" fillId="5" borderId="35" xfId="2" applyNumberFormat="1" applyFont="1" applyFill="1" applyBorder="1" applyProtection="1">
      <protection locked="0"/>
    </xf>
    <xf numFmtId="165" fontId="1" fillId="5" borderId="36" xfId="2" applyNumberFormat="1" applyFont="1" applyFill="1" applyBorder="1" applyProtection="1"/>
    <xf numFmtId="0" fontId="1" fillId="4" borderId="0" xfId="1" applyFont="1" applyFill="1"/>
    <xf numFmtId="0" fontId="1" fillId="4" borderId="0" xfId="1" applyFont="1" applyFill="1" applyAlignment="1">
      <alignment horizontal="left"/>
    </xf>
    <xf numFmtId="164" fontId="1" fillId="4" borderId="0" xfId="2" applyNumberFormat="1" applyFont="1" applyFill="1" applyBorder="1" applyProtection="1">
      <protection locked="0"/>
    </xf>
    <xf numFmtId="7" fontId="1" fillId="4" borderId="0" xfId="2" applyNumberFormat="1" applyFont="1" applyFill="1" applyBorder="1" applyProtection="1"/>
    <xf numFmtId="2" fontId="1" fillId="0" borderId="34" xfId="1" applyNumberFormat="1" applyFont="1" applyBorder="1" applyAlignment="1">
      <alignment wrapText="1"/>
    </xf>
    <xf numFmtId="0" fontId="1" fillId="0" borderId="35" xfId="1" applyFont="1" applyBorder="1" applyAlignment="1">
      <alignment horizontal="right"/>
    </xf>
    <xf numFmtId="164" fontId="1" fillId="2" borderId="35" xfId="1" applyNumberFormat="1" applyFont="1" applyFill="1" applyBorder="1" applyAlignment="1" applyProtection="1">
      <alignment vertical="center"/>
      <protection locked="0"/>
    </xf>
    <xf numFmtId="166" fontId="1" fillId="4" borderId="36" xfId="2" applyNumberFormat="1" applyFont="1" applyFill="1" applyBorder="1" applyAlignment="1" applyProtection="1">
      <alignment vertical="center"/>
    </xf>
    <xf numFmtId="0" fontId="1" fillId="5" borderId="15" xfId="1" applyFont="1" applyFill="1" applyBorder="1"/>
    <xf numFmtId="0" fontId="1" fillId="5" borderId="17" xfId="1" applyFont="1" applyFill="1" applyBorder="1"/>
    <xf numFmtId="164" fontId="1" fillId="5" borderId="16" xfId="1" applyNumberFormat="1" applyFont="1" applyFill="1" applyBorder="1" applyProtection="1">
      <protection locked="0"/>
    </xf>
    <xf numFmtId="166" fontId="1" fillId="5" borderId="17" xfId="1" applyNumberFormat="1" applyFont="1" applyFill="1" applyBorder="1"/>
    <xf numFmtId="164" fontId="1" fillId="4" borderId="0" xfId="2" applyNumberFormat="1" applyFont="1" applyFill="1" applyProtection="1">
      <protection locked="0"/>
    </xf>
    <xf numFmtId="7" fontId="1" fillId="4" borderId="0" xfId="2" applyNumberFormat="1" applyFont="1" applyFill="1" applyProtection="1"/>
    <xf numFmtId="0" fontId="1" fillId="0" borderId="22" xfId="1" applyFont="1" applyBorder="1" applyAlignment="1">
      <alignment horizontal="right"/>
    </xf>
    <xf numFmtId="164" fontId="1" fillId="2" borderId="39" xfId="1" applyNumberFormat="1" applyFont="1" applyFill="1" applyBorder="1" applyAlignment="1" applyProtection="1">
      <alignment vertical="center"/>
      <protection locked="0"/>
    </xf>
    <xf numFmtId="166" fontId="1" fillId="4" borderId="40" xfId="2" applyNumberFormat="1" applyFont="1" applyFill="1" applyBorder="1" applyAlignment="1" applyProtection="1">
      <alignment vertical="center"/>
    </xf>
    <xf numFmtId="0" fontId="1" fillId="0" borderId="1" xfId="1" applyFont="1" applyBorder="1" applyAlignment="1">
      <alignment horizontal="right"/>
    </xf>
    <xf numFmtId="164" fontId="1" fillId="2" borderId="12" xfId="1" applyNumberFormat="1" applyFont="1" applyFill="1" applyBorder="1" applyAlignment="1" applyProtection="1">
      <alignment vertical="center"/>
      <protection locked="0"/>
    </xf>
    <xf numFmtId="166" fontId="1" fillId="4" borderId="26" xfId="2" applyNumberFormat="1" applyFont="1" applyFill="1" applyBorder="1" applyAlignment="1" applyProtection="1">
      <alignment vertical="center"/>
    </xf>
    <xf numFmtId="164" fontId="1" fillId="2" borderId="10" xfId="1" applyNumberFormat="1" applyFont="1" applyFill="1" applyBorder="1" applyAlignment="1" applyProtection="1">
      <alignment vertical="center"/>
      <protection locked="0"/>
    </xf>
    <xf numFmtId="166" fontId="1" fillId="4" borderId="41" xfId="2" applyNumberFormat="1" applyFont="1" applyFill="1" applyBorder="1" applyAlignment="1" applyProtection="1">
      <alignment vertical="center"/>
    </xf>
    <xf numFmtId="0" fontId="1" fillId="0" borderId="7" xfId="1" applyFont="1" applyBorder="1" applyAlignment="1">
      <alignment horizontal="right"/>
    </xf>
    <xf numFmtId="167" fontId="1" fillId="2" borderId="20" xfId="1" applyNumberFormat="1" applyFont="1" applyFill="1" applyBorder="1" applyAlignment="1" applyProtection="1">
      <alignment vertical="center"/>
      <protection locked="0"/>
    </xf>
    <xf numFmtId="164" fontId="1" fillId="2" borderId="20" xfId="1" applyNumberFormat="1" applyFont="1" applyFill="1" applyBorder="1" applyAlignment="1" applyProtection="1">
      <alignment vertical="center"/>
      <protection locked="0"/>
    </xf>
    <xf numFmtId="166" fontId="1" fillId="4" borderId="42" xfId="2" applyNumberFormat="1" applyFont="1" applyFill="1" applyBorder="1" applyAlignment="1" applyProtection="1">
      <alignment vertical="center"/>
    </xf>
    <xf numFmtId="0" fontId="1" fillId="0" borderId="27" xfId="1" applyFont="1" applyBorder="1" applyAlignment="1">
      <alignment horizontal="right"/>
    </xf>
    <xf numFmtId="164" fontId="1" fillId="2" borderId="28" xfId="1" applyNumberFormat="1" applyFont="1" applyFill="1" applyBorder="1" applyAlignment="1" applyProtection="1">
      <alignment vertical="center"/>
      <protection locked="0"/>
    </xf>
    <xf numFmtId="166" fontId="1" fillId="4" borderId="33" xfId="2" applyNumberFormat="1" applyFont="1" applyFill="1" applyBorder="1" applyAlignment="1" applyProtection="1">
      <alignment vertical="center"/>
    </xf>
    <xf numFmtId="164" fontId="1" fillId="2" borderId="22" xfId="1" applyNumberFormat="1" applyFont="1" applyFill="1" applyBorder="1" applyAlignment="1" applyProtection="1">
      <alignment vertical="center"/>
      <protection locked="0"/>
    </xf>
    <xf numFmtId="166" fontId="1" fillId="4" borderId="23" xfId="2" applyNumberFormat="1" applyFont="1" applyFill="1" applyBorder="1" applyAlignment="1" applyProtection="1">
      <alignment vertical="center"/>
    </xf>
    <xf numFmtId="0" fontId="1" fillId="0" borderId="3" xfId="1" applyFont="1" applyBorder="1" applyAlignment="1">
      <alignment horizontal="right"/>
    </xf>
    <xf numFmtId="164" fontId="1" fillId="2" borderId="3" xfId="1" applyNumberFormat="1" applyFont="1" applyFill="1" applyBorder="1" applyAlignment="1" applyProtection="1">
      <alignment vertical="center"/>
      <protection locked="0"/>
    </xf>
    <xf numFmtId="166" fontId="1" fillId="4" borderId="25" xfId="2" applyNumberFormat="1" applyFont="1" applyFill="1" applyBorder="1" applyAlignment="1" applyProtection="1">
      <alignment vertical="center"/>
    </xf>
    <xf numFmtId="164" fontId="1" fillId="2" borderId="46" xfId="1" applyNumberFormat="1" applyFont="1" applyFill="1" applyBorder="1" applyAlignment="1" applyProtection="1">
      <alignment vertical="center"/>
      <protection locked="0"/>
    </xf>
    <xf numFmtId="0" fontId="1" fillId="0" borderId="0" xfId="1" applyFont="1" applyAlignment="1">
      <alignment horizontal="right"/>
    </xf>
    <xf numFmtId="164" fontId="1" fillId="0" borderId="0" xfId="1" applyNumberFormat="1" applyFont="1" applyProtection="1">
      <protection locked="0"/>
    </xf>
    <xf numFmtId="7" fontId="1" fillId="0" borderId="0" xfId="1" applyNumberFormat="1" applyFont="1"/>
    <xf numFmtId="0" fontId="1" fillId="0" borderId="15" xfId="1" applyFont="1" applyBorder="1"/>
    <xf numFmtId="0" fontId="1" fillId="0" borderId="16" xfId="1" applyFont="1" applyBorder="1" applyAlignment="1">
      <alignment horizontal="right"/>
    </xf>
    <xf numFmtId="164" fontId="1" fillId="0" borderId="16" xfId="1" applyNumberFormat="1" applyFont="1" applyBorder="1" applyProtection="1">
      <protection locked="0"/>
    </xf>
    <xf numFmtId="7" fontId="1" fillId="0" borderId="17" xfId="1" applyNumberFormat="1" applyFont="1" applyBorder="1"/>
    <xf numFmtId="0" fontId="1" fillId="0" borderId="21" xfId="1" applyFont="1" applyBorder="1"/>
    <xf numFmtId="0" fontId="1" fillId="0" borderId="24" xfId="1" applyFont="1" applyBorder="1"/>
    <xf numFmtId="0" fontId="1" fillId="0" borderId="32" xfId="1" applyFont="1" applyBorder="1" applyAlignment="1">
      <alignment horizontal="right"/>
    </xf>
    <xf numFmtId="164" fontId="1" fillId="2" borderId="37" xfId="1" applyNumberFormat="1" applyFont="1" applyFill="1" applyBorder="1" applyAlignment="1" applyProtection="1">
      <alignment vertical="center"/>
      <protection locked="0"/>
    </xf>
    <xf numFmtId="0" fontId="1" fillId="0" borderId="54" xfId="1" applyFont="1" applyBorder="1"/>
    <xf numFmtId="0" fontId="1" fillId="0" borderId="18" xfId="1" applyFont="1" applyBorder="1"/>
    <xf numFmtId="0" fontId="1" fillId="0" borderId="6" xfId="1" applyFont="1" applyBorder="1" applyAlignment="1">
      <alignment horizontal="right"/>
    </xf>
    <xf numFmtId="164" fontId="1" fillId="2" borderId="1" xfId="1" applyNumberFormat="1" applyFont="1" applyFill="1" applyBorder="1" applyAlignment="1" applyProtection="1">
      <alignment vertical="center"/>
      <protection locked="0"/>
    </xf>
    <xf numFmtId="0" fontId="1" fillId="0" borderId="38" xfId="1" applyFont="1" applyBorder="1"/>
    <xf numFmtId="164" fontId="1" fillId="2" borderId="32" xfId="1" applyNumberFormat="1" applyFont="1" applyFill="1" applyBorder="1" applyAlignment="1" applyProtection="1">
      <alignment vertical="center"/>
      <protection locked="0"/>
    </xf>
    <xf numFmtId="0" fontId="1" fillId="0" borderId="48" xfId="1" applyFont="1" applyBorder="1" applyAlignment="1">
      <alignment horizontal="right"/>
    </xf>
    <xf numFmtId="164" fontId="1" fillId="2" borderId="49" xfId="1" applyNumberFormat="1" applyFont="1" applyFill="1" applyBorder="1" applyAlignment="1" applyProtection="1">
      <alignment vertical="center"/>
      <protection locked="0"/>
    </xf>
    <xf numFmtId="166" fontId="1" fillId="4" borderId="18" xfId="2" applyNumberFormat="1" applyFont="1" applyFill="1" applyBorder="1" applyAlignment="1" applyProtection="1">
      <alignment vertical="center"/>
    </xf>
    <xf numFmtId="166" fontId="1" fillId="4" borderId="50" xfId="2" applyNumberFormat="1" applyFont="1" applyFill="1" applyBorder="1" applyAlignment="1" applyProtection="1">
      <alignment vertical="center"/>
    </xf>
    <xf numFmtId="0" fontId="1" fillId="0" borderId="52" xfId="1" applyFont="1" applyBorder="1" applyAlignment="1">
      <alignment horizontal="right"/>
    </xf>
    <xf numFmtId="164" fontId="1" fillId="2" borderId="52" xfId="1" applyNumberFormat="1" applyFont="1" applyFill="1" applyBorder="1" applyAlignment="1" applyProtection="1">
      <alignment vertical="center"/>
      <protection locked="0"/>
    </xf>
    <xf numFmtId="166" fontId="1" fillId="4" borderId="53" xfId="2" applyNumberFormat="1" applyFont="1" applyFill="1" applyBorder="1" applyAlignment="1" applyProtection="1">
      <alignment vertical="center"/>
    </xf>
    <xf numFmtId="164" fontId="1" fillId="6" borderId="2" xfId="2" applyNumberFormat="1" applyFont="1" applyFill="1" applyBorder="1" applyProtection="1"/>
    <xf numFmtId="164" fontId="1" fillId="0" borderId="0" xfId="2" applyNumberFormat="1" applyFont="1" applyFill="1" applyBorder="1" applyProtection="1"/>
    <xf numFmtId="164" fontId="1" fillId="0" borderId="0" xfId="1" applyNumberFormat="1" applyFont="1" applyAlignment="1" applyProtection="1">
      <alignment wrapText="1"/>
      <protection locked="0"/>
    </xf>
    <xf numFmtId="0" fontId="1" fillId="2" borderId="10" xfId="1" applyFont="1" applyFill="1" applyBorder="1" applyProtection="1">
      <protection locked="0"/>
    </xf>
    <xf numFmtId="164" fontId="1" fillId="2" borderId="0" xfId="1" applyNumberFormat="1" applyFont="1" applyFill="1" applyProtection="1">
      <protection locked="0"/>
    </xf>
    <xf numFmtId="0" fontId="1" fillId="2" borderId="0" xfId="1" applyFont="1" applyFill="1" applyProtection="1">
      <protection locked="0"/>
    </xf>
    <xf numFmtId="0" fontId="1" fillId="2" borderId="11" xfId="1" applyFont="1" applyFill="1" applyBorder="1" applyProtection="1">
      <protection locked="0"/>
    </xf>
    <xf numFmtId="0" fontId="1" fillId="2" borderId="12" xfId="1" applyFont="1" applyFill="1" applyBorder="1" applyProtection="1">
      <protection locked="0"/>
    </xf>
    <xf numFmtId="164" fontId="1" fillId="2" borderId="13" xfId="1" applyNumberFormat="1" applyFont="1" applyFill="1" applyBorder="1" applyProtection="1">
      <protection locked="0"/>
    </xf>
    <xf numFmtId="0" fontId="1" fillId="2" borderId="13" xfId="1" applyFont="1" applyFill="1" applyBorder="1" applyProtection="1">
      <protection locked="0"/>
    </xf>
    <xf numFmtId="0" fontId="1" fillId="2" borderId="14" xfId="1" applyFont="1" applyFill="1" applyBorder="1" applyProtection="1">
      <protection locked="0"/>
    </xf>
    <xf numFmtId="0" fontId="7" fillId="2" borderId="7" xfId="1" applyFont="1" applyFill="1" applyBorder="1" applyAlignment="1" applyProtection="1">
      <alignment horizontal="left"/>
      <protection locked="0"/>
    </xf>
    <xf numFmtId="0" fontId="7" fillId="2" borderId="8" xfId="1" applyFont="1" applyFill="1" applyBorder="1" applyAlignment="1" applyProtection="1">
      <alignment horizontal="left"/>
      <protection locked="0"/>
    </xf>
    <xf numFmtId="0" fontId="7" fillId="2" borderId="9" xfId="1" applyFont="1" applyFill="1" applyBorder="1" applyAlignment="1" applyProtection="1">
      <alignment horizontal="left"/>
      <protection locked="0"/>
    </xf>
    <xf numFmtId="0" fontId="7" fillId="2" borderId="4" xfId="1" applyFont="1" applyFill="1" applyBorder="1" applyAlignment="1" applyProtection="1">
      <alignment horizontal="left"/>
      <protection locked="0"/>
    </xf>
    <xf numFmtId="0" fontId="7" fillId="2" borderId="5" xfId="1" applyFont="1" applyFill="1" applyBorder="1" applyAlignment="1" applyProtection="1">
      <alignment horizontal="left"/>
      <protection locked="0"/>
    </xf>
    <xf numFmtId="0" fontId="7" fillId="2" borderId="6" xfId="1" applyFont="1" applyFill="1" applyBorder="1" applyAlignment="1" applyProtection="1">
      <alignment horizontal="left"/>
      <protection locked="0"/>
    </xf>
  </cellXfs>
  <cellStyles count="3">
    <cellStyle name="Standaard" xfId="0" builtinId="0"/>
    <cellStyle name="Standaard 2" xfId="1" xr:uid="{7A7D7E60-80A3-4C4B-B6E6-1B9505F01BF3}"/>
    <cellStyle name="Valuta 2" xfId="2" xr:uid="{9F541D63-3802-4629-8FB8-55AE30DC469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Nadia Smits" id="{33B8A491-5CC1-4116-AEF1-39F9D8D3B458}" userId="S::N.Smits@nidos.nl::d0da3741-544d-46df-ae50-437c9eda8fe9"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62" dT="2025-09-23T09:31:54.38" personId="{33B8A491-5CC1-4116-AEF1-39F9D8D3B458}" id="{804B6C37-AB30-48E2-ADDA-9F79D96996C4}">
    <text>Moet deze staffel niet hetzelfde zijn als Buitenlandse post binnen EU?
Zie vraag NvI: De staffels die u uitvraagt voor Buitenlandse Post zijn niet marktconform. Voor Buitenlandse post Gemengd kent Inschrijver de volgende staffels: 0 - 20 gram, 20 - 30 gram, 30 - 40 gram, 40 - 50 gram, 50 - 100 gram, 100 - 200 gram, 200 - 350 gram, 350 - 500 gram, 500 - 1000 gram en 1000 - 2000 gram. Kunt u het prijzenblad hierop aanpassen? Dit zijn staffels die ook door Buitenlandse postdiensten gehanteerd worden. Andere staffels kunnen wij niet accepteren omdat dat onherroepelijk gaat leiden tot administratieve problemen en onnodige verrekeningen op facturen.</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1"/>
  <sheetViews>
    <sheetView tabSelected="1" topLeftCell="A10" zoomScale="85" zoomScaleNormal="85" workbookViewId="0">
      <selection activeCell="C24" sqref="C24"/>
    </sheetView>
  </sheetViews>
  <sheetFormatPr defaultColWidth="9.140625" defaultRowHeight="15" x14ac:dyDescent="0.25"/>
  <cols>
    <col min="1" max="1" width="46.140625" style="2" customWidth="1"/>
    <col min="2" max="2" width="25.42578125" style="2" customWidth="1"/>
    <col min="3" max="3" width="30.140625" style="1" customWidth="1"/>
    <col min="4" max="4" width="25.7109375" style="2" customWidth="1"/>
    <col min="5" max="16384" width="9.140625" style="1"/>
  </cols>
  <sheetData>
    <row r="1" spans="1:12" x14ac:dyDescent="0.25">
      <c r="A1" s="8" t="s">
        <v>0</v>
      </c>
      <c r="B1" s="26"/>
      <c r="C1" s="27"/>
      <c r="D1" s="28"/>
      <c r="E1" s="29"/>
      <c r="F1" s="29"/>
      <c r="G1" s="29"/>
      <c r="H1" s="29"/>
      <c r="I1" s="29"/>
      <c r="J1" s="29"/>
      <c r="K1" s="29"/>
      <c r="L1" s="29"/>
    </row>
    <row r="2" spans="1:12" x14ac:dyDescent="0.25">
      <c r="A2" s="30"/>
      <c r="B2" s="31"/>
      <c r="C2" s="29"/>
      <c r="D2" s="31"/>
      <c r="E2" s="29"/>
      <c r="F2" s="29"/>
      <c r="G2" s="29"/>
      <c r="H2" s="29"/>
      <c r="I2" s="29"/>
      <c r="J2" s="29"/>
      <c r="K2" s="29"/>
      <c r="L2" s="29"/>
    </row>
    <row r="3" spans="1:12" ht="45" x14ac:dyDescent="0.25">
      <c r="A3" s="32" t="s">
        <v>1</v>
      </c>
      <c r="B3" s="28"/>
      <c r="C3" s="27"/>
      <c r="D3" s="28"/>
      <c r="E3" s="29"/>
      <c r="F3" s="29"/>
      <c r="G3" s="29"/>
      <c r="H3" s="29"/>
      <c r="I3" s="29"/>
      <c r="J3" s="29"/>
      <c r="K3" s="29"/>
      <c r="L3" s="29"/>
    </row>
    <row r="4" spans="1:12" x14ac:dyDescent="0.25">
      <c r="A4" s="30"/>
      <c r="B4" s="31"/>
      <c r="C4" s="29"/>
      <c r="D4" s="31"/>
      <c r="E4" s="29"/>
      <c r="F4" s="29"/>
      <c r="G4" s="29"/>
      <c r="H4" s="29"/>
      <c r="I4" s="29"/>
      <c r="J4" s="29"/>
      <c r="K4" s="29"/>
      <c r="L4" s="29"/>
    </row>
    <row r="5" spans="1:12" ht="45" x14ac:dyDescent="0.25">
      <c r="A5" s="9" t="s">
        <v>2</v>
      </c>
      <c r="B5" s="10"/>
      <c r="C5" s="27"/>
      <c r="D5" s="28"/>
      <c r="E5" s="29"/>
      <c r="F5" s="29"/>
      <c r="G5" s="29"/>
      <c r="H5" s="29"/>
      <c r="I5" s="29"/>
      <c r="J5" s="29"/>
      <c r="K5" s="29"/>
      <c r="L5" s="29"/>
    </row>
    <row r="6" spans="1:12" ht="45" x14ac:dyDescent="0.25">
      <c r="A6" s="11" t="s">
        <v>3</v>
      </c>
      <c r="B6" s="10"/>
      <c r="C6" s="27"/>
      <c r="D6" s="28"/>
      <c r="E6" s="29"/>
      <c r="F6" s="29"/>
      <c r="G6" s="29"/>
      <c r="H6" s="29"/>
      <c r="I6" s="29"/>
      <c r="J6" s="29"/>
      <c r="K6" s="29"/>
      <c r="L6" s="29"/>
    </row>
    <row r="7" spans="1:12" ht="30" x14ac:dyDescent="0.25">
      <c r="A7" s="11" t="s">
        <v>4</v>
      </c>
      <c r="B7" s="10"/>
      <c r="C7" s="27"/>
      <c r="D7" s="28"/>
      <c r="E7" s="29"/>
      <c r="F7" s="29"/>
      <c r="G7" s="29"/>
      <c r="H7" s="29"/>
      <c r="I7" s="29"/>
      <c r="J7" s="29"/>
      <c r="K7" s="29"/>
      <c r="L7" s="29"/>
    </row>
    <row r="8" spans="1:12" x14ac:dyDescent="0.25">
      <c r="A8" s="10"/>
      <c r="B8" s="10"/>
      <c r="C8" s="27"/>
      <c r="D8" s="28"/>
      <c r="E8" s="29"/>
      <c r="F8" s="29"/>
      <c r="G8" s="29"/>
      <c r="H8" s="29"/>
      <c r="I8" s="29"/>
      <c r="J8" s="29"/>
      <c r="K8" s="29"/>
      <c r="L8" s="29"/>
    </row>
    <row r="9" spans="1:12" x14ac:dyDescent="0.25">
      <c r="A9" s="10"/>
      <c r="B9" s="10"/>
      <c r="C9" s="27"/>
      <c r="D9" s="28"/>
      <c r="E9" s="29"/>
      <c r="F9" s="29"/>
      <c r="G9" s="29"/>
      <c r="H9" s="29"/>
      <c r="I9" s="29"/>
      <c r="J9" s="29"/>
      <c r="K9" s="29"/>
      <c r="L9" s="29"/>
    </row>
    <row r="10" spans="1:12" x14ac:dyDescent="0.25">
      <c r="A10" s="12" t="s">
        <v>5</v>
      </c>
      <c r="B10" s="13" t="s">
        <v>6</v>
      </c>
      <c r="C10" s="14" t="s">
        <v>7</v>
      </c>
      <c r="D10" s="15" t="s">
        <v>8</v>
      </c>
      <c r="E10" s="29"/>
      <c r="F10" s="29"/>
      <c r="G10" s="29"/>
      <c r="H10" s="29"/>
      <c r="I10" s="29"/>
      <c r="J10" s="29"/>
      <c r="K10" s="29"/>
      <c r="L10" s="29"/>
    </row>
    <row r="11" spans="1:12" x14ac:dyDescent="0.25">
      <c r="A11" s="33" t="s">
        <v>9</v>
      </c>
      <c r="B11" s="34">
        <f>3*52</f>
        <v>156</v>
      </c>
      <c r="C11" s="35">
        <v>0</v>
      </c>
      <c r="D11" s="36">
        <f>C11*B11</f>
        <v>0</v>
      </c>
      <c r="E11" s="29"/>
      <c r="F11" s="29"/>
      <c r="G11" s="29"/>
      <c r="H11" s="29"/>
      <c r="I11" s="29"/>
      <c r="J11" s="29"/>
      <c r="K11" s="29"/>
      <c r="L11" s="29"/>
    </row>
    <row r="12" spans="1:12" x14ac:dyDescent="0.25">
      <c r="A12" s="30" t="s">
        <v>10</v>
      </c>
      <c r="B12" s="34">
        <f>5*52</f>
        <v>260</v>
      </c>
      <c r="C12" s="35">
        <v>0</v>
      </c>
      <c r="D12" s="36">
        <f>C12*B12</f>
        <v>0</v>
      </c>
      <c r="E12" s="29"/>
      <c r="F12" s="29"/>
      <c r="G12" s="29"/>
      <c r="H12" s="29"/>
      <c r="I12" s="29"/>
      <c r="J12" s="29"/>
      <c r="K12" s="29"/>
      <c r="L12" s="29"/>
    </row>
    <row r="13" spans="1:12" x14ac:dyDescent="0.25">
      <c r="A13" s="30" t="s">
        <v>11</v>
      </c>
      <c r="B13" s="34">
        <v>104</v>
      </c>
      <c r="C13" s="35">
        <v>0</v>
      </c>
      <c r="D13" s="36">
        <f>C13*B13</f>
        <v>0</v>
      </c>
      <c r="E13" s="29"/>
      <c r="F13" s="29"/>
      <c r="G13" s="29"/>
      <c r="H13" s="29"/>
      <c r="I13" s="29"/>
      <c r="J13" s="29"/>
      <c r="K13" s="29"/>
      <c r="L13" s="29"/>
    </row>
    <row r="14" spans="1:12" x14ac:dyDescent="0.25">
      <c r="A14" s="30" t="s">
        <v>12</v>
      </c>
      <c r="B14" s="34">
        <f>2*52</f>
        <v>104</v>
      </c>
      <c r="C14" s="35">
        <v>0</v>
      </c>
      <c r="D14" s="36">
        <f>C14*B14</f>
        <v>0</v>
      </c>
      <c r="E14" s="29"/>
      <c r="F14" s="29"/>
      <c r="G14" s="29"/>
      <c r="H14" s="29"/>
      <c r="I14" s="29"/>
      <c r="J14" s="29"/>
      <c r="K14" s="29"/>
      <c r="L14" s="29"/>
    </row>
    <row r="15" spans="1:12" x14ac:dyDescent="0.25">
      <c r="A15" s="30" t="s">
        <v>13</v>
      </c>
      <c r="B15" s="34">
        <v>104</v>
      </c>
      <c r="C15" s="35">
        <v>0</v>
      </c>
      <c r="D15" s="36">
        <f>B15*C15</f>
        <v>0</v>
      </c>
      <c r="E15" s="29"/>
      <c r="F15" s="29"/>
      <c r="G15" s="29"/>
      <c r="H15" s="29"/>
      <c r="I15" s="29"/>
      <c r="J15" s="29"/>
      <c r="K15" s="29"/>
      <c r="L15" s="29"/>
    </row>
    <row r="16" spans="1:12" x14ac:dyDescent="0.25">
      <c r="A16" s="30" t="s">
        <v>14</v>
      </c>
      <c r="B16" s="34">
        <v>104</v>
      </c>
      <c r="C16" s="35">
        <v>0</v>
      </c>
      <c r="D16" s="36">
        <f>B16*C16</f>
        <v>0</v>
      </c>
      <c r="E16" s="29"/>
      <c r="F16" s="29"/>
      <c r="G16" s="29"/>
      <c r="H16" s="29"/>
      <c r="I16" s="29"/>
      <c r="J16" s="29"/>
      <c r="K16" s="29"/>
      <c r="L16" s="29"/>
    </row>
    <row r="17" spans="1:12" x14ac:dyDescent="0.25">
      <c r="A17" s="30" t="s">
        <v>15</v>
      </c>
      <c r="B17" s="34">
        <f>3*52</f>
        <v>156</v>
      </c>
      <c r="C17" s="35">
        <v>0</v>
      </c>
      <c r="D17" s="36">
        <f t="shared" ref="D17:D25" si="0">C17*B17</f>
        <v>0</v>
      </c>
      <c r="E17" s="29"/>
      <c r="F17" s="29"/>
      <c r="G17" s="29"/>
      <c r="H17" s="29"/>
      <c r="I17" s="29"/>
      <c r="J17" s="29"/>
      <c r="K17" s="29"/>
      <c r="L17" s="29"/>
    </row>
    <row r="18" spans="1:12" x14ac:dyDescent="0.25">
      <c r="A18" s="30" t="s">
        <v>16</v>
      </c>
      <c r="B18" s="34">
        <f>2*52</f>
        <v>104</v>
      </c>
      <c r="C18" s="35">
        <v>0</v>
      </c>
      <c r="D18" s="36">
        <f t="shared" si="0"/>
        <v>0</v>
      </c>
      <c r="E18" s="29"/>
      <c r="F18" s="29"/>
      <c r="G18" s="29"/>
      <c r="H18" s="29"/>
      <c r="I18" s="29"/>
      <c r="J18" s="29"/>
      <c r="K18" s="29"/>
      <c r="L18" s="29"/>
    </row>
    <row r="19" spans="1:12" x14ac:dyDescent="0.25">
      <c r="A19" s="30" t="s">
        <v>17</v>
      </c>
      <c r="B19" s="34">
        <f>2*52</f>
        <v>104</v>
      </c>
      <c r="C19" s="35">
        <v>0</v>
      </c>
      <c r="D19" s="36">
        <f t="shared" si="0"/>
        <v>0</v>
      </c>
      <c r="E19" s="29"/>
      <c r="F19" s="29"/>
      <c r="G19" s="29"/>
      <c r="H19" s="29"/>
      <c r="I19" s="29"/>
      <c r="J19" s="29"/>
      <c r="K19" s="29"/>
      <c r="L19" s="29"/>
    </row>
    <row r="20" spans="1:12" x14ac:dyDescent="0.25">
      <c r="A20" s="30" t="s">
        <v>18</v>
      </c>
      <c r="B20" s="34">
        <f>2*52</f>
        <v>104</v>
      </c>
      <c r="C20" s="35">
        <v>0</v>
      </c>
      <c r="D20" s="36">
        <f t="shared" si="0"/>
        <v>0</v>
      </c>
      <c r="E20" s="29"/>
      <c r="F20" s="29"/>
      <c r="G20" s="29"/>
      <c r="H20" s="29"/>
      <c r="I20" s="29"/>
      <c r="J20" s="29"/>
      <c r="K20" s="29"/>
      <c r="L20" s="29"/>
    </row>
    <row r="21" spans="1:12" x14ac:dyDescent="0.25">
      <c r="A21" s="30" t="s">
        <v>19</v>
      </c>
      <c r="B21" s="34">
        <f>1*52</f>
        <v>52</v>
      </c>
      <c r="C21" s="35">
        <v>0</v>
      </c>
      <c r="D21" s="36">
        <f t="shared" si="0"/>
        <v>0</v>
      </c>
      <c r="E21" s="29"/>
      <c r="F21" s="29"/>
      <c r="G21" s="29"/>
      <c r="H21" s="29"/>
      <c r="I21" s="29"/>
      <c r="J21" s="29"/>
      <c r="K21" s="29"/>
      <c r="L21" s="29"/>
    </row>
    <row r="22" spans="1:12" x14ac:dyDescent="0.25">
      <c r="A22" s="30" t="s">
        <v>20</v>
      </c>
      <c r="B22" s="34">
        <f>2*52</f>
        <v>104</v>
      </c>
      <c r="C22" s="35">
        <v>0</v>
      </c>
      <c r="D22" s="36">
        <f t="shared" si="0"/>
        <v>0</v>
      </c>
      <c r="E22" s="29"/>
      <c r="F22" s="29"/>
      <c r="G22" s="29"/>
      <c r="H22" s="29"/>
      <c r="I22" s="29"/>
      <c r="J22" s="29"/>
      <c r="K22" s="29"/>
      <c r="L22" s="29"/>
    </row>
    <row r="23" spans="1:12" x14ac:dyDescent="0.25">
      <c r="A23" s="30" t="s">
        <v>21</v>
      </c>
      <c r="B23" s="34">
        <f>2*52</f>
        <v>104</v>
      </c>
      <c r="C23" s="35">
        <v>0</v>
      </c>
      <c r="D23" s="36">
        <f t="shared" si="0"/>
        <v>0</v>
      </c>
      <c r="E23" s="29"/>
      <c r="F23" s="29"/>
      <c r="G23" s="29"/>
      <c r="H23" s="29"/>
      <c r="I23" s="29"/>
      <c r="J23" s="29"/>
      <c r="K23" s="29"/>
      <c r="L23" s="29"/>
    </row>
    <row r="24" spans="1:12" x14ac:dyDescent="0.25">
      <c r="A24" s="30" t="s">
        <v>22</v>
      </c>
      <c r="B24" s="34">
        <f>2*52</f>
        <v>104</v>
      </c>
      <c r="C24" s="35">
        <v>0</v>
      </c>
      <c r="D24" s="36">
        <f t="shared" si="0"/>
        <v>0</v>
      </c>
      <c r="E24" s="29"/>
      <c r="F24" s="29"/>
      <c r="G24" s="29"/>
      <c r="H24" s="29"/>
      <c r="I24" s="29"/>
      <c r="J24" s="29"/>
      <c r="K24" s="29"/>
      <c r="L24" s="29"/>
    </row>
    <row r="25" spans="1:12" x14ac:dyDescent="0.25">
      <c r="A25" s="30" t="s">
        <v>23</v>
      </c>
      <c r="B25" s="34">
        <f>2*52</f>
        <v>104</v>
      </c>
      <c r="C25" s="35">
        <v>0</v>
      </c>
      <c r="D25" s="36">
        <f t="shared" si="0"/>
        <v>0</v>
      </c>
      <c r="E25" s="29"/>
      <c r="F25" s="29"/>
      <c r="G25" s="29"/>
      <c r="H25" s="29"/>
      <c r="I25" s="29"/>
      <c r="J25" s="29"/>
      <c r="K25" s="29"/>
      <c r="L25" s="29"/>
    </row>
    <row r="26" spans="1:12" x14ac:dyDescent="0.25">
      <c r="A26" s="30" t="s">
        <v>24</v>
      </c>
      <c r="B26" s="34">
        <v>104</v>
      </c>
      <c r="C26" s="35">
        <v>0</v>
      </c>
      <c r="D26" s="36">
        <f>B26*C26</f>
        <v>0</v>
      </c>
      <c r="E26" s="29"/>
      <c r="F26" s="29"/>
      <c r="G26" s="29"/>
      <c r="H26" s="29"/>
      <c r="I26" s="29"/>
      <c r="J26" s="29"/>
      <c r="K26" s="29"/>
      <c r="L26" s="29"/>
    </row>
    <row r="27" spans="1:12" x14ac:dyDescent="0.25">
      <c r="A27" s="30" t="s">
        <v>25</v>
      </c>
      <c r="B27" s="34">
        <v>104</v>
      </c>
      <c r="C27" s="35">
        <v>0</v>
      </c>
      <c r="D27" s="36">
        <f t="shared" ref="D27:D33" si="1">C27*B27</f>
        <v>0</v>
      </c>
      <c r="E27" s="29"/>
      <c r="F27" s="29"/>
      <c r="G27" s="29"/>
      <c r="H27" s="29"/>
      <c r="I27" s="29"/>
      <c r="J27" s="29"/>
      <c r="K27" s="29"/>
      <c r="L27" s="29"/>
    </row>
    <row r="28" spans="1:12" x14ac:dyDescent="0.25">
      <c r="A28" s="30" t="s">
        <v>26</v>
      </c>
      <c r="B28" s="34">
        <v>104</v>
      </c>
      <c r="C28" s="35">
        <v>0</v>
      </c>
      <c r="D28" s="36">
        <f t="shared" si="1"/>
        <v>0</v>
      </c>
      <c r="E28" s="29"/>
      <c r="F28" s="29"/>
      <c r="G28" s="29"/>
      <c r="H28" s="29"/>
      <c r="I28" s="29"/>
      <c r="J28" s="29"/>
      <c r="K28" s="29"/>
      <c r="L28" s="29"/>
    </row>
    <row r="29" spans="1:12" x14ac:dyDescent="0.25">
      <c r="A29" s="3" t="s">
        <v>27</v>
      </c>
      <c r="B29" s="34">
        <f t="shared" ref="B29:B33" si="2">2*52</f>
        <v>104</v>
      </c>
      <c r="C29" s="35">
        <v>0</v>
      </c>
      <c r="D29" s="36">
        <f t="shared" si="1"/>
        <v>0</v>
      </c>
      <c r="E29" s="29"/>
      <c r="F29" s="29"/>
      <c r="G29" s="29"/>
      <c r="H29" s="29"/>
      <c r="I29" s="29"/>
      <c r="J29" s="29"/>
      <c r="K29" s="29"/>
      <c r="L29" s="29"/>
    </row>
    <row r="30" spans="1:12" x14ac:dyDescent="0.25">
      <c r="A30" s="3" t="s">
        <v>28</v>
      </c>
      <c r="B30" s="34">
        <f t="shared" si="2"/>
        <v>104</v>
      </c>
      <c r="C30" s="35">
        <v>0</v>
      </c>
      <c r="D30" s="36">
        <f t="shared" si="1"/>
        <v>0</v>
      </c>
      <c r="E30" s="29"/>
      <c r="F30" s="29"/>
      <c r="G30" s="29"/>
      <c r="H30" s="29"/>
      <c r="I30" s="29"/>
      <c r="J30" s="29"/>
      <c r="K30" s="29"/>
      <c r="L30" s="29"/>
    </row>
    <row r="31" spans="1:12" x14ac:dyDescent="0.25">
      <c r="A31" s="3" t="s">
        <v>29</v>
      </c>
      <c r="B31" s="34">
        <f t="shared" si="2"/>
        <v>104</v>
      </c>
      <c r="C31" s="35">
        <v>0</v>
      </c>
      <c r="D31" s="36">
        <f t="shared" si="1"/>
        <v>0</v>
      </c>
      <c r="E31" s="29"/>
      <c r="F31" s="29"/>
      <c r="G31" s="29"/>
      <c r="H31" s="29"/>
      <c r="I31" s="29"/>
      <c r="J31" s="29"/>
      <c r="K31" s="29"/>
      <c r="L31" s="29"/>
    </row>
    <row r="32" spans="1:12" x14ac:dyDescent="0.25">
      <c r="A32" s="3" t="s">
        <v>30</v>
      </c>
      <c r="B32" s="34">
        <f t="shared" si="2"/>
        <v>104</v>
      </c>
      <c r="C32" s="35">
        <v>0</v>
      </c>
      <c r="D32" s="36">
        <f t="shared" si="1"/>
        <v>0</v>
      </c>
      <c r="E32" s="29"/>
      <c r="F32" s="29"/>
      <c r="G32" s="29"/>
      <c r="H32" s="29"/>
      <c r="I32" s="29"/>
      <c r="J32" s="29"/>
      <c r="K32" s="29"/>
      <c r="L32" s="29"/>
    </row>
    <row r="33" spans="1:12" x14ac:dyDescent="0.25">
      <c r="A33" s="3" t="s">
        <v>31</v>
      </c>
      <c r="B33" s="34">
        <f t="shared" si="2"/>
        <v>104</v>
      </c>
      <c r="C33" s="35">
        <v>0</v>
      </c>
      <c r="D33" s="36">
        <f t="shared" si="1"/>
        <v>0</v>
      </c>
      <c r="E33" s="29"/>
      <c r="F33" s="29"/>
      <c r="G33" s="29"/>
      <c r="H33" s="29"/>
      <c r="I33" s="29"/>
      <c r="J33" s="29"/>
      <c r="K33" s="29"/>
      <c r="L33" s="29"/>
    </row>
    <row r="34" spans="1:12" x14ac:dyDescent="0.25">
      <c r="A34" s="37" t="s">
        <v>32</v>
      </c>
      <c r="B34" s="38">
        <f>SUM(B11:B33)</f>
        <v>2600</v>
      </c>
      <c r="C34" s="39"/>
      <c r="D34" s="40">
        <f>SUM(D11:D33)</f>
        <v>0</v>
      </c>
      <c r="E34" s="29"/>
      <c r="F34" s="29"/>
      <c r="G34" s="29"/>
      <c r="H34" s="29"/>
      <c r="I34" s="29"/>
      <c r="J34" s="29"/>
      <c r="K34" s="29"/>
      <c r="L34" s="29"/>
    </row>
    <row r="35" spans="1:12" x14ac:dyDescent="0.25">
      <c r="A35" s="41"/>
      <c r="B35" s="42"/>
      <c r="C35" s="43"/>
      <c r="D35" s="44"/>
      <c r="E35" s="29"/>
      <c r="F35" s="29"/>
      <c r="G35" s="29"/>
      <c r="H35" s="29"/>
      <c r="I35" s="29"/>
      <c r="J35" s="29"/>
      <c r="K35" s="29"/>
      <c r="L35" s="29"/>
    </row>
    <row r="36" spans="1:12" x14ac:dyDescent="0.25">
      <c r="A36" s="16" t="s">
        <v>33</v>
      </c>
      <c r="B36" s="17" t="s">
        <v>6</v>
      </c>
      <c r="C36" s="18" t="s">
        <v>34</v>
      </c>
      <c r="D36" s="19" t="s">
        <v>8</v>
      </c>
      <c r="E36" s="29"/>
      <c r="F36" s="29"/>
      <c r="G36" s="29"/>
      <c r="H36" s="29"/>
      <c r="I36" s="29"/>
      <c r="J36" s="29"/>
      <c r="K36" s="29"/>
      <c r="L36" s="29"/>
    </row>
    <row r="37" spans="1:12" x14ac:dyDescent="0.25">
      <c r="A37" s="45" t="s">
        <v>35</v>
      </c>
      <c r="B37" s="46">
        <f>5*52</f>
        <v>260</v>
      </c>
      <c r="C37" s="47">
        <v>0</v>
      </c>
      <c r="D37" s="48">
        <f>B37*C37</f>
        <v>0</v>
      </c>
      <c r="E37" s="29"/>
      <c r="F37" s="29"/>
      <c r="G37" s="29"/>
      <c r="H37" s="29"/>
      <c r="I37" s="29"/>
      <c r="J37" s="29"/>
      <c r="K37" s="29"/>
      <c r="L37" s="29"/>
    </row>
    <row r="38" spans="1:12" x14ac:dyDescent="0.25">
      <c r="A38" s="49" t="s">
        <v>32</v>
      </c>
      <c r="B38" s="50">
        <f>SUM(B37:B37)</f>
        <v>260</v>
      </c>
      <c r="C38" s="51"/>
      <c r="D38" s="52">
        <f>SUM(D37:D37)</f>
        <v>0</v>
      </c>
      <c r="E38" s="29"/>
      <c r="F38" s="29"/>
      <c r="G38" s="29"/>
      <c r="H38" s="29"/>
      <c r="I38" s="29"/>
      <c r="J38" s="29"/>
      <c r="K38" s="29"/>
      <c r="L38" s="29"/>
    </row>
    <row r="39" spans="1:12" x14ac:dyDescent="0.25">
      <c r="A39" s="41"/>
      <c r="B39" s="42"/>
      <c r="C39" s="53"/>
      <c r="D39" s="54"/>
      <c r="E39" s="29"/>
      <c r="F39" s="29"/>
      <c r="G39" s="29"/>
      <c r="H39" s="29"/>
      <c r="I39" s="29"/>
      <c r="J39" s="29"/>
      <c r="K39" s="29"/>
      <c r="L39" s="29"/>
    </row>
    <row r="40" spans="1:12" x14ac:dyDescent="0.25">
      <c r="A40" s="16" t="s">
        <v>36</v>
      </c>
      <c r="B40" s="17" t="s">
        <v>37</v>
      </c>
      <c r="C40" s="18" t="s">
        <v>34</v>
      </c>
      <c r="D40" s="19" t="s">
        <v>8</v>
      </c>
      <c r="E40" s="29"/>
      <c r="F40" s="29"/>
      <c r="G40" s="29"/>
      <c r="H40" s="29"/>
      <c r="I40" s="29"/>
      <c r="J40" s="29"/>
      <c r="K40" s="29"/>
      <c r="L40" s="29"/>
    </row>
    <row r="41" spans="1:12" x14ac:dyDescent="0.25">
      <c r="A41" s="3" t="s">
        <v>38</v>
      </c>
      <c r="B41" s="55">
        <v>12000</v>
      </c>
      <c r="C41" s="56">
        <v>0</v>
      </c>
      <c r="D41" s="57">
        <f>B41*C41</f>
        <v>0</v>
      </c>
      <c r="E41" s="29"/>
      <c r="F41" s="29"/>
      <c r="G41" s="29"/>
      <c r="H41" s="29"/>
      <c r="I41" s="29"/>
      <c r="J41" s="29"/>
      <c r="K41" s="29"/>
      <c r="L41" s="29"/>
    </row>
    <row r="42" spans="1:12" x14ac:dyDescent="0.25">
      <c r="A42" s="3" t="s">
        <v>39</v>
      </c>
      <c r="B42" s="58">
        <v>12000</v>
      </c>
      <c r="C42" s="59">
        <v>0</v>
      </c>
      <c r="D42" s="60">
        <f t="shared" ref="D42:D45" si="3">B42*C42</f>
        <v>0</v>
      </c>
      <c r="E42" s="29"/>
      <c r="F42" s="29"/>
      <c r="G42" s="29"/>
      <c r="H42" s="29"/>
      <c r="I42" s="29"/>
      <c r="J42" s="29"/>
      <c r="K42" s="29"/>
      <c r="L42" s="29"/>
    </row>
    <row r="43" spans="1:12" x14ac:dyDescent="0.25">
      <c r="A43" s="3" t="s">
        <v>40</v>
      </c>
      <c r="B43" s="58">
        <v>12000</v>
      </c>
      <c r="C43" s="61">
        <v>0</v>
      </c>
      <c r="D43" s="62">
        <f>B43*C43</f>
        <v>0</v>
      </c>
      <c r="E43" s="29"/>
      <c r="F43" s="29"/>
      <c r="G43" s="29"/>
      <c r="H43" s="29"/>
      <c r="I43" s="29"/>
      <c r="J43" s="29"/>
      <c r="K43" s="29"/>
      <c r="L43" s="29"/>
    </row>
    <row r="44" spans="1:12" x14ac:dyDescent="0.25">
      <c r="A44" s="3" t="s">
        <v>41</v>
      </c>
      <c r="B44" s="63">
        <v>14000</v>
      </c>
      <c r="C44" s="64">
        <v>0</v>
      </c>
      <c r="D44" s="60">
        <f t="shared" si="3"/>
        <v>0</v>
      </c>
      <c r="E44" s="29"/>
      <c r="F44" s="29"/>
      <c r="G44" s="29"/>
      <c r="H44" s="29"/>
      <c r="I44" s="29"/>
      <c r="J44" s="29"/>
      <c r="K44" s="29"/>
      <c r="L44" s="29"/>
    </row>
    <row r="45" spans="1:12" x14ac:dyDescent="0.25">
      <c r="A45" s="3" t="s">
        <v>42</v>
      </c>
      <c r="B45" s="63">
        <v>12000</v>
      </c>
      <c r="C45" s="65">
        <v>0</v>
      </c>
      <c r="D45" s="66">
        <f t="shared" si="3"/>
        <v>0</v>
      </c>
      <c r="E45" s="29"/>
      <c r="F45" s="29"/>
      <c r="G45" s="29"/>
      <c r="H45" s="29"/>
      <c r="I45" s="29"/>
      <c r="J45" s="29"/>
      <c r="K45" s="29"/>
      <c r="L45" s="29"/>
    </row>
    <row r="46" spans="1:12" x14ac:dyDescent="0.25">
      <c r="A46" s="3" t="s">
        <v>43</v>
      </c>
      <c r="B46" s="67">
        <v>10000</v>
      </c>
      <c r="C46" s="68">
        <v>0</v>
      </c>
      <c r="D46" s="69">
        <f>B46*C46</f>
        <v>0</v>
      </c>
      <c r="E46" s="29"/>
      <c r="F46" s="29"/>
      <c r="G46" s="29"/>
      <c r="H46" s="29"/>
      <c r="I46" s="29"/>
      <c r="J46" s="29"/>
      <c r="K46" s="29"/>
      <c r="L46" s="29"/>
    </row>
    <row r="47" spans="1:12" x14ac:dyDescent="0.25">
      <c r="A47" s="49" t="s">
        <v>32</v>
      </c>
      <c r="B47" s="50">
        <f>SUM(B41:B46)</f>
        <v>72000</v>
      </c>
      <c r="C47" s="51"/>
      <c r="D47" s="52">
        <f>SUM(D41:D46)</f>
        <v>0</v>
      </c>
      <c r="E47" s="29"/>
      <c r="F47" s="29"/>
      <c r="G47" s="29"/>
      <c r="H47" s="29"/>
      <c r="I47" s="29"/>
      <c r="J47" s="29"/>
      <c r="K47" s="29"/>
      <c r="L47" s="29"/>
    </row>
    <row r="48" spans="1:12" x14ac:dyDescent="0.25">
      <c r="A48" s="41"/>
      <c r="B48" s="42"/>
      <c r="C48" s="53"/>
      <c r="D48" s="54"/>
      <c r="E48" s="29"/>
      <c r="F48" s="29"/>
      <c r="G48" s="29"/>
      <c r="H48" s="29"/>
      <c r="I48" s="29"/>
      <c r="J48" s="29"/>
      <c r="K48" s="29"/>
      <c r="L48" s="29"/>
    </row>
    <row r="49" spans="1:12" x14ac:dyDescent="0.25">
      <c r="A49" s="16" t="s">
        <v>44</v>
      </c>
      <c r="B49" s="17" t="s">
        <v>37</v>
      </c>
      <c r="C49" s="18" t="s">
        <v>34</v>
      </c>
      <c r="D49" s="19" t="s">
        <v>8</v>
      </c>
      <c r="E49" s="29"/>
      <c r="F49" s="29"/>
      <c r="G49" s="29"/>
      <c r="H49" s="29"/>
      <c r="I49" s="29"/>
      <c r="J49" s="29"/>
      <c r="K49" s="29"/>
      <c r="L49" s="29"/>
    </row>
    <row r="50" spans="1:12" x14ac:dyDescent="0.25">
      <c r="A50" s="3" t="s">
        <v>45</v>
      </c>
      <c r="B50" s="55">
        <v>500</v>
      </c>
      <c r="C50" s="70">
        <v>0</v>
      </c>
      <c r="D50" s="71">
        <f>B50*C50</f>
        <v>0</v>
      </c>
      <c r="E50" s="29"/>
      <c r="F50" s="29"/>
      <c r="G50" s="29"/>
      <c r="H50" s="29"/>
      <c r="I50" s="29"/>
      <c r="J50" s="29"/>
      <c r="K50" s="29"/>
      <c r="L50" s="29"/>
    </row>
    <row r="51" spans="1:12" x14ac:dyDescent="0.25">
      <c r="A51" s="3" t="s">
        <v>46</v>
      </c>
      <c r="B51" s="72">
        <v>500</v>
      </c>
      <c r="C51" s="73">
        <v>0</v>
      </c>
      <c r="D51" s="74">
        <f t="shared" ref="D51:D57" si="4">B51*C51</f>
        <v>0</v>
      </c>
      <c r="E51" s="29"/>
      <c r="F51" s="29"/>
      <c r="G51" s="29"/>
      <c r="H51" s="29"/>
      <c r="I51" s="29"/>
      <c r="J51" s="29"/>
      <c r="K51" s="29"/>
      <c r="L51" s="29"/>
    </row>
    <row r="52" spans="1:12" x14ac:dyDescent="0.25">
      <c r="A52" s="3" t="s">
        <v>47</v>
      </c>
      <c r="B52" s="58">
        <v>500</v>
      </c>
      <c r="C52" s="73">
        <v>0</v>
      </c>
      <c r="D52" s="74">
        <f t="shared" si="4"/>
        <v>0</v>
      </c>
      <c r="E52" s="29"/>
      <c r="F52" s="29"/>
      <c r="G52" s="29"/>
      <c r="H52" s="29"/>
      <c r="I52" s="29"/>
      <c r="J52" s="29"/>
      <c r="K52" s="29"/>
      <c r="L52" s="29"/>
    </row>
    <row r="53" spans="1:12" x14ac:dyDescent="0.25">
      <c r="A53" s="3" t="s">
        <v>48</v>
      </c>
      <c r="B53" s="58">
        <v>500</v>
      </c>
      <c r="C53" s="73">
        <v>0</v>
      </c>
      <c r="D53" s="74">
        <f t="shared" si="4"/>
        <v>0</v>
      </c>
      <c r="E53" s="29"/>
      <c r="F53" s="29"/>
      <c r="G53" s="29"/>
      <c r="H53" s="29"/>
      <c r="I53" s="29"/>
      <c r="J53" s="29"/>
      <c r="K53" s="29"/>
      <c r="L53" s="29"/>
    </row>
    <row r="54" spans="1:12" x14ac:dyDescent="0.25">
      <c r="A54" s="3" t="s">
        <v>49</v>
      </c>
      <c r="B54" s="58">
        <v>1000</v>
      </c>
      <c r="C54" s="73">
        <v>0</v>
      </c>
      <c r="D54" s="74">
        <f>B54*C54</f>
        <v>0</v>
      </c>
      <c r="E54" s="29"/>
      <c r="F54" s="29"/>
      <c r="G54" s="29"/>
      <c r="H54" s="29"/>
      <c r="I54" s="29"/>
      <c r="J54" s="29"/>
      <c r="K54" s="29"/>
      <c r="L54" s="29"/>
    </row>
    <row r="55" spans="1:12" x14ac:dyDescent="0.25">
      <c r="A55" s="3" t="s">
        <v>50</v>
      </c>
      <c r="B55" s="63">
        <v>1000</v>
      </c>
      <c r="C55" s="75">
        <v>0</v>
      </c>
      <c r="D55" s="74">
        <f t="shared" si="4"/>
        <v>0</v>
      </c>
      <c r="E55" s="29"/>
      <c r="F55" s="29"/>
      <c r="G55" s="29"/>
      <c r="H55" s="29"/>
      <c r="I55" s="29"/>
      <c r="J55" s="29"/>
      <c r="K55" s="29"/>
      <c r="L55" s="29"/>
    </row>
    <row r="56" spans="1:12" x14ac:dyDescent="0.25">
      <c r="A56" s="3" t="s">
        <v>51</v>
      </c>
      <c r="B56" s="58">
        <v>500</v>
      </c>
      <c r="C56" s="73">
        <v>0</v>
      </c>
      <c r="D56" s="74">
        <f t="shared" si="4"/>
        <v>0</v>
      </c>
      <c r="E56" s="29"/>
      <c r="F56" s="29"/>
      <c r="G56" s="29"/>
      <c r="H56" s="29"/>
      <c r="I56" s="29"/>
      <c r="J56" s="29"/>
      <c r="K56" s="29"/>
      <c r="L56" s="29"/>
    </row>
    <row r="57" spans="1:12" x14ac:dyDescent="0.25">
      <c r="A57" s="3" t="s">
        <v>52</v>
      </c>
      <c r="B57" s="58">
        <v>200</v>
      </c>
      <c r="C57" s="73">
        <v>0</v>
      </c>
      <c r="D57" s="74">
        <f t="shared" si="4"/>
        <v>0</v>
      </c>
      <c r="E57" s="29"/>
      <c r="F57" s="29"/>
      <c r="G57" s="29"/>
      <c r="H57" s="29"/>
      <c r="I57" s="29"/>
      <c r="J57" s="29"/>
      <c r="K57" s="29"/>
      <c r="L57" s="29"/>
    </row>
    <row r="58" spans="1:12" x14ac:dyDescent="0.25">
      <c r="A58" s="3" t="s">
        <v>53</v>
      </c>
      <c r="B58" s="58">
        <v>150</v>
      </c>
      <c r="C58" s="73">
        <v>0</v>
      </c>
      <c r="D58" s="74">
        <f>B58*C58</f>
        <v>0</v>
      </c>
      <c r="E58" s="29"/>
      <c r="F58" s="29"/>
      <c r="G58" s="29"/>
      <c r="H58" s="29"/>
      <c r="I58" s="29"/>
      <c r="J58" s="29"/>
      <c r="K58" s="29"/>
      <c r="L58" s="29"/>
    </row>
    <row r="59" spans="1:12" x14ac:dyDescent="0.25">
      <c r="A59" s="3" t="s">
        <v>54</v>
      </c>
      <c r="B59" s="58">
        <v>150</v>
      </c>
      <c r="C59" s="73">
        <v>0</v>
      </c>
      <c r="D59" s="74">
        <f t="shared" ref="D59" si="5">B59*C59</f>
        <v>0</v>
      </c>
      <c r="E59" s="29"/>
      <c r="F59" s="29"/>
      <c r="G59" s="29"/>
      <c r="H59" s="29"/>
      <c r="I59" s="29"/>
      <c r="J59" s="29"/>
      <c r="K59" s="29"/>
      <c r="L59" s="29"/>
    </row>
    <row r="60" spans="1:12" x14ac:dyDescent="0.25">
      <c r="A60" s="49" t="s">
        <v>32</v>
      </c>
      <c r="B60" s="50">
        <f>SUM(B50:B59)</f>
        <v>5000</v>
      </c>
      <c r="C60" s="51"/>
      <c r="D60" s="52">
        <f>SUM(D50:D59)</f>
        <v>0</v>
      </c>
      <c r="E60" s="29"/>
      <c r="F60" s="29"/>
      <c r="G60" s="29"/>
      <c r="H60" s="29"/>
      <c r="I60" s="29"/>
      <c r="J60" s="29"/>
      <c r="K60" s="29"/>
      <c r="L60" s="29"/>
    </row>
    <row r="61" spans="1:12" x14ac:dyDescent="0.25">
      <c r="A61" s="28"/>
      <c r="B61" s="76"/>
      <c r="C61" s="77"/>
      <c r="D61" s="78"/>
      <c r="E61" s="29"/>
      <c r="F61" s="29"/>
      <c r="G61" s="29"/>
      <c r="H61" s="29"/>
      <c r="I61" s="29"/>
      <c r="J61" s="29"/>
      <c r="K61" s="29"/>
      <c r="L61" s="29"/>
    </row>
    <row r="62" spans="1:12" x14ac:dyDescent="0.25">
      <c r="A62" s="16" t="s">
        <v>55</v>
      </c>
      <c r="B62" s="17" t="s">
        <v>37</v>
      </c>
      <c r="C62" s="18" t="s">
        <v>34</v>
      </c>
      <c r="D62" s="19" t="s">
        <v>8</v>
      </c>
      <c r="E62" s="29"/>
      <c r="F62" s="29"/>
      <c r="G62" s="29"/>
      <c r="H62" s="29"/>
      <c r="I62" s="29"/>
      <c r="J62" s="29"/>
      <c r="K62" s="29"/>
      <c r="L62" s="29"/>
    </row>
    <row r="63" spans="1:12" x14ac:dyDescent="0.25">
      <c r="A63" s="3" t="s">
        <v>45</v>
      </c>
      <c r="B63" s="55">
        <v>500</v>
      </c>
      <c r="C63" s="70">
        <v>0</v>
      </c>
      <c r="D63" s="71">
        <f>B63*C63</f>
        <v>0</v>
      </c>
      <c r="E63" s="29"/>
      <c r="F63" s="29"/>
      <c r="G63" s="29"/>
      <c r="H63" s="29"/>
      <c r="I63" s="29"/>
      <c r="J63" s="29"/>
      <c r="K63" s="29"/>
      <c r="L63" s="29"/>
    </row>
    <row r="64" spans="1:12" x14ac:dyDescent="0.25">
      <c r="A64" s="3" t="s">
        <v>46</v>
      </c>
      <c r="B64" s="72">
        <v>500</v>
      </c>
      <c r="C64" s="73">
        <v>0</v>
      </c>
      <c r="D64" s="74">
        <f t="shared" ref="D64:D66" si="6">B64*C64</f>
        <v>0</v>
      </c>
      <c r="E64" s="29"/>
      <c r="F64" s="29"/>
      <c r="G64" s="29"/>
      <c r="H64" s="29"/>
      <c r="I64" s="29"/>
      <c r="J64" s="29"/>
      <c r="K64" s="29"/>
      <c r="L64" s="29"/>
    </row>
    <row r="65" spans="1:12" x14ac:dyDescent="0.25">
      <c r="A65" s="3" t="s">
        <v>47</v>
      </c>
      <c r="B65" s="58">
        <v>500</v>
      </c>
      <c r="C65" s="73">
        <v>0</v>
      </c>
      <c r="D65" s="74">
        <f t="shared" si="6"/>
        <v>0</v>
      </c>
      <c r="E65" s="29"/>
      <c r="F65" s="29"/>
      <c r="G65" s="29"/>
      <c r="H65" s="29"/>
      <c r="I65" s="29"/>
      <c r="J65" s="29"/>
      <c r="K65" s="29"/>
      <c r="L65" s="29"/>
    </row>
    <row r="66" spans="1:12" x14ac:dyDescent="0.25">
      <c r="A66" s="3" t="s">
        <v>48</v>
      </c>
      <c r="B66" s="58">
        <v>500</v>
      </c>
      <c r="C66" s="73">
        <v>0</v>
      </c>
      <c r="D66" s="74">
        <f t="shared" si="6"/>
        <v>0</v>
      </c>
      <c r="E66" s="29"/>
      <c r="F66" s="29"/>
      <c r="G66" s="29"/>
      <c r="H66" s="29"/>
      <c r="I66" s="29"/>
      <c r="J66" s="29"/>
      <c r="K66" s="29"/>
      <c r="L66" s="29"/>
    </row>
    <row r="67" spans="1:12" x14ac:dyDescent="0.25">
      <c r="A67" s="3" t="s">
        <v>49</v>
      </c>
      <c r="B67" s="58">
        <v>1000</v>
      </c>
      <c r="C67" s="73">
        <v>0</v>
      </c>
      <c r="D67" s="74">
        <f>B67*C67</f>
        <v>0</v>
      </c>
      <c r="E67" s="29"/>
      <c r="F67" s="29"/>
      <c r="G67" s="29"/>
      <c r="H67" s="29"/>
      <c r="I67" s="29"/>
      <c r="J67" s="29"/>
      <c r="K67" s="29"/>
      <c r="L67" s="29"/>
    </row>
    <row r="68" spans="1:12" x14ac:dyDescent="0.25">
      <c r="A68" s="3" t="s">
        <v>50</v>
      </c>
      <c r="B68" s="63">
        <v>1000</v>
      </c>
      <c r="C68" s="75">
        <v>0</v>
      </c>
      <c r="D68" s="74">
        <f t="shared" ref="D68:D70" si="7">B68*C68</f>
        <v>0</v>
      </c>
      <c r="E68" s="29"/>
      <c r="F68" s="29"/>
      <c r="G68" s="29"/>
      <c r="H68" s="29"/>
      <c r="I68" s="29"/>
      <c r="J68" s="29"/>
      <c r="K68" s="29"/>
      <c r="L68" s="29"/>
    </row>
    <row r="69" spans="1:12" x14ac:dyDescent="0.25">
      <c r="A69" s="3" t="s">
        <v>51</v>
      </c>
      <c r="B69" s="58">
        <v>500</v>
      </c>
      <c r="C69" s="73">
        <v>0</v>
      </c>
      <c r="D69" s="74">
        <f t="shared" si="7"/>
        <v>0</v>
      </c>
      <c r="E69" s="29"/>
      <c r="F69" s="29"/>
      <c r="G69" s="29"/>
      <c r="H69" s="29"/>
      <c r="I69" s="29"/>
      <c r="J69" s="29"/>
      <c r="K69" s="29"/>
      <c r="L69" s="29"/>
    </row>
    <row r="70" spans="1:12" x14ac:dyDescent="0.25">
      <c r="A70" s="3" t="s">
        <v>52</v>
      </c>
      <c r="B70" s="58">
        <v>200</v>
      </c>
      <c r="C70" s="73">
        <v>0</v>
      </c>
      <c r="D70" s="74">
        <f t="shared" si="7"/>
        <v>0</v>
      </c>
      <c r="E70" s="29"/>
      <c r="F70" s="29"/>
      <c r="G70" s="29"/>
      <c r="H70" s="29"/>
      <c r="I70" s="29"/>
      <c r="J70" s="29"/>
      <c r="K70" s="29"/>
      <c r="L70" s="29"/>
    </row>
    <row r="71" spans="1:12" x14ac:dyDescent="0.25">
      <c r="A71" s="3" t="s">
        <v>53</v>
      </c>
      <c r="B71" s="58">
        <v>150</v>
      </c>
      <c r="C71" s="73">
        <v>0</v>
      </c>
      <c r="D71" s="74">
        <f>B71*C71</f>
        <v>0</v>
      </c>
      <c r="E71" s="29"/>
      <c r="F71" s="29"/>
      <c r="G71" s="29"/>
      <c r="H71" s="29"/>
      <c r="I71" s="29"/>
      <c r="J71" s="29"/>
      <c r="K71" s="29"/>
      <c r="L71" s="29"/>
    </row>
    <row r="72" spans="1:12" x14ac:dyDescent="0.25">
      <c r="A72" s="3" t="s">
        <v>54</v>
      </c>
      <c r="B72" s="58">
        <v>150</v>
      </c>
      <c r="C72" s="73">
        <v>0</v>
      </c>
      <c r="D72" s="74">
        <f t="shared" ref="D72" si="8">B72*C72</f>
        <v>0</v>
      </c>
      <c r="E72" s="29"/>
      <c r="F72" s="29"/>
      <c r="G72" s="29"/>
      <c r="H72" s="29"/>
      <c r="I72" s="29"/>
      <c r="J72" s="29"/>
      <c r="K72" s="29"/>
      <c r="L72" s="29"/>
    </row>
    <row r="73" spans="1:12" x14ac:dyDescent="0.25">
      <c r="A73" s="49" t="s">
        <v>32</v>
      </c>
      <c r="B73" s="50">
        <f>SUM(B63:B72)</f>
        <v>5000</v>
      </c>
      <c r="C73" s="51"/>
      <c r="D73" s="52">
        <f>SUM(D63:D72)</f>
        <v>0</v>
      </c>
      <c r="E73" s="29"/>
      <c r="F73" s="29"/>
      <c r="G73" s="29"/>
      <c r="H73" s="29"/>
      <c r="I73" s="29"/>
      <c r="J73" s="29"/>
      <c r="K73" s="29"/>
      <c r="L73" s="29"/>
    </row>
    <row r="74" spans="1:12" x14ac:dyDescent="0.25">
      <c r="A74" s="79"/>
      <c r="B74" s="80"/>
      <c r="C74" s="81"/>
      <c r="D74" s="82"/>
      <c r="E74" s="29"/>
      <c r="F74" s="29"/>
      <c r="G74" s="29"/>
      <c r="H74" s="29"/>
      <c r="I74" s="29"/>
      <c r="J74" s="29"/>
      <c r="K74" s="29"/>
      <c r="L74" s="29"/>
    </row>
    <row r="75" spans="1:12" x14ac:dyDescent="0.25">
      <c r="A75" s="16" t="s">
        <v>56</v>
      </c>
      <c r="B75" s="17" t="s">
        <v>37</v>
      </c>
      <c r="C75" s="18" t="s">
        <v>34</v>
      </c>
      <c r="D75" s="19" t="s">
        <v>8</v>
      </c>
      <c r="E75" s="29"/>
      <c r="F75" s="29"/>
      <c r="G75" s="29"/>
      <c r="H75" s="29"/>
      <c r="I75" s="29"/>
      <c r="J75" s="29"/>
      <c r="K75" s="29"/>
      <c r="L75" s="29"/>
    </row>
    <row r="76" spans="1:12" x14ac:dyDescent="0.25">
      <c r="A76" s="83" t="s">
        <v>57</v>
      </c>
      <c r="B76" s="55">
        <v>750</v>
      </c>
      <c r="C76" s="70">
        <v>0</v>
      </c>
      <c r="D76" s="71">
        <f>B76*C76</f>
        <v>0</v>
      </c>
      <c r="E76" s="29"/>
      <c r="F76" s="29"/>
      <c r="G76" s="29"/>
      <c r="H76" s="29"/>
      <c r="I76" s="29"/>
      <c r="J76" s="29"/>
      <c r="K76" s="29"/>
      <c r="L76" s="29"/>
    </row>
    <row r="77" spans="1:12" x14ac:dyDescent="0.25">
      <c r="A77" s="84" t="s">
        <v>58</v>
      </c>
      <c r="B77" s="58">
        <v>50</v>
      </c>
      <c r="C77" s="73">
        <v>0</v>
      </c>
      <c r="D77" s="74">
        <f>B77*C77</f>
        <v>0</v>
      </c>
      <c r="E77" s="29"/>
      <c r="F77" s="29"/>
      <c r="G77" s="29"/>
      <c r="H77" s="29"/>
      <c r="I77" s="29"/>
      <c r="J77" s="29"/>
      <c r="K77" s="29"/>
      <c r="L77" s="29"/>
    </row>
    <row r="78" spans="1:12" x14ac:dyDescent="0.25">
      <c r="A78" s="20" t="s">
        <v>59</v>
      </c>
      <c r="B78" s="85">
        <v>50</v>
      </c>
      <c r="C78" s="86">
        <v>0</v>
      </c>
      <c r="D78" s="69">
        <f>B78*C78</f>
        <v>0</v>
      </c>
      <c r="E78" s="27"/>
      <c r="F78" s="27"/>
      <c r="G78" s="27"/>
      <c r="H78" s="27"/>
      <c r="I78" s="27"/>
      <c r="J78" s="27"/>
      <c r="K78" s="27"/>
      <c r="L78" s="27"/>
    </row>
    <row r="79" spans="1:12" x14ac:dyDescent="0.25">
      <c r="A79" s="49" t="s">
        <v>32</v>
      </c>
      <c r="B79" s="50">
        <f>SUM(B76:B78)</f>
        <v>850</v>
      </c>
      <c r="C79" s="51"/>
      <c r="D79" s="52">
        <f>SUM(D76:D78)</f>
        <v>0</v>
      </c>
      <c r="E79" s="27"/>
      <c r="F79" s="27"/>
      <c r="G79" s="27"/>
      <c r="H79" s="27"/>
      <c r="I79" s="27"/>
      <c r="J79" s="27"/>
      <c r="K79" s="27"/>
      <c r="L79" s="27"/>
    </row>
    <row r="80" spans="1:12" x14ac:dyDescent="0.25">
      <c r="A80" s="31"/>
      <c r="B80" s="31"/>
      <c r="C80" s="29"/>
      <c r="D80" s="31"/>
      <c r="E80" s="29"/>
      <c r="F80" s="29"/>
      <c r="G80" s="29"/>
      <c r="H80" s="29"/>
      <c r="I80" s="29"/>
      <c r="J80" s="29"/>
      <c r="K80" s="29"/>
      <c r="L80" s="29"/>
    </row>
    <row r="81" spans="1:12" x14ac:dyDescent="0.25">
      <c r="A81" s="16" t="s">
        <v>60</v>
      </c>
      <c r="B81" s="17" t="s">
        <v>37</v>
      </c>
      <c r="C81" s="18" t="s">
        <v>34</v>
      </c>
      <c r="D81" s="19" t="s">
        <v>8</v>
      </c>
      <c r="E81" s="27"/>
      <c r="F81" s="27"/>
      <c r="G81" s="27"/>
      <c r="H81" s="27"/>
      <c r="I81" s="27"/>
      <c r="J81" s="27"/>
      <c r="K81" s="27"/>
      <c r="L81" s="27"/>
    </row>
    <row r="82" spans="1:12" x14ac:dyDescent="0.25">
      <c r="A82" s="87" t="s">
        <v>61</v>
      </c>
      <c r="B82" s="55">
        <v>9000</v>
      </c>
      <c r="C82" s="70">
        <v>0</v>
      </c>
      <c r="D82" s="71">
        <f>B82*C82</f>
        <v>0</v>
      </c>
      <c r="E82" s="27"/>
      <c r="F82" s="27"/>
      <c r="G82" s="27"/>
      <c r="H82" s="27"/>
      <c r="I82" s="27"/>
      <c r="J82" s="27"/>
      <c r="K82" s="27"/>
      <c r="L82" s="27"/>
    </row>
    <row r="83" spans="1:12" x14ac:dyDescent="0.25">
      <c r="A83" s="88" t="s">
        <v>62</v>
      </c>
      <c r="B83" s="89">
        <v>500</v>
      </c>
      <c r="C83" s="90">
        <v>0</v>
      </c>
      <c r="D83" s="74">
        <f>B83*C83</f>
        <v>0</v>
      </c>
      <c r="E83" s="27"/>
      <c r="F83" s="27"/>
      <c r="G83" s="27"/>
      <c r="H83" s="27"/>
      <c r="I83" s="27"/>
      <c r="J83" s="27"/>
      <c r="K83" s="27"/>
      <c r="L83" s="27"/>
    </row>
    <row r="84" spans="1:12" x14ac:dyDescent="0.25">
      <c r="A84" s="88" t="s">
        <v>63</v>
      </c>
      <c r="B84" s="89">
        <v>500</v>
      </c>
      <c r="C84" s="90">
        <v>0</v>
      </c>
      <c r="D84" s="74">
        <f>B84*C84</f>
        <v>0</v>
      </c>
      <c r="E84" s="27"/>
      <c r="F84" s="27"/>
      <c r="G84" s="27"/>
      <c r="H84" s="27"/>
      <c r="I84" s="27"/>
      <c r="J84" s="27"/>
      <c r="K84" s="27"/>
      <c r="L84" s="27"/>
    </row>
    <row r="85" spans="1:12" x14ac:dyDescent="0.25">
      <c r="A85" s="91" t="s">
        <v>64</v>
      </c>
      <c r="B85" s="85">
        <v>10</v>
      </c>
      <c r="C85" s="92">
        <v>0</v>
      </c>
      <c r="D85" s="69">
        <f>B85*C85</f>
        <v>0</v>
      </c>
      <c r="E85" s="27"/>
      <c r="F85" s="27"/>
      <c r="G85" s="27"/>
      <c r="H85" s="27"/>
      <c r="I85" s="27"/>
      <c r="J85" s="27"/>
      <c r="K85" s="27"/>
      <c r="L85" s="27"/>
    </row>
    <row r="86" spans="1:12" x14ac:dyDescent="0.25">
      <c r="A86" s="49" t="s">
        <v>32</v>
      </c>
      <c r="B86" s="50">
        <f>SUM(B82:B85)</f>
        <v>10010</v>
      </c>
      <c r="C86" s="51"/>
      <c r="D86" s="52">
        <f>SUM(D82:D85)</f>
        <v>0</v>
      </c>
      <c r="E86" s="27"/>
      <c r="F86" s="27"/>
      <c r="G86" s="27"/>
      <c r="H86" s="27"/>
      <c r="I86" s="27"/>
      <c r="J86" s="27"/>
      <c r="K86" s="27"/>
      <c r="L86" s="27"/>
    </row>
    <row r="87" spans="1:12" x14ac:dyDescent="0.25">
      <c r="A87" s="28"/>
      <c r="B87" s="28"/>
      <c r="C87" s="27"/>
      <c r="D87" s="28"/>
      <c r="E87" s="27"/>
      <c r="F87" s="27"/>
      <c r="G87" s="27"/>
      <c r="H87" s="27"/>
      <c r="I87" s="27"/>
      <c r="J87" s="27"/>
      <c r="K87" s="27"/>
      <c r="L87" s="27"/>
    </row>
    <row r="88" spans="1:12" x14ac:dyDescent="0.25">
      <c r="A88" s="16" t="s">
        <v>65</v>
      </c>
      <c r="B88" s="17" t="s">
        <v>37</v>
      </c>
      <c r="C88" s="18" t="s">
        <v>34</v>
      </c>
      <c r="D88" s="19" t="s">
        <v>8</v>
      </c>
      <c r="E88" s="27"/>
      <c r="F88" s="27"/>
      <c r="G88" s="27"/>
      <c r="H88" s="27"/>
      <c r="I88" s="27"/>
      <c r="J88" s="27"/>
      <c r="K88" s="27"/>
      <c r="L88" s="27"/>
    </row>
    <row r="89" spans="1:12" x14ac:dyDescent="0.25">
      <c r="A89" s="21" t="s">
        <v>66</v>
      </c>
      <c r="B89" s="93">
        <f>B47+B60+B73</f>
        <v>82000</v>
      </c>
      <c r="C89" s="94">
        <v>0</v>
      </c>
      <c r="D89" s="95">
        <f>B89*C89</f>
        <v>0</v>
      </c>
      <c r="E89" s="27"/>
      <c r="F89" s="27"/>
      <c r="G89" s="27"/>
      <c r="H89" s="27"/>
      <c r="I89" s="27"/>
      <c r="J89" s="27"/>
      <c r="K89" s="27"/>
      <c r="L89" s="27"/>
    </row>
    <row r="90" spans="1:12" x14ac:dyDescent="0.25">
      <c r="A90" s="88" t="s">
        <v>67</v>
      </c>
      <c r="B90" s="89">
        <f>B79+B86</f>
        <v>10860</v>
      </c>
      <c r="C90" s="90">
        <v>0</v>
      </c>
      <c r="D90" s="96">
        <f>B90*C90</f>
        <v>0</v>
      </c>
      <c r="E90" s="27"/>
      <c r="F90" s="27"/>
      <c r="G90" s="27"/>
      <c r="H90" s="27"/>
      <c r="I90" s="27"/>
      <c r="J90" s="27"/>
      <c r="K90" s="27"/>
      <c r="L90" s="27"/>
    </row>
    <row r="91" spans="1:12" x14ac:dyDescent="0.25">
      <c r="A91" s="22" t="s">
        <v>68</v>
      </c>
      <c r="B91" s="97">
        <v>500</v>
      </c>
      <c r="C91" s="98">
        <v>0</v>
      </c>
      <c r="D91" s="99">
        <f>B91*C91</f>
        <v>0</v>
      </c>
      <c r="E91" s="27"/>
      <c r="F91" s="27"/>
      <c r="G91" s="27"/>
      <c r="H91" s="27"/>
      <c r="I91" s="27"/>
      <c r="J91" s="27"/>
      <c r="K91" s="27"/>
      <c r="L91" s="27"/>
    </row>
    <row r="92" spans="1:12" x14ac:dyDescent="0.25">
      <c r="A92" s="49" t="s">
        <v>32</v>
      </c>
      <c r="B92" s="50">
        <f>SUM(B88:B91)</f>
        <v>93360</v>
      </c>
      <c r="C92" s="51"/>
      <c r="D92" s="52">
        <f>SUM(D89:D91)</f>
        <v>0</v>
      </c>
      <c r="E92" s="27"/>
      <c r="F92" s="27"/>
      <c r="G92" s="27"/>
      <c r="H92" s="27"/>
      <c r="I92" s="27"/>
      <c r="J92" s="27"/>
      <c r="K92" s="27"/>
      <c r="L92" s="27"/>
    </row>
    <row r="93" spans="1:12" x14ac:dyDescent="0.25">
      <c r="A93" s="28"/>
      <c r="B93" s="28"/>
      <c r="C93" s="27"/>
      <c r="D93" s="28"/>
      <c r="E93" s="27"/>
      <c r="F93" s="27"/>
      <c r="G93" s="27"/>
      <c r="H93" s="27"/>
      <c r="I93" s="27"/>
      <c r="J93" s="27"/>
      <c r="K93" s="27"/>
      <c r="L93" s="27"/>
    </row>
    <row r="94" spans="1:12" x14ac:dyDescent="0.25">
      <c r="A94" s="28"/>
      <c r="B94" s="28"/>
      <c r="C94" s="23" t="s">
        <v>69</v>
      </c>
      <c r="D94" s="100">
        <f>SUM(,D86,D60,D79,D34,D73,D47,D38,D92)</f>
        <v>0</v>
      </c>
      <c r="E94" s="24"/>
      <c r="F94" s="27"/>
      <c r="G94" s="27"/>
      <c r="H94" s="27"/>
      <c r="I94" s="27"/>
      <c r="J94" s="27"/>
      <c r="K94" s="27"/>
      <c r="L94" s="27"/>
    </row>
    <row r="95" spans="1:12" x14ac:dyDescent="0.25">
      <c r="A95" s="28"/>
      <c r="B95" s="28"/>
      <c r="C95" s="23"/>
      <c r="D95" s="101"/>
      <c r="E95" s="24"/>
      <c r="F95" s="27"/>
      <c r="G95" s="27"/>
      <c r="H95" s="27"/>
      <c r="I95" s="27"/>
      <c r="J95" s="27"/>
      <c r="K95" s="27"/>
      <c r="L95" s="27"/>
    </row>
    <row r="96" spans="1:12" x14ac:dyDescent="0.25">
      <c r="A96" s="25" t="s">
        <v>70</v>
      </c>
      <c r="B96" s="28"/>
      <c r="C96" s="23"/>
      <c r="D96" s="101"/>
      <c r="E96" s="24"/>
      <c r="F96" s="27"/>
      <c r="G96" s="27"/>
      <c r="H96" s="27"/>
      <c r="I96" s="27"/>
      <c r="J96" s="27"/>
      <c r="K96" s="27"/>
      <c r="L96" s="27"/>
    </row>
    <row r="97" spans="1:12" x14ac:dyDescent="0.25">
      <c r="A97" s="25" t="s">
        <v>71</v>
      </c>
      <c r="B97" s="28"/>
      <c r="C97" s="23"/>
      <c r="D97" s="101"/>
      <c r="E97" s="24"/>
      <c r="F97" s="27"/>
      <c r="G97" s="27"/>
      <c r="H97" s="27"/>
      <c r="I97" s="27"/>
      <c r="J97" s="27"/>
      <c r="K97" s="27"/>
      <c r="L97" s="27"/>
    </row>
    <row r="98" spans="1:12" x14ac:dyDescent="0.25">
      <c r="A98" s="28"/>
      <c r="B98" s="28"/>
      <c r="C98" s="102"/>
      <c r="D98" s="28"/>
      <c r="E98" s="27"/>
      <c r="F98" s="27"/>
      <c r="G98" s="27"/>
      <c r="H98" s="27"/>
      <c r="I98" s="27"/>
      <c r="J98" s="27"/>
      <c r="K98" s="27"/>
      <c r="L98" s="27"/>
    </row>
    <row r="100" spans="1:12" x14ac:dyDescent="0.25">
      <c r="A100" s="4" t="s">
        <v>72</v>
      </c>
      <c r="B100" s="114"/>
      <c r="C100" s="115"/>
      <c r="D100" s="115"/>
      <c r="E100" s="115"/>
      <c r="F100" s="115"/>
      <c r="G100" s="115"/>
      <c r="H100" s="115"/>
      <c r="I100" s="115"/>
      <c r="J100" s="115"/>
      <c r="K100" s="115"/>
      <c r="L100" s="116"/>
    </row>
    <row r="101" spans="1:12" x14ac:dyDescent="0.25">
      <c r="A101" s="4" t="s">
        <v>73</v>
      </c>
      <c r="B101" s="114"/>
      <c r="C101" s="115"/>
      <c r="D101" s="115"/>
      <c r="E101" s="115"/>
      <c r="F101" s="115"/>
      <c r="G101" s="115"/>
      <c r="H101" s="115"/>
      <c r="I101" s="115"/>
      <c r="J101" s="115"/>
      <c r="K101" s="115"/>
      <c r="L101" s="116"/>
    </row>
    <row r="102" spans="1:12" x14ac:dyDescent="0.25">
      <c r="A102" s="5" t="s">
        <v>74</v>
      </c>
      <c r="B102" s="114"/>
      <c r="C102" s="115"/>
      <c r="D102" s="115"/>
      <c r="E102" s="115"/>
      <c r="F102" s="115"/>
      <c r="G102" s="115"/>
      <c r="H102" s="115"/>
      <c r="I102" s="115"/>
      <c r="J102" s="115"/>
      <c r="K102" s="115"/>
      <c r="L102" s="116"/>
    </row>
    <row r="103" spans="1:12" x14ac:dyDescent="0.25">
      <c r="A103" s="4" t="s">
        <v>75</v>
      </c>
      <c r="B103" s="114"/>
      <c r="C103" s="115"/>
      <c r="D103" s="115"/>
      <c r="E103" s="115"/>
      <c r="F103" s="115"/>
      <c r="G103" s="115"/>
      <c r="H103" s="115"/>
      <c r="I103" s="115"/>
      <c r="J103" s="115"/>
      <c r="K103" s="115"/>
      <c r="L103" s="116"/>
    </row>
    <row r="104" spans="1:12" x14ac:dyDescent="0.25">
      <c r="A104" s="6" t="s">
        <v>76</v>
      </c>
      <c r="B104" s="114"/>
      <c r="C104" s="115"/>
      <c r="D104" s="115"/>
      <c r="E104" s="115"/>
      <c r="F104" s="115"/>
      <c r="G104" s="115"/>
      <c r="H104" s="115"/>
      <c r="I104" s="115"/>
      <c r="J104" s="115"/>
      <c r="K104" s="115"/>
      <c r="L104" s="116"/>
    </row>
    <row r="105" spans="1:12" x14ac:dyDescent="0.25">
      <c r="A105" s="5" t="s">
        <v>77</v>
      </c>
      <c r="B105" s="111"/>
      <c r="C105" s="112"/>
      <c r="D105" s="112"/>
      <c r="E105" s="112"/>
      <c r="F105" s="112"/>
      <c r="G105" s="112"/>
      <c r="H105" s="112"/>
      <c r="I105" s="112"/>
      <c r="J105" s="112"/>
      <c r="K105" s="112"/>
      <c r="L105" s="113"/>
    </row>
    <row r="106" spans="1:12" x14ac:dyDescent="0.25">
      <c r="A106" s="7" t="s">
        <v>78</v>
      </c>
      <c r="B106" s="111"/>
      <c r="C106" s="112"/>
      <c r="D106" s="112"/>
      <c r="E106" s="112"/>
      <c r="F106" s="112"/>
      <c r="G106" s="112"/>
      <c r="H106" s="112"/>
      <c r="I106" s="112"/>
      <c r="J106" s="112"/>
      <c r="K106" s="112"/>
      <c r="L106" s="113"/>
    </row>
    <row r="107" spans="1:12" x14ac:dyDescent="0.25">
      <c r="A107" s="28"/>
      <c r="B107" s="103"/>
      <c r="C107" s="104"/>
      <c r="D107" s="105"/>
      <c r="E107" s="105"/>
      <c r="F107" s="105"/>
      <c r="G107" s="105"/>
      <c r="H107" s="105"/>
      <c r="I107" s="105"/>
      <c r="J107" s="105"/>
      <c r="K107" s="105"/>
      <c r="L107" s="106"/>
    </row>
    <row r="108" spans="1:12" x14ac:dyDescent="0.25">
      <c r="A108" s="28"/>
      <c r="B108" s="103"/>
      <c r="C108" s="104"/>
      <c r="D108" s="105"/>
      <c r="E108" s="105"/>
      <c r="F108" s="105"/>
      <c r="G108" s="105"/>
      <c r="H108" s="105"/>
      <c r="I108" s="105"/>
      <c r="J108" s="105"/>
      <c r="K108" s="105"/>
      <c r="L108" s="106"/>
    </row>
    <row r="109" spans="1:12" x14ac:dyDescent="0.25">
      <c r="A109" s="28"/>
      <c r="B109" s="107"/>
      <c r="C109" s="108"/>
      <c r="D109" s="109"/>
      <c r="E109" s="109"/>
      <c r="F109" s="109"/>
      <c r="G109" s="109"/>
      <c r="H109" s="109"/>
      <c r="I109" s="109"/>
      <c r="J109" s="109"/>
      <c r="K109" s="109"/>
      <c r="L109" s="110"/>
    </row>
    <row r="110" spans="1:12" x14ac:dyDescent="0.25">
      <c r="A110" s="31"/>
      <c r="B110" s="31"/>
      <c r="C110" s="29"/>
      <c r="D110" s="31"/>
      <c r="E110" s="29"/>
      <c r="F110" s="29"/>
      <c r="G110" s="29"/>
      <c r="H110" s="29"/>
      <c r="I110" s="29"/>
      <c r="J110" s="29"/>
      <c r="K110" s="29"/>
      <c r="L110" s="29"/>
    </row>
    <row r="111" spans="1:12" x14ac:dyDescent="0.25">
      <c r="A111" s="31"/>
      <c r="B111" s="31"/>
      <c r="C111" s="29"/>
      <c r="D111" s="31"/>
      <c r="E111" s="29"/>
      <c r="F111" s="29"/>
      <c r="G111" s="29"/>
      <c r="H111" s="29"/>
      <c r="I111" s="29"/>
      <c r="J111" s="29"/>
      <c r="K111" s="29"/>
      <c r="L111" s="29"/>
    </row>
  </sheetData>
  <sheetProtection algorithmName="SHA-512" hashValue="mN33e1YkQdog2OHjOefCV4Yl0AZh9uCuRS1CTl57MpDFo4hfO6hDcw19cWrRhu0FcuNX7siiACV9Fd9RCizr9A==" saltValue="FKnYpV9l9fjigJLMB6ernw==" spinCount="100000" sheet="1" objects="1" scenarios="1"/>
  <protectedRanges>
    <protectedRange sqref="C89:C91" name="Bereik8"/>
    <protectedRange sqref="C82:C85" name="Bereik7"/>
    <protectedRange sqref="C76:C78" name="Bereik6"/>
    <protectedRange sqref="C63:C72" name="Bereik5"/>
    <protectedRange sqref="C50:C59" name="Bereik4"/>
    <protectedRange sqref="C41:C46" name="Bereik3"/>
    <protectedRange sqref="C37" name="Bereik2"/>
    <protectedRange sqref="C11:C33" name="Bereik1"/>
  </protectedRanges>
  <mergeCells count="7">
    <mergeCell ref="B106:L106"/>
    <mergeCell ref="B100:L100"/>
    <mergeCell ref="B101:L101"/>
    <mergeCell ref="B102:L102"/>
    <mergeCell ref="B103:L103"/>
    <mergeCell ref="B104:L104"/>
    <mergeCell ref="B105:L105"/>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8" ma:contentTypeDescription="Een nieuw document maken." ma:contentTypeScope="" ma:versionID="e87d86bc2948204271f852359621e4f6">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4b43448fa229083f5471b318408eb1d1"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54A3223-ACE1-45D7-AE4E-9B3ECC648CC3}">
  <ds:schemaRefs>
    <ds:schemaRef ds:uri="http://schemas.microsoft.com/office/2006/metadata/properties"/>
    <ds:schemaRef ds:uri="http://schemas.microsoft.com/office/infopath/2007/PartnerControls"/>
    <ds:schemaRef ds:uri="21df20f2-8844-4393-adda-8290740aa78f"/>
    <ds:schemaRef ds:uri="75b4918c-ae08-4675-b3b6-f59c1a5ce314"/>
    <ds:schemaRef ds:uri="5c623482-512b-4ced-b808-b2cf290e27e6"/>
    <ds:schemaRef ds:uri="7d137040-c6d7-479a-9ab6-27b92f9efa83"/>
  </ds:schemaRefs>
</ds:datastoreItem>
</file>

<file path=customXml/itemProps2.xml><?xml version="1.0" encoding="utf-8"?>
<ds:datastoreItem xmlns:ds="http://schemas.openxmlformats.org/officeDocument/2006/customXml" ds:itemID="{1C18E47C-30EB-4BC3-BB27-E2C274E3CF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D1C54E2-8837-41EC-8A8D-21057AE5DA7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Luisa Ekelmans</dc:creator>
  <cp:keywords/>
  <dc:description/>
  <cp:lastModifiedBy>Luisa Ekelmans</cp:lastModifiedBy>
  <cp:revision/>
  <dcterms:created xsi:type="dcterms:W3CDTF">2015-06-05T18:17:20Z</dcterms:created>
  <dcterms:modified xsi:type="dcterms:W3CDTF">2025-09-26T11:45:13Z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y fmtid="{D5CDD505-2E9C-101B-9397-08002B2CF9AE}" pid="3" name="MediaServiceImageTags">
    <vt:lpwstr/>
  </property>
</Properties>
</file>