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limburg.sharepoint.com/sites/Inkoop/Zaken/Openbaar aanbesteden 2024-Z13414/Aanbestedingsleidraad/publicatie/"/>
    </mc:Choice>
  </mc:AlternateContent>
  <xr:revisionPtr revIDLastSave="803" documentId="8_{1BF0FA39-9325-426C-AC87-FC12A27EDCC1}" xr6:coauthVersionLast="47" xr6:coauthVersionMax="47" xr10:uidLastSave="{1BF8A821-D457-4E1E-B716-B9ADD81E164A}"/>
  <bookViews>
    <workbookView xWindow="-120" yWindow="-120" windowWidth="29040" windowHeight="15840" xr2:uid="{00000000-000D-0000-FFFF-FFFF00000000}"/>
  </bookViews>
  <sheets>
    <sheet name="Prijzenbla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F19" i="7"/>
  <c r="G19" i="7" s="1"/>
  <c r="F18" i="7"/>
  <c r="G18" i="7" s="1"/>
  <c r="F17" i="7"/>
  <c r="G17" i="7" s="1"/>
  <c r="F16" i="7"/>
  <c r="G16" i="7" s="1"/>
  <c r="F20" i="7" l="1"/>
  <c r="G20" i="7" s="1"/>
  <c r="G15" i="7"/>
</calcChain>
</file>

<file path=xl/sharedStrings.xml><?xml version="1.0" encoding="utf-8"?>
<sst xmlns="http://schemas.openxmlformats.org/spreadsheetml/2006/main" count="24" uniqueCount="24">
  <si>
    <t>Wit is invulveld</t>
  </si>
  <si>
    <t>Er mag niets aan de overige velden en/of overige lay out worden gewijzigd</t>
  </si>
  <si>
    <t>Er mogen (op straffe van uitsluiting) geen formules worden aangepast/gewijzigd</t>
  </si>
  <si>
    <t>De tabel moet volledig worden ingevuld</t>
  </si>
  <si>
    <t>Bijlage 5 - Prijzenblad Raamovereenkomst KAM/WST</t>
  </si>
  <si>
    <t>Europese aanbesteding volgens de openbare procedure voor het afsluiten van raamovereenkomst uitvoering van diensten ten behoeve van KAM en WST, van WL met zaaknummer 2024-Z13414</t>
  </si>
  <si>
    <t>Range uurtarief</t>
  </si>
  <si>
    <t>Functie</t>
  </si>
  <si>
    <t>min.</t>
  </si>
  <si>
    <t>max.</t>
  </si>
  <si>
    <t>Tariefaanbod</t>
  </si>
  <si>
    <t>Wegingsfactor</t>
  </si>
  <si>
    <t>Gewogen uurtarief excl. BTW</t>
  </si>
  <si>
    <t>Gewogen uurtarief incl. BTW</t>
  </si>
  <si>
    <t>Projectleider</t>
  </si>
  <si>
    <t>Senior hydroloog / modelleur</t>
  </si>
  <si>
    <t>Junior hydroloog / modelleur</t>
  </si>
  <si>
    <t>Programmeur</t>
  </si>
  <si>
    <t>GIS specialist</t>
  </si>
  <si>
    <t xml:space="preserve">Totaal </t>
  </si>
  <si>
    <t xml:space="preserve">Formule: Inschrijfprijs / ((weging prijs) + (score kwaliteit x weging kwaliteit in %)) = Prijs per punt  </t>
  </si>
  <si>
    <t>Inschrijver: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</si>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</sst>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8" fillId="0" borderId="0" xfId="0" applyFont="1" applyProtection="1"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0" fillId="4" borderId="1" xfId="1" applyFont="1" applyFill="1" applyBorder="1" applyProtection="1">
      <protection locked="0" hidden="1"/>
    </xf>
    <xf numFmtId="0" fontId="7" fillId="5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Protection="1">
      <protection hidden="1"/>
    </xf>
    <xf numFmtId="0" fontId="10" fillId="0" borderId="0" xfId="0" applyFont="1" applyProtection="1">
      <protection hidden="1"/>
    </xf>
    <xf numFmtId="44" fontId="0" fillId="0" borderId="0" xfId="1" applyFont="1" applyProtection="1">
      <protection hidden="1"/>
    </xf>
    <xf numFmtId="164" fontId="1" fillId="4" borderId="1" xfId="0" applyNumberFormat="1" applyFont="1" applyFill="1" applyBorder="1" applyProtection="1">
      <protection locked="0"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164" fontId="1" fillId="4" borderId="3" xfId="0" applyNumberFormat="1" applyFont="1" applyFill="1" applyBorder="1" applyProtection="1">
      <protection locked="0" hidden="1"/>
    </xf>
    <xf numFmtId="0" fontId="0" fillId="0" borderId="4" xfId="0" applyBorder="1" applyProtection="1">
      <protection locked="0" hidden="1"/>
    </xf>
    <xf numFmtId="44" fontId="0" fillId="3" borderId="1" xfId="1" applyFont="1" applyFill="1" applyBorder="1" applyAlignment="1" applyProtection="1">
      <alignment horizontal="left" wrapText="1"/>
      <protection hidden="1"/>
    </xf>
    <xf numFmtId="9" fontId="0" fillId="3" borderId="1" xfId="2" applyFont="1" applyFill="1" applyBorder="1" applyAlignment="1" applyProtection="1">
      <alignment horizontal="left" wrapText="1"/>
      <protection hidden="1"/>
    </xf>
    <xf numFmtId="0" fontId="7" fillId="5" borderId="1" xfId="0" applyFont="1" applyFill="1" applyBorder="1" applyAlignment="1" applyProtection="1">
      <alignment horizontal="left" wrapText="1"/>
      <protection hidden="1"/>
    </xf>
    <xf numFmtId="44" fontId="7" fillId="5" borderId="1" xfId="1" applyFont="1" applyFill="1" applyBorder="1" applyAlignment="1" applyProtection="1">
      <alignment horizontal="left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2838450</xdr:colOff>
      <xdr:row>9</xdr:row>
      <xdr:rowOff>38100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81E7617B-43F4-4CD8-9DBA-8D084C2D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4CB4-7C05-42AA-A101-94F1A1AC0DEE}">
  <dimension ref="A3:M31"/>
  <sheetViews>
    <sheetView tabSelected="1" workbookViewId="0">
      <selection activeCell="F26" sqref="F26"/>
    </sheetView>
  </sheetViews>
  <sheetFormatPr defaultColWidth="9.140625" defaultRowHeight="12.75" x14ac:dyDescent="0.2"/>
  <cols>
    <col min="1" max="1" width="52.85546875" style="1" customWidth="1"/>
    <col min="2" max="2" width="13.42578125" style="1" customWidth="1"/>
    <col min="3" max="3" width="12.28515625" style="1" customWidth="1"/>
    <col min="4" max="4" width="15.5703125" style="1" customWidth="1"/>
    <col min="5" max="5" width="15.7109375" style="1" customWidth="1"/>
    <col min="6" max="6" width="24.7109375" style="1" bestFit="1" customWidth="1"/>
    <col min="7" max="7" width="24.7109375" style="1" customWidth="1"/>
    <col min="8" max="8" width="9.140625" style="1"/>
    <col min="9" max="9" width="7.140625" style="1" customWidth="1"/>
    <col min="10" max="10" width="6.28515625" style="1" customWidth="1"/>
    <col min="11" max="11" width="9.140625" style="1"/>
    <col min="12" max="12" width="15.42578125" style="1" customWidth="1"/>
    <col min="13" max="13" width="9.140625" style="1"/>
    <col min="14" max="14" width="12.42578125" style="1" bestFit="1" customWidth="1"/>
    <col min="15" max="16384" width="9.140625" style="1"/>
  </cols>
  <sheetData>
    <row r="3" spans="1:7" x14ac:dyDescent="0.2">
      <c r="C3" s="14"/>
      <c r="D3" s="2" t="s">
        <v>0</v>
      </c>
    </row>
    <row r="4" spans="1:7" x14ac:dyDescent="0.2">
      <c r="C4" s="2" t="s">
        <v>1</v>
      </c>
      <c r="D4" s="2"/>
    </row>
    <row r="5" spans="1:7" x14ac:dyDescent="0.2">
      <c r="C5" s="2" t="s">
        <v>2</v>
      </c>
      <c r="D5" s="2"/>
    </row>
    <row r="6" spans="1:7" x14ac:dyDescent="0.2">
      <c r="C6" s="2" t="s">
        <v>3</v>
      </c>
      <c r="D6" s="2"/>
    </row>
    <row r="7" spans="1:7" x14ac:dyDescent="0.2">
      <c r="F7" s="2"/>
    </row>
    <row r="8" spans="1:7" x14ac:dyDescent="0.2">
      <c r="F8" s="2"/>
    </row>
    <row r="10" spans="1:7" ht="20.25" x14ac:dyDescent="0.3">
      <c r="A10" s="3" t="s">
        <v>4</v>
      </c>
      <c r="B10" s="3"/>
      <c r="C10" s="3"/>
      <c r="D10" s="3"/>
      <c r="E10" s="3"/>
      <c r="F10" s="4"/>
    </row>
    <row r="11" spans="1:7" x14ac:dyDescent="0.2">
      <c r="A11" s="18" t="s">
        <v>5</v>
      </c>
      <c r="B11" s="18"/>
      <c r="C11" s="18"/>
      <c r="D11" s="18"/>
      <c r="E11" s="18"/>
      <c r="F11" s="18"/>
      <c r="G11" s="18"/>
    </row>
    <row r="12" spans="1:7" x14ac:dyDescent="0.2">
      <c r="A12" s="5"/>
      <c r="B12" s="5"/>
      <c r="C12" s="5"/>
      <c r="D12" s="5"/>
      <c r="E12" s="5"/>
      <c r="F12" s="5"/>
    </row>
    <row r="13" spans="1:7" x14ac:dyDescent="0.2">
      <c r="A13" s="5"/>
      <c r="B13" s="19" t="s">
        <v>6</v>
      </c>
      <c r="C13" s="20"/>
      <c r="D13" s="5"/>
      <c r="E13" s="5"/>
      <c r="F13" s="5"/>
    </row>
    <row r="14" spans="1:7" ht="42" customHeight="1" x14ac:dyDescent="0.2">
      <c r="A14" s="10" t="s">
        <v>7</v>
      </c>
      <c r="B14" s="6" t="s">
        <v>8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13</v>
      </c>
    </row>
    <row r="15" spans="1:7" ht="15" customHeight="1" x14ac:dyDescent="0.2">
      <c r="A15" s="7" t="s">
        <v>14</v>
      </c>
      <c r="B15" s="23">
        <v>120</v>
      </c>
      <c r="C15" s="23">
        <v>180</v>
      </c>
      <c r="D15" s="12"/>
      <c r="E15" s="24">
        <v>0.1</v>
      </c>
      <c r="F15" s="23">
        <f>D15*E15</f>
        <v>0</v>
      </c>
      <c r="G15" s="23">
        <f>F15*1.21</f>
        <v>0</v>
      </c>
    </row>
    <row r="16" spans="1:7" ht="15" customHeight="1" x14ac:dyDescent="0.2">
      <c r="A16" s="7" t="s">
        <v>15</v>
      </c>
      <c r="B16" s="23">
        <v>110</v>
      </c>
      <c r="C16" s="23">
        <v>170</v>
      </c>
      <c r="D16" s="12"/>
      <c r="E16" s="24">
        <v>0.35</v>
      </c>
      <c r="F16" s="23">
        <f t="shared" ref="F16:F19" si="0">D16*E16</f>
        <v>0</v>
      </c>
      <c r="G16" s="23">
        <f t="shared" ref="G16:G19" si="1">F16*1.21</f>
        <v>0</v>
      </c>
    </row>
    <row r="17" spans="1:13" ht="15" customHeight="1" x14ac:dyDescent="0.2">
      <c r="A17" s="7" t="s">
        <v>16</v>
      </c>
      <c r="B17" s="23">
        <v>95</v>
      </c>
      <c r="C17" s="23">
        <v>130</v>
      </c>
      <c r="D17" s="12"/>
      <c r="E17" s="24">
        <v>0.45</v>
      </c>
      <c r="F17" s="23">
        <f t="shared" si="0"/>
        <v>0</v>
      </c>
      <c r="G17" s="23">
        <f t="shared" si="1"/>
        <v>0</v>
      </c>
      <c r="L17" s="16"/>
    </row>
    <row r="18" spans="1:13" ht="15" customHeight="1" x14ac:dyDescent="0.2">
      <c r="A18" s="8" t="s">
        <v>17</v>
      </c>
      <c r="B18" s="23">
        <v>100</v>
      </c>
      <c r="C18" s="23">
        <v>160</v>
      </c>
      <c r="D18" s="12"/>
      <c r="E18" s="24">
        <v>0.05</v>
      </c>
      <c r="F18" s="23">
        <f t="shared" si="0"/>
        <v>0</v>
      </c>
      <c r="G18" s="23">
        <f t="shared" si="1"/>
        <v>0</v>
      </c>
      <c r="L18" s="16"/>
    </row>
    <row r="19" spans="1:13" ht="15" customHeight="1" x14ac:dyDescent="0.2">
      <c r="A19" s="8" t="s">
        <v>18</v>
      </c>
      <c r="B19" s="23">
        <v>75</v>
      </c>
      <c r="C19" s="23">
        <v>120</v>
      </c>
      <c r="D19" s="12"/>
      <c r="E19" s="24">
        <v>0.05</v>
      </c>
      <c r="F19" s="23">
        <f t="shared" si="0"/>
        <v>0</v>
      </c>
      <c r="G19" s="23">
        <f t="shared" si="1"/>
        <v>0</v>
      </c>
      <c r="L19" s="16"/>
    </row>
    <row r="20" spans="1:13" ht="15" customHeight="1" x14ac:dyDescent="0.25">
      <c r="A20" s="13" t="s">
        <v>19</v>
      </c>
      <c r="B20" s="13"/>
      <c r="C20" s="13"/>
      <c r="D20" s="13"/>
      <c r="E20" s="25"/>
      <c r="F20" s="26">
        <f>SUM(F15:F19)</f>
        <v>0</v>
      </c>
      <c r="G20" s="26">
        <f>F20*1.21</f>
        <v>0</v>
      </c>
      <c r="L20" s="16"/>
    </row>
    <row r="21" spans="1:13" ht="15" customHeight="1" x14ac:dyDescent="0.2">
      <c r="L21" s="16"/>
      <c r="M21" s="15"/>
    </row>
    <row r="22" spans="1:13" s="15" customFormat="1" ht="15" customHeight="1" x14ac:dyDescent="0.2">
      <c r="A22" s="15" t="s">
        <v>20</v>
      </c>
      <c r="L22" s="16"/>
      <c r="M22" s="1"/>
    </row>
    <row r="23" spans="1:13" ht="15" customHeight="1" x14ac:dyDescent="0.2">
      <c r="L23" s="16"/>
    </row>
    <row r="24" spans="1:13" ht="20.100000000000001" customHeight="1" x14ac:dyDescent="0.25">
      <c r="A24" s="17" t="s">
        <v>21</v>
      </c>
      <c r="B24" s="11"/>
      <c r="C24" s="11"/>
      <c r="D24" s="11"/>
      <c r="E24" s="11"/>
      <c r="F24" s="11"/>
      <c r="G24" s="11"/>
      <c r="L24" s="16"/>
    </row>
    <row r="25" spans="1:13" x14ac:dyDescent="0.2">
      <c r="A25" s="4"/>
      <c r="B25" s="4"/>
      <c r="L25" s="16"/>
    </row>
    <row r="26" spans="1:13" s="11" customFormat="1" ht="20.100000000000001" customHeight="1" x14ac:dyDescent="0.25">
      <c r="A26" s="17" t="s">
        <v>22</v>
      </c>
      <c r="L26" s="16"/>
    </row>
    <row r="27" spans="1:13" ht="20.100000000000001" customHeight="1" x14ac:dyDescent="0.2">
      <c r="A27" s="4"/>
    </row>
    <row r="28" spans="1:13" s="11" customFormat="1" ht="20.100000000000001" customHeight="1" x14ac:dyDescent="0.25">
      <c r="A28" s="21" t="s">
        <v>23</v>
      </c>
      <c r="B28" s="9"/>
      <c r="C28" s="9"/>
      <c r="D28" s="9"/>
      <c r="E28" s="9"/>
      <c r="F28" s="9"/>
      <c r="G28" s="9"/>
    </row>
    <row r="29" spans="1:13" ht="45.75" customHeight="1" x14ac:dyDescent="0.2">
      <c r="A29" s="22"/>
      <c r="B29" s="4"/>
      <c r="D29" s="4"/>
      <c r="E29" s="4"/>
      <c r="F29" s="4"/>
      <c r="G29" s="4"/>
    </row>
    <row r="30" spans="1:13" s="9" customFormat="1" ht="30" customHeight="1" x14ac:dyDescent="0.2">
      <c r="A30" s="1"/>
      <c r="B30" s="1"/>
      <c r="C30" s="1"/>
      <c r="D30" s="1"/>
      <c r="E30" s="1"/>
      <c r="F30" s="1"/>
      <c r="G30" s="1"/>
    </row>
    <row r="31" spans="1:13" s="4" customFormat="1" ht="30" customHeight="1" x14ac:dyDescent="0.2">
      <c r="A31" s="1"/>
      <c r="B31" s="1"/>
      <c r="C31" s="1"/>
      <c r="D31" s="1"/>
      <c r="E31" s="1"/>
      <c r="F31" s="1"/>
      <c r="G31" s="1"/>
    </row>
  </sheetData>
  <sheetProtection algorithmName="SHA-512" hashValue="hF4m3h25lx1e89SqXjCRbcQ+5d4qzo7o+cngsJsinYFFGmpTReF4jLJmWIDFXOjWL9hNeEj+KNQ/7dZK/feSng==" saltValue="cLOxGtNXdJrEvh9yQ9lPpg==" spinCount="100000" sheet="1" objects="1" scenarios="1"/>
  <mergeCells count="3">
    <mergeCell ref="A11:G11"/>
    <mergeCell ref="B13:C13"/>
    <mergeCell ref="A28:A2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KAM + WST - Aanbesteding</DocumentSetDescription>
    <Documentomschrijving xmlns="c41d040b-1f23-46d8-95f8-73c4343eacb6" xsi:nil="true"/>
    <Verzenddatum xmlns="c41d040b-1f23-46d8-95f8-73c4343eacb6" xsi:nil="true"/>
    <Inkoopcategorie xmlns="9729beee-8231-416b-840d-ac6e112eeed3">Maak uw keuze</Inkoopcategorie>
    <Zaaknummer xmlns="c41d040b-1f23-46d8-95f8-73c4343eacb6">2024-Z13414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KlantAdres xmlns="c41d040b-1f23-46d8-95f8-73c4343eacb6" xsi:nil="true"/>
    <KlantLand xmlns="c41d040b-1f23-46d8-95f8-73c4343eacb6">Nederland</KlantLand>
    <KlantVestigingsnummer xmlns="c41d040b-1f23-46d8-95f8-73c4343eacb6" xsi:nil="true"/>
    <KlantNaam xmlns="c41d040b-1f23-46d8-95f8-73c4343eacb6" xsi:nil="true"/>
    <ZaakId xmlns="c41d040b-1f23-46d8-95f8-73c4343eacb6">474456</ZaakId>
    <IdentificatiekenmerkTMLO xmlns="c41d040b-1f23-46d8-95f8-73c4343eacb6">Waterschap Limburg</IdentificatiekenmerkTMLO>
    <SoortAanbesteding xmlns="9729beee-8231-416b-840d-ac6e112eeed3">Maak uw keuze</SoortAanbesteding>
    <Documentsortering1 xmlns="c41d040b-1f23-46d8-95f8-73c4343eacb6" xsi:nil="true"/>
    <ContactTelefoon xmlns="c41d040b-1f23-46d8-95f8-73c4343eacb6" xsi:nil="true"/>
    <Zaakbehandelaar xmlns="c41d040b-1f23-46d8-95f8-73c4343eacb6">Lianne Duisings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_dlc_DocIdPersistId xmlns="9729beee-8231-416b-840d-ac6e112eeed3" xsi:nil="true"/>
    <KlantPostcode xmlns="c41d040b-1f23-46d8-95f8-73c4343eacb6" xsi:nil="true"/>
    <DatumVervanging xmlns="c41d040b-1f23-46d8-95f8-73c4343eacb6" xsi:nil="true"/>
    <Documentnummer xmlns="c41d040b-1f23-46d8-95f8-73c4343eacb6">2020-D5379</Documentnummer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ContactEmail xmlns="c41d040b-1f23-46d8-95f8-73c4343eacb6" xsi:nil="true"/>
    <_dlc_DocId xmlns="9729beee-8231-416b-840d-ac6e112eeed3">WLDOC-1187088822-509076</_dlc_DocId>
    <_dlc_DocIdUrl xmlns="9729beee-8231-416b-840d-ac6e112eeed3">
      <Url>https://waterschaplimburg.sharepoint.com/sites/Inkoop/_layouts/15/DocIdRedir.aspx?ID=WLDOC-1187088822-509076</Url>
      <Description>WLDOC-1187088822-509076</Description>
    </_dlc_DocIdUrl>
    <lcf76f155ced4ddcb4097134ff3c332f xmlns="dfc62a55-fff3-4b8d-9937-2b197328c51d">
      <Terms xmlns="http://schemas.microsoft.com/office/infopath/2007/PartnerControls"/>
    </lcf76f155ced4ddcb4097134ff3c332f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508" ma:contentTypeDescription="document WL" ma:contentTypeScope="" ma:versionID="59c7a78c8d9228e532ec122b4f1115ad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d2e5c3dfd17a5f225210e18d9dd902a4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_dlc_DocId" minOccurs="0"/>
                <xsd:element ref="ns4:_dlc_DocIdUrl" minOccurs="0"/>
                <xsd:element ref="ns4:_dlc_DocIdPersistI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2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1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3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4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5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36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0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1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4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46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Gunningscriterium" ma:index="29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0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47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50" nillable="true" ma:displayName="Afgeweken van inkoopbeleid" ma:default="Nee" ma:format="Dropdown" ma:internalName="AfgewekenVanInkoopbeleid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51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52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53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5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C324B-17C9-49F4-8AAA-ED54D92F63A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67A93-58FE-483B-9241-F9B6837BDA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3AB3A5E-C0E0-4526-9C72-BF60CEF4C9E0}">
  <ds:schemaRefs>
    <ds:schemaRef ds:uri="9729beee-8231-416b-840d-ac6e112eeed3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c62a55-fff3-4b8d-9937-2b197328c51d"/>
    <ds:schemaRef ds:uri="c41d040b-1f23-46d8-95f8-73c4343eacb6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30D59E16-6A13-4FDC-9BD2-E5118FC3F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2020-D5379</dc:title>
  <dc:subject/>
  <dc:creator>Rianne Hupkens</dc:creator>
  <cp:keywords/>
  <dc:description/>
  <cp:lastModifiedBy>Eef Lommen</cp:lastModifiedBy>
  <cp:revision/>
  <dcterms:created xsi:type="dcterms:W3CDTF">2019-06-06T12:40:08Z</dcterms:created>
  <dcterms:modified xsi:type="dcterms:W3CDTF">2025-09-26T08:58:13Z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2020-D5379</vt:lpwstr>
  </property>
  <property fmtid="{D5CDD505-2E9C-101B-9397-08002B2CF9AE}" pid="6" name="Zaakbehandelaar">
    <vt:lpwstr>;#Laura Brugman;#wsl\l.brugman;#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ff7905b2-634d-4efe-88cd-75b99f0f9a40</vt:lpwstr>
  </property>
  <property fmtid="{D5CDD505-2E9C-101B-9397-08002B2CF9AE}" pid="9" name="MediaServiceImageTags">
    <vt:lpwstr/>
  </property>
  <property fmtid="{D5CDD505-2E9C-101B-9397-08002B2CF9AE}" pid="10" name="TaxCatchAll">
    <vt:lpwstr/>
  </property>
  <property fmtid="{D5CDD505-2E9C-101B-9397-08002B2CF9AE}" pid="11" name="Documenttype">
    <vt:lpwstr/>
  </property>
  <property fmtid="{D5CDD505-2E9C-101B-9397-08002B2CF9AE}" pid="12" name="Cluster_x0020_of_x0020_Programma_x0020_of_x0020_Team">
    <vt:lpwstr/>
  </property>
  <property fmtid="{D5CDD505-2E9C-101B-9397-08002B2CF9AE}" pid="13" name="n89f3d5da045466ca6559a89df89a6be">
    <vt:lpwstr/>
  </property>
  <property fmtid="{D5CDD505-2E9C-101B-9397-08002B2CF9AE}" pid="14" name="Cluster of Programma of Team">
    <vt:lpwstr/>
  </property>
</Properties>
</file>