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vesbv.sharepoint.com/teams/ConsultancyPubliekAB/Gedeelde documenten/General/0. ADVIES/01. Projecten/NIDOS/3. Viertal trajecten NIC/2. EA NEO inrichting/2. Aanbestedingsdocumenten/"/>
    </mc:Choice>
  </mc:AlternateContent>
  <xr:revisionPtr revIDLastSave="799" documentId="8_{9F6F3292-F4E8-4539-9217-824ED8F05C45}" xr6:coauthVersionLast="47" xr6:coauthVersionMax="47" xr10:uidLastSave="{0965C1F2-45D5-4938-8B8F-D17C4B957D39}"/>
  <bookViews>
    <workbookView xWindow="28665" yWindow="-135" windowWidth="38670" windowHeight="21150" activeTab="1" xr2:uid="{33A2E6AC-E89D-4239-A934-9DF868A0119D}"/>
  </bookViews>
  <sheets>
    <sheet name="Voorwaarden" sheetId="17" r:id="rId1"/>
    <sheet name="P5 Witgoed en el. apparatuur" sheetId="2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27" l="1"/>
  <c r="I31" i="27"/>
  <c r="I30" i="27"/>
  <c r="I32" i="27"/>
  <c r="I29" i="27"/>
  <c r="I28" i="27"/>
  <c r="I9" i="27"/>
  <c r="I3" i="27"/>
  <c r="I4" i="27" l="1"/>
  <c r="I5" i="27"/>
  <c r="I6" i="27"/>
  <c r="I7" i="27"/>
  <c r="I8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34" i="27"/>
  <c r="I35" i="27"/>
  <c r="I36" i="27"/>
  <c r="I37" i="27"/>
  <c r="I38" i="27"/>
  <c r="I39" i="27"/>
  <c r="I40" i="27"/>
  <c r="I41" i="27"/>
  <c r="I42" i="27"/>
  <c r="I43" i="27"/>
  <c r="I44" i="27"/>
  <c r="I45" i="27" l="1"/>
</calcChain>
</file>

<file path=xl/sharedStrings.xml><?xml version="1.0" encoding="utf-8"?>
<sst xmlns="http://schemas.openxmlformats.org/spreadsheetml/2006/main" count="267" uniqueCount="150">
  <si>
    <t>Voorwaarden invullen Prijzenblad</t>
  </si>
  <si>
    <t>Alle geel gearceerde cellen dienen te worden ingevuld, waaronder het tarief per aangeboden product en een link naar het aangeboden product;</t>
  </si>
  <si>
    <t>Het Prijzenblad is op geen enkele wijze aangepast , naast het invullen van de geel gearceerde cellen;</t>
  </si>
  <si>
    <t>Prijzen zijn aangeboden in Euro's, maximaal 2 decimalen, exclusief btw;</t>
  </si>
  <si>
    <t>Er zijn geen nul of negatieve prijzen aangeboden;</t>
  </si>
  <si>
    <t>De prijzen zijn zonder enig voorbehoud gebaseerd op de Aanbestedingsstukken zoals vastgesteld na de laatste nota van inlichtingen;</t>
  </si>
  <si>
    <t>Het Prijzenblad wordt in Excel-format ingediend;</t>
  </si>
  <si>
    <t>Uw prijzen dienen de realisatie van alle door u geaccordeerde eisen en beantwoording van de sub-gunningscriteria te omvatten; er kan geen meerprijs voor onderdelen van uw Inschrijving worden gerekend als hiervoor geen prijs in het Prijzenblad is opgenomen.</t>
  </si>
  <si>
    <t>U moet reële en marktconforme prijzen aanbieden, zie tevens paragraaf 3.5.11 van de Aanbestedingsleidraad aangaande Manipulatieve inschrijvingen.</t>
  </si>
  <si>
    <t>Indien niet aan bovenstaande voorwaarden wordt voldaan, kan dit leiden tot uitsluiting van de Inschrijving:</t>
  </si>
  <si>
    <t>Omschrijving</t>
  </si>
  <si>
    <t>Specificaties</t>
  </si>
  <si>
    <t>Afmetingen</t>
  </si>
  <si>
    <t>Materiaal</t>
  </si>
  <si>
    <t>Eenheid</t>
  </si>
  <si>
    <t>Prijs per eenheid 
excl. btw
max. 2 decimalen</t>
  </si>
  <si>
    <t>Link</t>
  </si>
  <si>
    <t>Per Stuk</t>
  </si>
  <si>
    <t>Totale fictieve inschrijfprijs</t>
  </si>
  <si>
    <t>Perceel 5: Witgoed en elektrische apparatuur</t>
  </si>
  <si>
    <t>Afzuigkap</t>
  </si>
  <si>
    <t xml:space="preserve">afzuigcapaciteit grote keuken min 550m3/h </t>
  </si>
  <si>
    <t xml:space="preserve"> Wisselend qua keuken - onderbouw - wandschouw</t>
  </si>
  <si>
    <t xml:space="preserve">RVS </t>
  </si>
  <si>
    <t xml:space="preserve">Droger </t>
  </si>
  <si>
    <t>A++ 8kg laad warmtepompdroger waterafvoer 65db</t>
  </si>
  <si>
    <t>bxhxd 61x85x60</t>
  </si>
  <si>
    <t>HW Kunststof geëmailleerd metaal</t>
  </si>
  <si>
    <t>Fornuis</t>
  </si>
  <si>
    <t xml:space="preserve">2 fase </t>
  </si>
  <si>
    <t xml:space="preserve">4 kookpitten - 55-65cm breedte </t>
  </si>
  <si>
    <t>3 fase</t>
  </si>
  <si>
    <t>4 kookzones - 55-65cm</t>
  </si>
  <si>
    <t>rvs</t>
  </si>
  <si>
    <t>Gaskookplaat</t>
  </si>
  <si>
    <t xml:space="preserve">1 fase - 4 pits - vrijstaand of inbouw </t>
  </si>
  <si>
    <t xml:space="preserve">wisselend per keuken 55-65cm </t>
  </si>
  <si>
    <t xml:space="preserve">geëmailleerd + gietijzer </t>
  </si>
  <si>
    <t xml:space="preserve">Gecoat metaal + gietijzer </t>
  </si>
  <si>
    <t xml:space="preserve">1 fase - 4 pits - inbouw </t>
  </si>
  <si>
    <t xml:space="preserve">51-60cm breed </t>
  </si>
  <si>
    <t xml:space="preserve">1 fase - 5 pits - inbouw </t>
  </si>
  <si>
    <t xml:space="preserve">51-90cm breed </t>
  </si>
  <si>
    <t xml:space="preserve">Inductieplaat </t>
  </si>
  <si>
    <t>2 fase perilexstekker</t>
  </si>
  <si>
    <t xml:space="preserve">4 kookzones - 55-65cm </t>
  </si>
  <si>
    <t>glas</t>
  </si>
  <si>
    <t xml:space="preserve">5 kookzones - 71-90cm </t>
  </si>
  <si>
    <t xml:space="preserve">3 fase perilex stekker meer dan 7360w </t>
  </si>
  <si>
    <t xml:space="preserve">5 kookzones 71-90cm </t>
  </si>
  <si>
    <t xml:space="preserve">glas en edelstaal </t>
  </si>
  <si>
    <t xml:space="preserve">4 kookzones inbouw 56cm </t>
  </si>
  <si>
    <t>glas en edelstaal</t>
  </si>
  <si>
    <t xml:space="preserve">3 fase vrijstaand 4 plaats </t>
  </si>
  <si>
    <t xml:space="preserve">54-59cm </t>
  </si>
  <si>
    <t xml:space="preserve">3 fase vrijstaand 5 kookzones </t>
  </si>
  <si>
    <t>75-95cm</t>
  </si>
  <si>
    <t>Koelkast groot (voor medewerkers)</t>
  </si>
  <si>
    <t>Energie A-B koel-vries vrijstaand 33db</t>
  </si>
  <si>
    <t>hxbxd 186x59,5x67,5</t>
  </si>
  <si>
    <t>RVS - kunststof</t>
  </si>
  <si>
    <t>Koelkast met vriesvakje</t>
  </si>
  <si>
    <t>Energie a-b koel-vries inbouw of vrijstaand</t>
  </si>
  <si>
    <t>wisselend per keuken</t>
  </si>
  <si>
    <t>rvs - kunststof</t>
  </si>
  <si>
    <t>Koelkast tafelmodel (op kamers van jongeren)</t>
  </si>
  <si>
    <t xml:space="preserve">38db - tafelmodel - vrijstaand </t>
  </si>
  <si>
    <t xml:space="preserve">hxbxd 85x60x57,5 35,6kg </t>
  </si>
  <si>
    <t>metaal met coating</t>
  </si>
  <si>
    <t>Koelvriescombinatie (alg. keuken)</t>
  </si>
  <si>
    <t>Oven</t>
  </si>
  <si>
    <t xml:space="preserve">inbouw of vrijstaand - wisselende afmetingen - </t>
  </si>
  <si>
    <t xml:space="preserve">Inbouw - NisH x NisD x NisB - 45x55x57 +- </t>
  </si>
  <si>
    <t xml:space="preserve">Emaille </t>
  </si>
  <si>
    <t xml:space="preserve">Vaatwasser </t>
  </si>
  <si>
    <t>vrijstaan ventilatiedroogtech. 44db mand 13cv</t>
  </si>
  <si>
    <t xml:space="preserve">HxBxD 84,5x60x60 gewicht 52,57 </t>
  </si>
  <si>
    <t xml:space="preserve">kunststof </t>
  </si>
  <si>
    <t xml:space="preserve">Wasmachine </t>
  </si>
  <si>
    <t xml:space="preserve">voorlader - 75db - klasse a - kpj 32,34 </t>
  </si>
  <si>
    <t xml:space="preserve">HW Kunstof - metaal </t>
  </si>
  <si>
    <t>Airfryer</t>
  </si>
  <si>
    <t>1700W - laadv 1,5kg  - hete lucht</t>
  </si>
  <si>
    <t xml:space="preserve">inhoud 5l bxhxd 31x32x31 6,3kg </t>
  </si>
  <si>
    <t>kunststof</t>
  </si>
  <si>
    <t>Blender</t>
  </si>
  <si>
    <t xml:space="preserve">7a8 glazen - 1200w - messen in blenderkan - vaatwasbestendige kan </t>
  </si>
  <si>
    <t>HxBxDxInhoud 41x23x19,5x1,5l</t>
  </si>
  <si>
    <t>Grasmaaier</t>
  </si>
  <si>
    <t xml:space="preserve">Accu - 89db - 325m2 - cirkelmaaier </t>
  </si>
  <si>
    <t>gwxbxhxd 11,6kgx40x100x135</t>
  </si>
  <si>
    <t>Koffiezetapparaat filter</t>
  </si>
  <si>
    <t>kopjes 8 droogkoken veiligheid 1050 w</t>
  </si>
  <si>
    <t>hxl 34x18</t>
  </si>
  <si>
    <t>Magnetron</t>
  </si>
  <si>
    <t>vrijstaand - 900w - 28l inhoud</t>
  </si>
  <si>
    <t>hxbxd 31x50x35</t>
  </si>
  <si>
    <t>Metaal</t>
  </si>
  <si>
    <t>Playstation + toebehoren</t>
  </si>
  <si>
    <t>Slim digital edition - ps5 - 2 controllers - game</t>
  </si>
  <si>
    <t>Stofzuiger + zakken</t>
  </si>
  <si>
    <t xml:space="preserve">620 w - kabel 12,5 - actie 16m </t>
  </si>
  <si>
    <t>bxdxh 35,5x35,5x41 gewicht 8,2kg</t>
  </si>
  <si>
    <t>kunststof rubber</t>
  </si>
  <si>
    <t>Strijkijzer</t>
  </si>
  <si>
    <t>antikalk hardnekkige kreukels desinfecteren 3100w</t>
  </si>
  <si>
    <t>dxbxhxgw 30x13x15x1,6kg</t>
  </si>
  <si>
    <t xml:space="preserve">Kunststof </t>
  </si>
  <si>
    <t xml:space="preserve">Televisie </t>
  </si>
  <si>
    <t xml:space="preserve">4k - HDMI aansluiting - Android TV </t>
  </si>
  <si>
    <t>43 inch</t>
  </si>
  <si>
    <t>kunststof metaal</t>
  </si>
  <si>
    <t>55 inch - 71x123,8x5,5</t>
  </si>
  <si>
    <t>Televisie</t>
  </si>
  <si>
    <t>50 inch gewicht 12,1 - hxbxd 65,3x112,6x7</t>
  </si>
  <si>
    <t>Televisie ophangbeugel</t>
  </si>
  <si>
    <t xml:space="preserve">32-65inch min kabelmanagement:ja max 25kg </t>
  </si>
  <si>
    <t xml:space="preserve">4,8kg </t>
  </si>
  <si>
    <t>metaal+kunststof</t>
  </si>
  <si>
    <t>Tosti-apparaat</t>
  </si>
  <si>
    <t>Multifunctionele grill - 2000W - max temp 200c</t>
  </si>
  <si>
    <t>Kookoppervlakte 29x26cm dxbxh 33,2x36,3x10,8</t>
  </si>
  <si>
    <t>Ventilator</t>
  </si>
  <si>
    <t xml:space="preserve">max 46db torenventilator 40w zelfdraaiend </t>
  </si>
  <si>
    <t>bxhxd 31x105x31</t>
  </si>
  <si>
    <t>Waterkoker</t>
  </si>
  <si>
    <t>Gewicht 1,1kg - kopjes p zet 7 - 2200W</t>
  </si>
  <si>
    <t xml:space="preserve">HxDxB 24x15x21,8 </t>
  </si>
  <si>
    <t>Metaal RVS</t>
  </si>
  <si>
    <t>Melkopschuimer</t>
  </si>
  <si>
    <t>300 ml - 150 ml opschuimen - koud en warm</t>
  </si>
  <si>
    <t xml:space="preserve">bxhxd 17,5x19,5x11 </t>
  </si>
  <si>
    <t xml:space="preserve">kunststof metaal </t>
  </si>
  <si>
    <t>DxBxH Gewicht 58x60x84,5x70kg</t>
  </si>
  <si>
    <t>Weging</t>
  </si>
  <si>
    <t>Fictieve inschrijfprijs</t>
  </si>
  <si>
    <t>Laptop (geen chromebook)</t>
  </si>
  <si>
    <t>minimaal 8 RAM, 256 GB, minimaal HDMI en USBC aansluiting</t>
  </si>
  <si>
    <t>Laptophoes</t>
  </si>
  <si>
    <t>Neopreen/polyester/katoen</t>
  </si>
  <si>
    <t>Scherm 13"</t>
  </si>
  <si>
    <t>Scherm 15"</t>
  </si>
  <si>
    <t>Voor scherm van 15"</t>
  </si>
  <si>
    <t>Voor scherm van 13"</t>
  </si>
  <si>
    <t>Minimaal bescherming tegen lichte stoten + plek voor oplader</t>
  </si>
  <si>
    <t>n.v.t.</t>
  </si>
  <si>
    <t>Kunststof rubber metaal</t>
  </si>
  <si>
    <t>Kunststof/metaal</t>
  </si>
  <si>
    <t>minimaal 8 RAM, 512 GB, minimaal HDMI en USBC aansluiting</t>
  </si>
  <si>
    <t>Maximaal bedrag per eenheid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</si>
</sst>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.000000_ ;_ &quot;€&quot;\ * \-#,##0.00000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.5"/>
      <color theme="0"/>
      <name val="Arial"/>
      <family val="2"/>
    </font>
    <font>
      <b/>
      <sz val="9.5"/>
      <color theme="1"/>
      <name val="Arial"/>
      <family val="2"/>
    </font>
    <font>
      <b/>
      <sz val="9.5"/>
      <name val="Arial"/>
      <family val="2"/>
    </font>
    <font>
      <sz val="9.5"/>
      <color theme="1"/>
      <name val="Arial"/>
      <family val="2"/>
    </font>
    <font>
      <sz val="9.5"/>
      <name val="Arial"/>
      <family val="2"/>
    </font>
    <font>
      <sz val="9.5"/>
      <color rgb="FF000000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C4D33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3" borderId="5" xfId="0" applyFill="1" applyBorder="1"/>
    <xf numFmtId="0" fontId="2" fillId="3" borderId="1" xfId="0" applyFont="1" applyFill="1" applyBorder="1"/>
    <xf numFmtId="0" fontId="3" fillId="3" borderId="1" xfId="0" applyFont="1" applyFill="1" applyBorder="1"/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3" borderId="0" xfId="0" applyFill="1"/>
    <xf numFmtId="0" fontId="0" fillId="3" borderId="2" xfId="0" applyFill="1" applyBorder="1"/>
    <xf numFmtId="0" fontId="0" fillId="3" borderId="4" xfId="0" applyFill="1" applyBorder="1" applyAlignment="1">
      <alignment horizontal="center" vertical="center"/>
    </xf>
    <xf numFmtId="0" fontId="4" fillId="3" borderId="0" xfId="0" applyFont="1" applyFill="1"/>
    <xf numFmtId="0" fontId="0" fillId="3" borderId="7" xfId="0" applyFill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ill="1" applyProtection="1">
      <protection locked="0"/>
    </xf>
    <xf numFmtId="0" fontId="4" fillId="2" borderId="0" xfId="0" applyFont="1" applyFill="1"/>
    <xf numFmtId="0" fontId="0" fillId="3" borderId="0" xfId="0" applyFill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0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8" fillId="0" borderId="17" xfId="0" applyFont="1" applyBorder="1" applyAlignment="1">
      <alignment horizontal="center" vertical="top" wrapText="1"/>
    </xf>
    <xf numFmtId="44" fontId="8" fillId="0" borderId="19" xfId="1" applyFont="1" applyBorder="1" applyAlignment="1" applyProtection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10" fillId="0" borderId="20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9" fillId="2" borderId="21" xfId="0" applyFont="1" applyFill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13" xfId="0" applyFont="1" applyBorder="1" applyAlignment="1">
      <alignment vertical="top" wrapText="1"/>
    </xf>
    <xf numFmtId="0" fontId="10" fillId="0" borderId="23" xfId="0" applyFont="1" applyBorder="1" applyAlignment="1">
      <alignment vertical="top" wrapText="1"/>
    </xf>
    <xf numFmtId="0" fontId="11" fillId="0" borderId="23" xfId="0" applyFont="1" applyBorder="1" applyAlignment="1">
      <alignment vertical="top" wrapText="1"/>
    </xf>
    <xf numFmtId="0" fontId="10" fillId="0" borderId="23" xfId="0" applyFont="1" applyBorder="1" applyAlignment="1">
      <alignment horizontal="left" vertical="top" wrapText="1"/>
    </xf>
    <xf numFmtId="0" fontId="10" fillId="4" borderId="22" xfId="0" applyFont="1" applyFill="1" applyBorder="1" applyAlignment="1">
      <alignment horizontal="left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24" xfId="0" applyFont="1" applyFill="1" applyBorder="1" applyAlignment="1">
      <alignment horizontal="left" vertical="top" wrapText="1"/>
    </xf>
    <xf numFmtId="164" fontId="7" fillId="0" borderId="0" xfId="1" applyNumberFormat="1" applyFont="1" applyFill="1" applyBorder="1" applyAlignment="1" applyProtection="1">
      <alignment horizontal="left" vertical="top" wrapText="1"/>
    </xf>
    <xf numFmtId="0" fontId="8" fillId="0" borderId="17" xfId="0" applyFont="1" applyBorder="1" applyAlignment="1">
      <alignment horizontal="right" vertical="top" wrapText="1"/>
    </xf>
    <xf numFmtId="44" fontId="10" fillId="4" borderId="21" xfId="1" applyFont="1" applyFill="1" applyBorder="1" applyAlignment="1">
      <alignment horizontal="left" vertical="top" wrapText="1"/>
    </xf>
    <xf numFmtId="44" fontId="10" fillId="4" borderId="10" xfId="1" applyFont="1" applyFill="1" applyBorder="1" applyAlignment="1">
      <alignment horizontal="left" vertical="top" wrapText="1"/>
    </xf>
    <xf numFmtId="44" fontId="10" fillId="4" borderId="23" xfId="1" applyFont="1" applyFill="1" applyBorder="1" applyAlignment="1">
      <alignment horizontal="left" vertical="top" wrapText="1"/>
    </xf>
    <xf numFmtId="44" fontId="10" fillId="0" borderId="10" xfId="1" applyFont="1" applyFill="1" applyBorder="1" applyAlignment="1" applyProtection="1">
      <alignment horizontal="left" vertical="top" wrapText="1"/>
    </xf>
    <xf numFmtId="44" fontId="10" fillId="0" borderId="23" xfId="1" applyFont="1" applyFill="1" applyBorder="1" applyAlignment="1" applyProtection="1">
      <alignment horizontal="left" vertical="top" wrapText="1"/>
    </xf>
    <xf numFmtId="0" fontId="4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4" fillId="3" borderId="3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12" fillId="5" borderId="14" xfId="0" applyFont="1" applyFill="1" applyBorder="1" applyAlignment="1">
      <alignment horizontal="left" vertical="top" wrapText="1"/>
    </xf>
    <xf numFmtId="0" fontId="12" fillId="5" borderId="15" xfId="0" applyFont="1" applyFill="1" applyBorder="1" applyAlignment="1">
      <alignment horizontal="lef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7" xfId="0" applyFont="1" applyBorder="1" applyAlignment="1">
      <alignment horizontal="right" vertical="top" wrapText="1"/>
    </xf>
    <xf numFmtId="0" fontId="8" fillId="0" borderId="18" xfId="0" applyFont="1" applyBorder="1" applyAlignment="1">
      <alignment horizontal="right" vertical="top" wrapText="1"/>
    </xf>
    <xf numFmtId="44" fontId="10" fillId="0" borderId="21" xfId="1" applyFont="1" applyBorder="1" applyAlignment="1">
      <alignment horizontal="left" vertical="top" wrapText="1"/>
    </xf>
    <xf numFmtId="44" fontId="10" fillId="0" borderId="10" xfId="1" applyFont="1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0958F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FE26A-79E8-4E49-9664-0F4626E5ACA6}">
  <dimension ref="A1:M14"/>
  <sheetViews>
    <sheetView workbookViewId="0">
      <selection activeCell="B20" sqref="B20"/>
    </sheetView>
  </sheetViews>
  <sheetFormatPr defaultRowHeight="14.4" x14ac:dyDescent="0.3"/>
  <cols>
    <col min="1" max="1" width="6.77734375" customWidth="1"/>
    <col min="2" max="2" width="55.21875" bestFit="1" customWidth="1"/>
    <col min="3" max="3" width="54.77734375" bestFit="1" customWidth="1"/>
    <col min="4" max="4" width="32.77734375" bestFit="1" customWidth="1"/>
  </cols>
  <sheetData>
    <row r="1" spans="1:13" ht="15" thickBot="1" x14ac:dyDescent="0.35"/>
    <row r="2" spans="1:13" ht="15.6" x14ac:dyDescent="0.3">
      <c r="A2" s="1"/>
      <c r="B2" s="2" t="s">
        <v>0</v>
      </c>
      <c r="C2" s="3"/>
      <c r="D2" s="3"/>
      <c r="E2" s="3"/>
      <c r="F2" s="3"/>
      <c r="G2" s="3"/>
      <c r="H2" s="4"/>
      <c r="I2" s="4"/>
      <c r="J2" s="4"/>
      <c r="K2" s="4"/>
      <c r="L2" s="4"/>
      <c r="M2" s="5"/>
    </row>
    <row r="3" spans="1:13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</row>
    <row r="4" spans="1:13" x14ac:dyDescent="0.3">
      <c r="A4" s="9">
        <v>1</v>
      </c>
      <c r="B4" s="10" t="s">
        <v>1</v>
      </c>
      <c r="C4" s="7"/>
      <c r="D4" s="14"/>
      <c r="E4" s="15"/>
      <c r="F4" s="16"/>
      <c r="G4" s="14"/>
      <c r="H4" s="14"/>
      <c r="I4" s="7"/>
      <c r="J4" s="7"/>
      <c r="K4" s="7"/>
      <c r="L4" s="7"/>
      <c r="M4" s="8"/>
    </row>
    <row r="5" spans="1:13" x14ac:dyDescent="0.3">
      <c r="A5" s="9">
        <v>2</v>
      </c>
      <c r="B5" s="10" t="s">
        <v>2</v>
      </c>
      <c r="C5" s="7"/>
      <c r="D5" s="14"/>
      <c r="E5" s="14"/>
      <c r="F5" s="14"/>
      <c r="G5" s="14"/>
      <c r="H5" s="14"/>
      <c r="I5" s="7"/>
      <c r="J5" s="7"/>
      <c r="K5" s="7"/>
      <c r="L5" s="7"/>
      <c r="M5" s="8"/>
    </row>
    <row r="6" spans="1:13" x14ac:dyDescent="0.3">
      <c r="A6" s="9">
        <v>3</v>
      </c>
      <c r="B6" s="10" t="s">
        <v>3</v>
      </c>
      <c r="C6" s="7"/>
      <c r="D6" s="7"/>
      <c r="E6" s="7"/>
      <c r="F6" s="7"/>
      <c r="G6" s="7"/>
      <c r="H6" s="7"/>
      <c r="I6" s="7"/>
      <c r="J6" s="7"/>
      <c r="K6" s="7"/>
      <c r="L6" s="7"/>
      <c r="M6" s="8"/>
    </row>
    <row r="7" spans="1:13" ht="14.55" customHeight="1" x14ac:dyDescent="0.3">
      <c r="A7" s="9">
        <v>3</v>
      </c>
      <c r="B7" s="48" t="s">
        <v>4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50"/>
    </row>
    <row r="8" spans="1:13" ht="14.55" customHeight="1" x14ac:dyDescent="0.3">
      <c r="A8" s="9">
        <v>4</v>
      </c>
      <c r="B8" s="19" t="s">
        <v>5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</row>
    <row r="9" spans="1:13" ht="14.55" customHeight="1" x14ac:dyDescent="0.3">
      <c r="A9" s="9">
        <v>5</v>
      </c>
      <c r="B9" s="13" t="s">
        <v>6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8"/>
    </row>
    <row r="10" spans="1:13" ht="14.55" customHeight="1" x14ac:dyDescent="0.3">
      <c r="A10" s="9">
        <v>6</v>
      </c>
      <c r="B10" s="19" t="s">
        <v>7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/>
    </row>
    <row r="11" spans="1:13" ht="14.55" customHeight="1" x14ac:dyDescent="0.3">
      <c r="A11" s="9">
        <v>7</v>
      </c>
      <c r="B11" s="19" t="s">
        <v>8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8"/>
    </row>
    <row r="12" spans="1:13" ht="14.55" customHeight="1" x14ac:dyDescent="0.3">
      <c r="A12" s="9"/>
      <c r="B12" s="20" t="s">
        <v>9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8"/>
    </row>
    <row r="13" spans="1:13" ht="14.55" customHeight="1" x14ac:dyDescent="0.3">
      <c r="A13" s="9"/>
      <c r="B13" s="13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ht="15.6" customHeight="1" thickBot="1" x14ac:dyDescent="0.35">
      <c r="A14" s="11"/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3"/>
    </row>
  </sheetData>
  <mergeCells count="2">
    <mergeCell ref="B7:M7"/>
    <mergeCell ref="B14:M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AE13C-D90A-4682-B268-F55899D99394}">
  <dimension ref="A1:L46"/>
  <sheetViews>
    <sheetView tabSelected="1" topLeftCell="A6" workbookViewId="0">
      <selection activeCell="B26" sqref="B26"/>
    </sheetView>
  </sheetViews>
  <sheetFormatPr defaultColWidth="8.77734375" defaultRowHeight="12" x14ac:dyDescent="0.3"/>
  <cols>
    <col min="1" max="1" width="30.77734375" style="22" customWidth="1"/>
    <col min="2" max="2" width="52.21875" style="22" customWidth="1"/>
    <col min="3" max="3" width="30.77734375" style="22" customWidth="1"/>
    <col min="4" max="4" width="28.109375" style="22" customWidth="1"/>
    <col min="5" max="6" width="10.77734375" style="22" customWidth="1"/>
    <col min="7" max="7" width="15.77734375" style="22" customWidth="1"/>
    <col min="8" max="8" width="10.77734375" style="22" customWidth="1"/>
    <col min="9" max="9" width="15.77734375" style="22" customWidth="1"/>
    <col min="10" max="10" width="60.77734375" style="22" customWidth="1"/>
    <col min="11" max="11" width="19.21875" style="22" bestFit="1" customWidth="1"/>
    <col min="12" max="12" width="13.77734375" style="22" bestFit="1" customWidth="1"/>
    <col min="13" max="16384" width="8.77734375" style="22"/>
  </cols>
  <sheetData>
    <row r="1" spans="1:10" ht="15.6" x14ac:dyDescent="0.3">
      <c r="A1" s="54" t="s">
        <v>19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38.4" thickBot="1" x14ac:dyDescent="0.35">
      <c r="A2" s="12" t="s">
        <v>10</v>
      </c>
      <c r="B2" s="12" t="s">
        <v>11</v>
      </c>
      <c r="C2" s="12" t="s">
        <v>12</v>
      </c>
      <c r="D2" s="12" t="s">
        <v>13</v>
      </c>
      <c r="E2" s="12" t="s">
        <v>14</v>
      </c>
      <c r="F2" s="12" t="s">
        <v>149</v>
      </c>
      <c r="G2" s="12" t="s">
        <v>15</v>
      </c>
      <c r="H2" s="12" t="s">
        <v>134</v>
      </c>
      <c r="I2" s="12" t="s">
        <v>135</v>
      </c>
      <c r="J2" s="12" t="s">
        <v>16</v>
      </c>
    </row>
    <row r="3" spans="1:10" ht="24" x14ac:dyDescent="0.3">
      <c r="A3" s="30" t="s">
        <v>20</v>
      </c>
      <c r="B3" s="31" t="s">
        <v>21</v>
      </c>
      <c r="C3" s="32" t="s">
        <v>22</v>
      </c>
      <c r="D3" s="31" t="s">
        <v>23</v>
      </c>
      <c r="E3" s="33" t="s">
        <v>17</v>
      </c>
      <c r="F3" s="59" t="s">
        <v>145</v>
      </c>
      <c r="G3" s="43"/>
      <c r="H3" s="33">
        <v>7</v>
      </c>
      <c r="I3" s="46">
        <f t="shared" ref="I3:I44" si="0">G3*H3</f>
        <v>0</v>
      </c>
      <c r="J3" s="38"/>
    </row>
    <row r="4" spans="1:10" x14ac:dyDescent="0.3">
      <c r="A4" s="23" t="s">
        <v>24</v>
      </c>
      <c r="B4" s="25" t="s">
        <v>25</v>
      </c>
      <c r="C4" s="26" t="s">
        <v>26</v>
      </c>
      <c r="D4" s="25" t="s">
        <v>27</v>
      </c>
      <c r="E4" s="24" t="s">
        <v>17</v>
      </c>
      <c r="F4" s="60" t="s">
        <v>145</v>
      </c>
      <c r="G4" s="44"/>
      <c r="H4" s="24">
        <v>7</v>
      </c>
      <c r="I4" s="46">
        <f t="shared" si="0"/>
        <v>0</v>
      </c>
      <c r="J4" s="39"/>
    </row>
    <row r="5" spans="1:10" x14ac:dyDescent="0.3">
      <c r="A5" s="23" t="s">
        <v>28</v>
      </c>
      <c r="B5" s="25" t="s">
        <v>29</v>
      </c>
      <c r="C5" s="26" t="s">
        <v>30</v>
      </c>
      <c r="D5" s="25" t="s">
        <v>23</v>
      </c>
      <c r="E5" s="24" t="s">
        <v>17</v>
      </c>
      <c r="F5" s="60" t="s">
        <v>145</v>
      </c>
      <c r="G5" s="44"/>
      <c r="H5" s="24">
        <v>7</v>
      </c>
      <c r="I5" s="46">
        <f t="shared" si="0"/>
        <v>0</v>
      </c>
      <c r="J5" s="39"/>
    </row>
    <row r="6" spans="1:10" x14ac:dyDescent="0.3">
      <c r="A6" s="23" t="s">
        <v>28</v>
      </c>
      <c r="B6" s="25" t="s">
        <v>31</v>
      </c>
      <c r="C6" s="26" t="s">
        <v>32</v>
      </c>
      <c r="D6" s="25" t="s">
        <v>33</v>
      </c>
      <c r="E6" s="24" t="s">
        <v>17</v>
      </c>
      <c r="F6" s="60" t="s">
        <v>145</v>
      </c>
      <c r="G6" s="44"/>
      <c r="H6" s="24">
        <v>2</v>
      </c>
      <c r="I6" s="46">
        <f t="shared" si="0"/>
        <v>0</v>
      </c>
      <c r="J6" s="39"/>
    </row>
    <row r="7" spans="1:10" x14ac:dyDescent="0.3">
      <c r="A7" s="23" t="s">
        <v>34</v>
      </c>
      <c r="B7" s="25" t="s">
        <v>35</v>
      </c>
      <c r="C7" s="26" t="s">
        <v>36</v>
      </c>
      <c r="D7" s="25" t="s">
        <v>37</v>
      </c>
      <c r="E7" s="24" t="s">
        <v>17</v>
      </c>
      <c r="F7" s="60" t="s">
        <v>145</v>
      </c>
      <c r="G7" s="44"/>
      <c r="H7" s="24">
        <v>2</v>
      </c>
      <c r="I7" s="46">
        <f t="shared" si="0"/>
        <v>0</v>
      </c>
      <c r="J7" s="39"/>
    </row>
    <row r="8" spans="1:10" x14ac:dyDescent="0.3">
      <c r="A8" s="23" t="s">
        <v>34</v>
      </c>
      <c r="B8" s="25" t="s">
        <v>39</v>
      </c>
      <c r="C8" s="26" t="s">
        <v>40</v>
      </c>
      <c r="D8" s="25" t="s">
        <v>38</v>
      </c>
      <c r="E8" s="24" t="s">
        <v>17</v>
      </c>
      <c r="F8" s="60" t="s">
        <v>145</v>
      </c>
      <c r="G8" s="44"/>
      <c r="H8" s="24">
        <v>7</v>
      </c>
      <c r="I8" s="46">
        <f t="shared" si="0"/>
        <v>0</v>
      </c>
      <c r="J8" s="39"/>
    </row>
    <row r="9" spans="1:10" x14ac:dyDescent="0.3">
      <c r="A9" s="23" t="s">
        <v>34</v>
      </c>
      <c r="B9" s="25" t="s">
        <v>41</v>
      </c>
      <c r="C9" s="26" t="s">
        <v>42</v>
      </c>
      <c r="D9" s="25" t="s">
        <v>38</v>
      </c>
      <c r="E9" s="24" t="s">
        <v>17</v>
      </c>
      <c r="F9" s="60" t="s">
        <v>145</v>
      </c>
      <c r="G9" s="44"/>
      <c r="H9" s="24">
        <v>2</v>
      </c>
      <c r="I9" s="46">
        <f t="shared" si="0"/>
        <v>0</v>
      </c>
      <c r="J9" s="39"/>
    </row>
    <row r="10" spans="1:10" x14ac:dyDescent="0.3">
      <c r="A10" s="23" t="s">
        <v>43</v>
      </c>
      <c r="B10" s="25" t="s">
        <v>44</v>
      </c>
      <c r="C10" s="26" t="s">
        <v>45</v>
      </c>
      <c r="D10" s="25" t="s">
        <v>46</v>
      </c>
      <c r="E10" s="24" t="s">
        <v>17</v>
      </c>
      <c r="F10" s="60" t="s">
        <v>145</v>
      </c>
      <c r="G10" s="44"/>
      <c r="H10" s="24">
        <v>7</v>
      </c>
      <c r="I10" s="46">
        <f t="shared" si="0"/>
        <v>0</v>
      </c>
      <c r="J10" s="39"/>
    </row>
    <row r="11" spans="1:10" x14ac:dyDescent="0.3">
      <c r="A11" s="23" t="s">
        <v>43</v>
      </c>
      <c r="B11" s="25" t="s">
        <v>44</v>
      </c>
      <c r="C11" s="26" t="s">
        <v>47</v>
      </c>
      <c r="D11" s="25" t="s">
        <v>46</v>
      </c>
      <c r="E11" s="24" t="s">
        <v>17</v>
      </c>
      <c r="F11" s="60" t="s">
        <v>145</v>
      </c>
      <c r="G11" s="44"/>
      <c r="H11" s="24">
        <v>2</v>
      </c>
      <c r="I11" s="46">
        <f t="shared" si="0"/>
        <v>0</v>
      </c>
      <c r="J11" s="39"/>
    </row>
    <row r="12" spans="1:10" x14ac:dyDescent="0.3">
      <c r="A12" s="23" t="s">
        <v>43</v>
      </c>
      <c r="B12" s="25" t="s">
        <v>48</v>
      </c>
      <c r="C12" s="26" t="s">
        <v>49</v>
      </c>
      <c r="D12" s="25" t="s">
        <v>50</v>
      </c>
      <c r="E12" s="24" t="s">
        <v>17</v>
      </c>
      <c r="F12" s="60" t="s">
        <v>145</v>
      </c>
      <c r="G12" s="44"/>
      <c r="H12" s="24">
        <v>2</v>
      </c>
      <c r="I12" s="46">
        <f t="shared" si="0"/>
        <v>0</v>
      </c>
      <c r="J12" s="39"/>
    </row>
    <row r="13" spans="1:10" x14ac:dyDescent="0.3">
      <c r="A13" s="23" t="s">
        <v>43</v>
      </c>
      <c r="B13" s="25" t="s">
        <v>48</v>
      </c>
      <c r="C13" s="26" t="s">
        <v>51</v>
      </c>
      <c r="D13" s="25" t="s">
        <v>52</v>
      </c>
      <c r="E13" s="24" t="s">
        <v>17</v>
      </c>
      <c r="F13" s="60" t="s">
        <v>145</v>
      </c>
      <c r="G13" s="44"/>
      <c r="H13" s="24">
        <v>2</v>
      </c>
      <c r="I13" s="46">
        <f t="shared" si="0"/>
        <v>0</v>
      </c>
      <c r="J13" s="39"/>
    </row>
    <row r="14" spans="1:10" x14ac:dyDescent="0.3">
      <c r="A14" s="23" t="s">
        <v>43</v>
      </c>
      <c r="B14" s="25" t="s">
        <v>53</v>
      </c>
      <c r="C14" s="26" t="s">
        <v>54</v>
      </c>
      <c r="D14" s="25" t="s">
        <v>52</v>
      </c>
      <c r="E14" s="24" t="s">
        <v>17</v>
      </c>
      <c r="F14" s="60" t="s">
        <v>145</v>
      </c>
      <c r="G14" s="44"/>
      <c r="H14" s="24">
        <v>2</v>
      </c>
      <c r="I14" s="46">
        <f t="shared" si="0"/>
        <v>0</v>
      </c>
      <c r="J14" s="39"/>
    </row>
    <row r="15" spans="1:10" x14ac:dyDescent="0.3">
      <c r="A15" s="23" t="s">
        <v>43</v>
      </c>
      <c r="B15" s="25" t="s">
        <v>55</v>
      </c>
      <c r="C15" s="26" t="s">
        <v>56</v>
      </c>
      <c r="D15" s="25" t="s">
        <v>52</v>
      </c>
      <c r="E15" s="24" t="s">
        <v>17</v>
      </c>
      <c r="F15" s="60" t="s">
        <v>145</v>
      </c>
      <c r="G15" s="44"/>
      <c r="H15" s="24">
        <v>2</v>
      </c>
      <c r="I15" s="46">
        <f t="shared" si="0"/>
        <v>0</v>
      </c>
      <c r="J15" s="39"/>
    </row>
    <row r="16" spans="1:10" x14ac:dyDescent="0.3">
      <c r="A16" s="23" t="s">
        <v>57</v>
      </c>
      <c r="B16" s="25" t="s">
        <v>58</v>
      </c>
      <c r="C16" s="26" t="s">
        <v>59</v>
      </c>
      <c r="D16" s="25" t="s">
        <v>60</v>
      </c>
      <c r="E16" s="24" t="s">
        <v>17</v>
      </c>
      <c r="F16" s="60" t="s">
        <v>145</v>
      </c>
      <c r="G16" s="44"/>
      <c r="H16" s="24">
        <v>7</v>
      </c>
      <c r="I16" s="46">
        <f t="shared" si="0"/>
        <v>0</v>
      </c>
      <c r="J16" s="39"/>
    </row>
    <row r="17" spans="1:10" x14ac:dyDescent="0.3">
      <c r="A17" s="23" t="s">
        <v>61</v>
      </c>
      <c r="B17" s="25" t="s">
        <v>62</v>
      </c>
      <c r="C17" s="26" t="s">
        <v>63</v>
      </c>
      <c r="D17" s="25" t="s">
        <v>64</v>
      </c>
      <c r="E17" s="24" t="s">
        <v>17</v>
      </c>
      <c r="F17" s="60" t="s">
        <v>145</v>
      </c>
      <c r="G17" s="44"/>
      <c r="H17" s="24">
        <v>7</v>
      </c>
      <c r="I17" s="46">
        <f t="shared" si="0"/>
        <v>0</v>
      </c>
      <c r="J17" s="39"/>
    </row>
    <row r="18" spans="1:10" ht="24" x14ac:dyDescent="0.3">
      <c r="A18" s="23" t="s">
        <v>65</v>
      </c>
      <c r="B18" s="25" t="s">
        <v>66</v>
      </c>
      <c r="C18" s="26" t="s">
        <v>67</v>
      </c>
      <c r="D18" s="25" t="s">
        <v>68</v>
      </c>
      <c r="E18" s="24" t="s">
        <v>17</v>
      </c>
      <c r="F18" s="60" t="s">
        <v>145</v>
      </c>
      <c r="G18" s="44"/>
      <c r="H18" s="24">
        <v>30</v>
      </c>
      <c r="I18" s="46">
        <f t="shared" si="0"/>
        <v>0</v>
      </c>
      <c r="J18" s="39"/>
    </row>
    <row r="19" spans="1:10" x14ac:dyDescent="0.3">
      <c r="A19" s="23" t="s">
        <v>69</v>
      </c>
      <c r="B19" s="25" t="s">
        <v>62</v>
      </c>
      <c r="C19" s="26" t="s">
        <v>63</v>
      </c>
      <c r="D19" s="25" t="s">
        <v>64</v>
      </c>
      <c r="E19" s="24" t="s">
        <v>17</v>
      </c>
      <c r="F19" s="60" t="s">
        <v>145</v>
      </c>
      <c r="G19" s="44"/>
      <c r="H19" s="24">
        <v>7</v>
      </c>
      <c r="I19" s="46">
        <f t="shared" si="0"/>
        <v>0</v>
      </c>
      <c r="J19" s="39"/>
    </row>
    <row r="20" spans="1:10" ht="24" x14ac:dyDescent="0.3">
      <c r="A20" s="23" t="s">
        <v>70</v>
      </c>
      <c r="B20" s="25" t="s">
        <v>71</v>
      </c>
      <c r="C20" s="26" t="s">
        <v>72</v>
      </c>
      <c r="D20" s="25" t="s">
        <v>73</v>
      </c>
      <c r="E20" s="24" t="s">
        <v>17</v>
      </c>
      <c r="F20" s="60" t="s">
        <v>145</v>
      </c>
      <c r="G20" s="44"/>
      <c r="H20" s="24">
        <v>7</v>
      </c>
      <c r="I20" s="46">
        <f t="shared" si="0"/>
        <v>0</v>
      </c>
      <c r="J20" s="39"/>
    </row>
    <row r="21" spans="1:10" x14ac:dyDescent="0.3">
      <c r="A21" s="23" t="s">
        <v>74</v>
      </c>
      <c r="B21" s="25" t="s">
        <v>75</v>
      </c>
      <c r="C21" s="26" t="s">
        <v>76</v>
      </c>
      <c r="D21" s="25" t="s">
        <v>77</v>
      </c>
      <c r="E21" s="24" t="s">
        <v>17</v>
      </c>
      <c r="F21" s="60" t="s">
        <v>145</v>
      </c>
      <c r="G21" s="44"/>
      <c r="H21" s="24">
        <v>7</v>
      </c>
      <c r="I21" s="46">
        <f t="shared" si="0"/>
        <v>0</v>
      </c>
      <c r="J21" s="39"/>
    </row>
    <row r="22" spans="1:10" x14ac:dyDescent="0.3">
      <c r="A22" s="23" t="s">
        <v>78</v>
      </c>
      <c r="B22" s="25" t="s">
        <v>79</v>
      </c>
      <c r="C22" s="26" t="s">
        <v>133</v>
      </c>
      <c r="D22" s="25" t="s">
        <v>80</v>
      </c>
      <c r="E22" s="24" t="s">
        <v>17</v>
      </c>
      <c r="F22" s="60" t="s">
        <v>145</v>
      </c>
      <c r="G22" s="44"/>
      <c r="H22" s="24">
        <v>7</v>
      </c>
      <c r="I22" s="46">
        <f t="shared" si="0"/>
        <v>0</v>
      </c>
      <c r="J22" s="39"/>
    </row>
    <row r="23" spans="1:10" x14ac:dyDescent="0.3">
      <c r="A23" s="23" t="s">
        <v>81</v>
      </c>
      <c r="B23" s="25" t="s">
        <v>82</v>
      </c>
      <c r="C23" s="26" t="s">
        <v>83</v>
      </c>
      <c r="D23" s="25" t="s">
        <v>84</v>
      </c>
      <c r="E23" s="24" t="s">
        <v>17</v>
      </c>
      <c r="F23" s="60" t="s">
        <v>145</v>
      </c>
      <c r="G23" s="44"/>
      <c r="H23" s="24">
        <v>7</v>
      </c>
      <c r="I23" s="46">
        <f t="shared" si="0"/>
        <v>0</v>
      </c>
      <c r="J23" s="39"/>
    </row>
    <row r="24" spans="1:10" ht="24" x14ac:dyDescent="0.3">
      <c r="A24" s="23" t="s">
        <v>85</v>
      </c>
      <c r="B24" s="25" t="s">
        <v>86</v>
      </c>
      <c r="C24" s="26" t="s">
        <v>87</v>
      </c>
      <c r="D24" s="25" t="s">
        <v>84</v>
      </c>
      <c r="E24" s="24" t="s">
        <v>17</v>
      </c>
      <c r="F24" s="60" t="s">
        <v>145</v>
      </c>
      <c r="G24" s="44"/>
      <c r="H24" s="24">
        <v>7</v>
      </c>
      <c r="I24" s="46">
        <f t="shared" si="0"/>
        <v>0</v>
      </c>
      <c r="J24" s="39"/>
    </row>
    <row r="25" spans="1:10" x14ac:dyDescent="0.3">
      <c r="A25" s="23" t="s">
        <v>88</v>
      </c>
      <c r="B25" s="25" t="s">
        <v>89</v>
      </c>
      <c r="C25" s="26" t="s">
        <v>90</v>
      </c>
      <c r="D25" s="25" t="s">
        <v>77</v>
      </c>
      <c r="E25" s="24" t="s">
        <v>17</v>
      </c>
      <c r="F25" s="60" t="s">
        <v>145</v>
      </c>
      <c r="G25" s="44"/>
      <c r="H25" s="24">
        <v>7</v>
      </c>
      <c r="I25" s="46">
        <f t="shared" si="0"/>
        <v>0</v>
      </c>
      <c r="J25" s="39"/>
    </row>
    <row r="26" spans="1:10" x14ac:dyDescent="0.3">
      <c r="A26" s="23" t="s">
        <v>91</v>
      </c>
      <c r="B26" s="25" t="s">
        <v>92</v>
      </c>
      <c r="C26" s="26" t="s">
        <v>93</v>
      </c>
      <c r="D26" s="25" t="s">
        <v>84</v>
      </c>
      <c r="E26" s="24" t="s">
        <v>17</v>
      </c>
      <c r="F26" s="60" t="s">
        <v>145</v>
      </c>
      <c r="G26" s="44"/>
      <c r="H26" s="24">
        <v>7</v>
      </c>
      <c r="I26" s="46">
        <f t="shared" si="0"/>
        <v>0</v>
      </c>
      <c r="J26" s="39"/>
    </row>
    <row r="27" spans="1:10" ht="12" customHeight="1" x14ac:dyDescent="0.3">
      <c r="A27" s="23" t="s">
        <v>94</v>
      </c>
      <c r="B27" s="25" t="s">
        <v>95</v>
      </c>
      <c r="C27" s="26" t="s">
        <v>96</v>
      </c>
      <c r="D27" s="25" t="s">
        <v>97</v>
      </c>
      <c r="E27" s="24" t="s">
        <v>17</v>
      </c>
      <c r="F27" s="60" t="s">
        <v>145</v>
      </c>
      <c r="G27" s="44"/>
      <c r="H27" s="24">
        <v>7</v>
      </c>
      <c r="I27" s="46">
        <f t="shared" si="0"/>
        <v>0</v>
      </c>
      <c r="J27" s="39"/>
    </row>
    <row r="28" spans="1:10" ht="12" customHeight="1" x14ac:dyDescent="0.3">
      <c r="A28" s="23" t="s">
        <v>136</v>
      </c>
      <c r="B28" s="25" t="s">
        <v>148</v>
      </c>
      <c r="C28" s="26" t="s">
        <v>141</v>
      </c>
      <c r="D28" s="25" t="s">
        <v>147</v>
      </c>
      <c r="E28" s="24" t="s">
        <v>17</v>
      </c>
      <c r="F28" s="60">
        <v>430</v>
      </c>
      <c r="G28" s="44"/>
      <c r="H28" s="24">
        <v>2</v>
      </c>
      <c r="I28" s="46">
        <f t="shared" si="0"/>
        <v>0</v>
      </c>
      <c r="J28" s="39"/>
    </row>
    <row r="29" spans="1:10" ht="12" customHeight="1" x14ac:dyDescent="0.3">
      <c r="A29" s="23" t="s">
        <v>136</v>
      </c>
      <c r="B29" s="25" t="s">
        <v>137</v>
      </c>
      <c r="C29" s="26" t="s">
        <v>141</v>
      </c>
      <c r="D29" s="25" t="s">
        <v>147</v>
      </c>
      <c r="E29" s="24" t="s">
        <v>17</v>
      </c>
      <c r="F29" s="60">
        <v>430</v>
      </c>
      <c r="G29" s="44"/>
      <c r="H29" s="24">
        <v>2</v>
      </c>
      <c r="I29" s="46">
        <f t="shared" si="0"/>
        <v>0</v>
      </c>
      <c r="J29" s="39"/>
    </row>
    <row r="30" spans="1:10" x14ac:dyDescent="0.3">
      <c r="A30" s="23" t="s">
        <v>136</v>
      </c>
      <c r="B30" s="25" t="s">
        <v>148</v>
      </c>
      <c r="C30" s="26" t="s">
        <v>140</v>
      </c>
      <c r="D30" s="25" t="s">
        <v>147</v>
      </c>
      <c r="E30" s="24" t="s">
        <v>17</v>
      </c>
      <c r="F30" s="60">
        <v>430</v>
      </c>
      <c r="G30" s="44"/>
      <c r="H30" s="24">
        <v>2</v>
      </c>
      <c r="I30" s="46">
        <f t="shared" si="0"/>
        <v>0</v>
      </c>
      <c r="J30" s="39"/>
    </row>
    <row r="31" spans="1:10" x14ac:dyDescent="0.3">
      <c r="A31" s="23" t="s">
        <v>136</v>
      </c>
      <c r="B31" s="25" t="s">
        <v>137</v>
      </c>
      <c r="C31" s="26" t="s">
        <v>140</v>
      </c>
      <c r="D31" s="25" t="s">
        <v>147</v>
      </c>
      <c r="E31" s="24" t="s">
        <v>17</v>
      </c>
      <c r="F31" s="60">
        <v>430</v>
      </c>
      <c r="G31" s="44"/>
      <c r="H31" s="24">
        <v>2</v>
      </c>
      <c r="I31" s="46">
        <f t="shared" si="0"/>
        <v>0</v>
      </c>
      <c r="J31" s="39"/>
    </row>
    <row r="32" spans="1:10" x14ac:dyDescent="0.3">
      <c r="A32" s="23" t="s">
        <v>138</v>
      </c>
      <c r="B32" s="25" t="s">
        <v>144</v>
      </c>
      <c r="C32" s="26" t="s">
        <v>142</v>
      </c>
      <c r="D32" s="25" t="s">
        <v>139</v>
      </c>
      <c r="E32" s="24" t="s">
        <v>17</v>
      </c>
      <c r="F32" s="60">
        <v>20</v>
      </c>
      <c r="G32" s="44"/>
      <c r="H32" s="24">
        <v>2</v>
      </c>
      <c r="I32" s="46">
        <f>G32*H32</f>
        <v>0</v>
      </c>
      <c r="J32" s="39"/>
    </row>
    <row r="33" spans="1:12" x14ac:dyDescent="0.3">
      <c r="A33" s="23" t="s">
        <v>138</v>
      </c>
      <c r="B33" s="25" t="s">
        <v>144</v>
      </c>
      <c r="C33" s="26" t="s">
        <v>143</v>
      </c>
      <c r="D33" s="25" t="s">
        <v>139</v>
      </c>
      <c r="E33" s="24" t="s">
        <v>17</v>
      </c>
      <c r="F33" s="60">
        <v>20</v>
      </c>
      <c r="G33" s="44"/>
      <c r="H33" s="24">
        <v>2</v>
      </c>
      <c r="I33" s="46">
        <f t="shared" si="0"/>
        <v>0</v>
      </c>
      <c r="J33" s="39"/>
    </row>
    <row r="34" spans="1:12" x14ac:dyDescent="0.3">
      <c r="A34" s="23" t="s">
        <v>98</v>
      </c>
      <c r="B34" s="25" t="s">
        <v>99</v>
      </c>
      <c r="C34" s="26"/>
      <c r="D34" s="25" t="s">
        <v>146</v>
      </c>
      <c r="E34" s="24" t="s">
        <v>17</v>
      </c>
      <c r="F34" s="60" t="s">
        <v>145</v>
      </c>
      <c r="G34" s="44"/>
      <c r="H34" s="24">
        <v>7</v>
      </c>
      <c r="I34" s="46">
        <f t="shared" si="0"/>
        <v>0</v>
      </c>
      <c r="J34" s="39"/>
    </row>
    <row r="35" spans="1:12" x14ac:dyDescent="0.3">
      <c r="A35" s="23" t="s">
        <v>100</v>
      </c>
      <c r="B35" s="25" t="s">
        <v>101</v>
      </c>
      <c r="C35" s="26" t="s">
        <v>102</v>
      </c>
      <c r="D35" s="25" t="s">
        <v>103</v>
      </c>
      <c r="E35" s="24" t="s">
        <v>17</v>
      </c>
      <c r="F35" s="60" t="s">
        <v>145</v>
      </c>
      <c r="G35" s="44"/>
      <c r="H35" s="24">
        <v>10</v>
      </c>
      <c r="I35" s="46">
        <f t="shared" si="0"/>
        <v>0</v>
      </c>
      <c r="J35" s="39"/>
    </row>
    <row r="36" spans="1:12" ht="12.6" x14ac:dyDescent="0.3">
      <c r="A36" s="23" t="s">
        <v>104</v>
      </c>
      <c r="B36" s="25" t="s">
        <v>105</v>
      </c>
      <c r="C36" s="26" t="s">
        <v>106</v>
      </c>
      <c r="D36" s="25" t="s">
        <v>107</v>
      </c>
      <c r="E36" s="24" t="s">
        <v>17</v>
      </c>
      <c r="F36" s="60" t="s">
        <v>145</v>
      </c>
      <c r="G36" s="44"/>
      <c r="H36" s="24">
        <v>10</v>
      </c>
      <c r="I36" s="46">
        <f t="shared" si="0"/>
        <v>0</v>
      </c>
      <c r="J36" s="39"/>
      <c r="L36" s="41"/>
    </row>
    <row r="37" spans="1:12" x14ac:dyDescent="0.3">
      <c r="A37" s="23" t="s">
        <v>108</v>
      </c>
      <c r="B37" s="25" t="s">
        <v>109</v>
      </c>
      <c r="C37" s="26" t="s">
        <v>110</v>
      </c>
      <c r="D37" s="25" t="s">
        <v>111</v>
      </c>
      <c r="E37" s="24" t="s">
        <v>17</v>
      </c>
      <c r="F37" s="60" t="s">
        <v>145</v>
      </c>
      <c r="G37" s="44"/>
      <c r="H37" s="24">
        <v>2</v>
      </c>
      <c r="I37" s="46">
        <f t="shared" si="0"/>
        <v>0</v>
      </c>
      <c r="J37" s="39"/>
    </row>
    <row r="38" spans="1:12" x14ac:dyDescent="0.3">
      <c r="A38" s="23" t="s">
        <v>108</v>
      </c>
      <c r="B38" s="25" t="s">
        <v>109</v>
      </c>
      <c r="C38" s="26" t="s">
        <v>112</v>
      </c>
      <c r="D38" s="25" t="s">
        <v>111</v>
      </c>
      <c r="E38" s="24" t="s">
        <v>17</v>
      </c>
      <c r="F38" s="60" t="s">
        <v>145</v>
      </c>
      <c r="G38" s="44"/>
      <c r="H38" s="24">
        <v>7</v>
      </c>
      <c r="I38" s="46">
        <f t="shared" si="0"/>
        <v>0</v>
      </c>
      <c r="J38" s="39"/>
    </row>
    <row r="39" spans="1:12" ht="24" x14ac:dyDescent="0.3">
      <c r="A39" s="23" t="s">
        <v>113</v>
      </c>
      <c r="B39" s="25" t="s">
        <v>109</v>
      </c>
      <c r="C39" s="26" t="s">
        <v>114</v>
      </c>
      <c r="D39" s="25" t="s">
        <v>132</v>
      </c>
      <c r="E39" s="24" t="s">
        <v>17</v>
      </c>
      <c r="F39" s="60" t="s">
        <v>145</v>
      </c>
      <c r="G39" s="44"/>
      <c r="H39" s="24">
        <v>2</v>
      </c>
      <c r="I39" s="46">
        <f t="shared" si="0"/>
        <v>0</v>
      </c>
      <c r="J39" s="39"/>
    </row>
    <row r="40" spans="1:12" x14ac:dyDescent="0.3">
      <c r="A40" s="23" t="s">
        <v>115</v>
      </c>
      <c r="B40" s="25" t="s">
        <v>116</v>
      </c>
      <c r="C40" s="26" t="s">
        <v>117</v>
      </c>
      <c r="D40" s="25" t="s">
        <v>118</v>
      </c>
      <c r="E40" s="24" t="s">
        <v>17</v>
      </c>
      <c r="F40" s="60" t="s">
        <v>145</v>
      </c>
      <c r="G40" s="44"/>
      <c r="H40" s="24">
        <v>7</v>
      </c>
      <c r="I40" s="46">
        <f t="shared" si="0"/>
        <v>0</v>
      </c>
      <c r="J40" s="39"/>
    </row>
    <row r="41" spans="1:12" ht="24" x14ac:dyDescent="0.3">
      <c r="A41" s="23" t="s">
        <v>119</v>
      </c>
      <c r="B41" s="25" t="s">
        <v>120</v>
      </c>
      <c r="C41" s="26" t="s">
        <v>121</v>
      </c>
      <c r="D41" s="25" t="s">
        <v>97</v>
      </c>
      <c r="E41" s="24" t="s">
        <v>17</v>
      </c>
      <c r="F41" s="60" t="s">
        <v>145</v>
      </c>
      <c r="G41" s="44"/>
      <c r="H41" s="24">
        <v>7</v>
      </c>
      <c r="I41" s="46">
        <f t="shared" si="0"/>
        <v>0</v>
      </c>
      <c r="J41" s="39"/>
    </row>
    <row r="42" spans="1:12" x14ac:dyDescent="0.3">
      <c r="A42" s="23" t="s">
        <v>122</v>
      </c>
      <c r="B42" s="25" t="s">
        <v>123</v>
      </c>
      <c r="C42" s="26" t="s">
        <v>124</v>
      </c>
      <c r="D42" s="25" t="s">
        <v>77</v>
      </c>
      <c r="E42" s="24" t="s">
        <v>17</v>
      </c>
      <c r="F42" s="60" t="s">
        <v>145</v>
      </c>
      <c r="G42" s="44"/>
      <c r="H42" s="24">
        <v>7</v>
      </c>
      <c r="I42" s="46">
        <f t="shared" si="0"/>
        <v>0</v>
      </c>
      <c r="J42" s="39"/>
    </row>
    <row r="43" spans="1:12" x14ac:dyDescent="0.3">
      <c r="A43" s="23" t="s">
        <v>125</v>
      </c>
      <c r="B43" s="25" t="s">
        <v>126</v>
      </c>
      <c r="C43" s="26" t="s">
        <v>127</v>
      </c>
      <c r="D43" s="25" t="s">
        <v>128</v>
      </c>
      <c r="E43" s="24" t="s">
        <v>17</v>
      </c>
      <c r="F43" s="60" t="s">
        <v>145</v>
      </c>
      <c r="G43" s="44"/>
      <c r="H43" s="24">
        <v>7</v>
      </c>
      <c r="I43" s="46">
        <f t="shared" si="0"/>
        <v>0</v>
      </c>
      <c r="J43" s="39"/>
    </row>
    <row r="44" spans="1:12" ht="12.6" thickBot="1" x14ac:dyDescent="0.35">
      <c r="A44" s="34" t="s">
        <v>129</v>
      </c>
      <c r="B44" s="35" t="s">
        <v>130</v>
      </c>
      <c r="C44" s="36" t="s">
        <v>131</v>
      </c>
      <c r="D44" s="35" t="s">
        <v>132</v>
      </c>
      <c r="E44" s="37" t="s">
        <v>17</v>
      </c>
      <c r="F44" s="60" t="s">
        <v>145</v>
      </c>
      <c r="G44" s="45"/>
      <c r="H44" s="37">
        <v>7</v>
      </c>
      <c r="I44" s="47">
        <f t="shared" si="0"/>
        <v>0</v>
      </c>
      <c r="J44" s="40"/>
    </row>
    <row r="45" spans="1:12" ht="13.2" thickBot="1" x14ac:dyDescent="0.35">
      <c r="A45" s="56" t="s">
        <v>18</v>
      </c>
      <c r="B45" s="57"/>
      <c r="C45" s="57"/>
      <c r="D45" s="57"/>
      <c r="E45" s="58"/>
      <c r="F45" s="42"/>
      <c r="G45" s="42"/>
      <c r="H45" s="27"/>
      <c r="I45" s="28">
        <f>SUM(I3:I44)</f>
        <v>0</v>
      </c>
      <c r="J45" s="29"/>
    </row>
    <row r="46" spans="1:12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</row>
  </sheetData>
  <mergeCells count="2">
    <mergeCell ref="A1:J1"/>
    <mergeCell ref="A45:E45"/>
  </mergeCells>
  <dataValidations count="1">
    <dataValidation type="decimal" operator="greaterThan" allowBlank="1" showInputMessage="1" showErrorMessage="1" sqref="I3:I29 I30:I44" xr:uid="{5D54445C-414C-4E21-9755-FEDEE5D3A469}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8" ma:contentTypeDescription="Create a new document." ma:contentTypeScope="" ma:versionID="2109d86d062c700037fe7ebf9f5056a5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b9d44f109838fe7fd2eaca7f8439becc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137040-c6d7-479a-9ab6-27b92f9efa83" xsi:nil="true"/>
    <lcf76f155ced4ddcb4097134ff3c332f xmlns="5c623482-512b-4ced-b808-b2cf290e27e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F9C85C-FA15-4F43-928C-EAE4EBFB4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CEAD40-7B4D-472B-AD8A-CFD74B158822}">
  <ds:schemaRefs>
    <ds:schemaRef ds:uri="http://purl.org/dc/terms/"/>
    <ds:schemaRef ds:uri="21df20f2-8844-4393-adda-8290740aa78f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75b4918c-ae08-4675-b3b6-f59c1a5ce314"/>
    <ds:schemaRef ds:uri="http://www.w3.org/XML/1998/namespace"/>
    <ds:schemaRef ds:uri="7d137040-c6d7-479a-9ab6-27b92f9efa83"/>
    <ds:schemaRef ds:uri="5c623482-512b-4ced-b808-b2cf290e27e6"/>
  </ds:schemaRefs>
</ds:datastoreItem>
</file>

<file path=customXml/itemProps3.xml><?xml version="1.0" encoding="utf-8"?>
<ds:datastoreItem xmlns:ds="http://schemas.openxmlformats.org/officeDocument/2006/customXml" ds:itemID="{7F8E85CB-C686-404A-A06C-323A6C52F5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Voorwaarden</vt:lpstr>
      <vt:lpstr>P5 Witgoed en el. apparatuur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Sonja Bercx</dc:creator>
  <cp:keywords/>
  <dc:description/>
  <cp:lastModifiedBy>Stijn Kühne</cp:lastModifiedBy>
  <cp:revision/>
  <dcterms:created xsi:type="dcterms:W3CDTF">2021-09-14T10:45:26Z</dcterms:created>
  <dcterms:modified xsi:type="dcterms:W3CDTF">2025-10-15T12:39:31Z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MediaServiceImageTags">
    <vt:lpwstr/>
  </property>
</Properties>
</file>