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d.rws.nl\p-dfs01\afdeling\cd\BV_IUC\Algemeen\04 CatMan\04 WPO\02 Aanbestedingen\06 Kantoorinrichting\31200090 Circulaire kantoorinrichting RWS &amp; RVDR (2024)\04 Nota van Inlichtingen\Extra Nota ivm prijs\"/>
    </mc:Choice>
  </mc:AlternateContent>
  <xr:revisionPtr revIDLastSave="0" documentId="13_ncr:1_{6BE8BAB9-0C14-4166-AD62-0048CC1CE991}" xr6:coauthVersionLast="47" xr6:coauthVersionMax="47" xr10:uidLastSave="{00000000-0000-0000-0000-000000000000}"/>
  <bookViews>
    <workbookView xWindow="75" yWindow="-16320" windowWidth="29040" windowHeight="15840" xr2:uid="{00000000-000D-0000-FFFF-FFFF00000000}"/>
  </bookViews>
  <sheets>
    <sheet name="Instructie" sheetId="2" r:id="rId1"/>
    <sheet name="Perceel 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6" i="1" l="1"/>
  <c r="D7" i="1"/>
  <c r="D8" i="1"/>
  <c r="D9" i="1"/>
  <c r="D10" i="1"/>
  <c r="D13" i="1"/>
  <c r="D14" i="1"/>
  <c r="D15" i="1"/>
  <c r="D16" i="1"/>
  <c r="D17" i="1"/>
  <c r="D18" i="1"/>
  <c r="D19" i="1"/>
  <c r="D20" i="1"/>
  <c r="D23" i="1"/>
  <c r="D24" i="1"/>
  <c r="D25" i="1"/>
  <c r="D26" i="1"/>
  <c r="D27" i="1"/>
  <c r="D28" i="1"/>
  <c r="D29" i="1"/>
  <c r="D32" i="1"/>
  <c r="D33" i="1"/>
  <c r="D34" i="1"/>
  <c r="D35" i="1"/>
  <c r="D36" i="1"/>
  <c r="D37" i="1"/>
  <c r="D38" i="1"/>
  <c r="D39" i="1"/>
  <c r="D40" i="1"/>
  <c r="D43" i="1"/>
  <c r="D44" i="1"/>
  <c r="D45" i="1"/>
  <c r="D46" i="1"/>
  <c r="D47" i="1"/>
  <c r="D50" i="1"/>
  <c r="D51" i="1"/>
  <c r="D52" i="1"/>
  <c r="D53" i="1"/>
  <c r="D54" i="1"/>
  <c r="D57" i="1"/>
  <c r="D58" i="1"/>
  <c r="D59" i="1"/>
  <c r="D60" i="1"/>
  <c r="D61" i="1"/>
  <c r="D62" i="1"/>
  <c r="D63" i="1"/>
  <c r="D64" i="1"/>
  <c r="D65" i="1"/>
  <c r="D68" i="1"/>
  <c r="D69" i="1"/>
  <c r="D70" i="1"/>
  <c r="D71" i="1"/>
  <c r="D72" i="1"/>
  <c r="D73" i="1"/>
  <c r="D74" i="1"/>
  <c r="D75" i="1"/>
  <c r="D76" i="1"/>
  <c r="D79" i="1"/>
  <c r="D80" i="1"/>
  <c r="D81" i="1"/>
  <c r="D82" i="1"/>
  <c r="D83" i="1"/>
  <c r="D84" i="1"/>
  <c r="D85" i="1"/>
  <c r="D86" i="1"/>
  <c r="D87" i="1"/>
  <c r="D90" i="1"/>
  <c r="D93" i="1"/>
</calcChain>
</file>

<file path=xl/sharedStrings.xml><?xml version="1.0" encoding="utf-8"?>
<sst xmlns="http://schemas.openxmlformats.org/spreadsheetml/2006/main" count="124" uniqueCount="80">
  <si>
    <t>Dienstverlening:</t>
  </si>
  <si>
    <t>Tarief adviseur (per uur)</t>
  </si>
  <si>
    <t>Tarief projectleider (per uur)</t>
  </si>
  <si>
    <t>Tarief</t>
  </si>
  <si>
    <t>Fictief aantal</t>
  </si>
  <si>
    <t>Totaal</t>
  </si>
  <si>
    <t>MMS</t>
  </si>
  <si>
    <t>Tarief inventariseren meubilair (per uur)</t>
  </si>
  <si>
    <t>Tarief vergaderstoel (per item)</t>
  </si>
  <si>
    <t>Tarief bureau/vergadertafel (per item)</t>
  </si>
  <si>
    <t>Tarief standaard bureaustoel (per item)</t>
  </si>
  <si>
    <t>Tarief statafel (per item)</t>
  </si>
  <si>
    <t>Tarief barkruk (per item)</t>
  </si>
  <si>
    <t>Transport (gemiddeld tarief per item, bezorgd door heel Nederland)</t>
  </si>
  <si>
    <t>Tarief per week</t>
  </si>
  <si>
    <t>Tarief per maand</t>
  </si>
  <si>
    <t>Tarief per item</t>
  </si>
  <si>
    <t xml:space="preserve">Tarief vergaderstoel </t>
  </si>
  <si>
    <t xml:space="preserve">Tarief bureau/vergadertafel (diverse maten) </t>
  </si>
  <si>
    <t xml:space="preserve">Tarief standaard bureaustoel </t>
  </si>
  <si>
    <t>Opslag (per item per maand. Dit is inclusief inbound en outbound, geen extra handelingskosten)</t>
  </si>
  <si>
    <t>Tarief aanbrengen en registreren informatiedrager op bestaand meubilair, QR code met RFID tag (1 t/m 5 items)</t>
  </si>
  <si>
    <t>Tarief aanbrengen en registreren informatiedrager op bestaand meubilair, QR code met RFID tag (6 t/m 50 items)</t>
  </si>
  <si>
    <t>Tarief aanbrengen en registreren informatiedrager op bestaand meubilair, QR code met RFID tag (51 t/m 100 items)</t>
  </si>
  <si>
    <t>Cablemanagement</t>
  </si>
  <si>
    <t>Tarief bureau/vergadertafel (diverse maten)</t>
  </si>
  <si>
    <t>Overig</t>
  </si>
  <si>
    <t>Tarief seperate (extra) log in / licentie MMS (per licentie)</t>
  </si>
  <si>
    <t xml:space="preserve">Tarief ladeblok </t>
  </si>
  <si>
    <t>Tarief aanbrengen en registreren informatiedrager op bestaand meubilair, QR code met RFID tag (101 t/m 1000 items)</t>
  </si>
  <si>
    <t>Tarief aanbrengen en registreren informatiedrager op bestaand meubilair, QR code met RFID tag (1001 t/m 5000 items)</t>
  </si>
  <si>
    <t>Tarief aanbrengen en registreren informatiedrager op bestaand meubilair, QR code met RFID tag (meer dan 5000 items)</t>
  </si>
  <si>
    <t>Tarief extra losse sleutel kast (per sleutel)</t>
  </si>
  <si>
    <t>Tarief correctief onderhoud (per uur)</t>
  </si>
  <si>
    <t xml:space="preserve">Tarief vergaderstoel (niet stapelbaar) </t>
  </si>
  <si>
    <t xml:space="preserve">Tarief vergaderstoel (stapelbaar) </t>
  </si>
  <si>
    <t xml:space="preserve">Tarief bureau / vergadertafel (uitgaande max. formaat 160x80 cm) </t>
  </si>
  <si>
    <t xml:space="preserve">Tarief kast 120x200x45 cm </t>
  </si>
  <si>
    <t>Tarief kast 120x160x45 cm</t>
  </si>
  <si>
    <t xml:space="preserve">Tarief kast 120x140x45 cm </t>
  </si>
  <si>
    <t xml:space="preserve">Perceel 2 Werkplek en Vergadermeubilair </t>
  </si>
  <si>
    <t>Rechtspraak en AIVD</t>
  </si>
  <si>
    <t>Totale inschrijfprijs perceel 2:</t>
  </si>
  <si>
    <t>Tarief vergaderstoel met armleggers 4 poots model ongestofferd</t>
  </si>
  <si>
    <t>Tarief vergaderstoel met armleggers 4 poots model gestofferd</t>
  </si>
  <si>
    <t>Tarief vergaderstoel zonder armlegger 4 poots model ongestofferd</t>
  </si>
  <si>
    <t>Tarief vergaderstoel zonder armlegger 4 poots model gestofferd</t>
  </si>
  <si>
    <t>Tarief bureau verstelbaar met zwengel T-poot zit/zit afmeting 160x80</t>
  </si>
  <si>
    <t>Tarief bureau elektrisch verstelbaar T-poot zit/sta afmeting 160x80</t>
  </si>
  <si>
    <t>Tarief vergadertafel verrijdbaar 160x80</t>
  </si>
  <si>
    <t>Tarief vergadertafel niet verrijdbaar 160x80</t>
  </si>
  <si>
    <r>
      <t xml:space="preserve">De aangeboden tarieven dienen </t>
    </r>
    <r>
      <rPr>
        <u/>
        <sz val="9"/>
        <color theme="1"/>
        <rFont val="Verdana"/>
        <family val="2"/>
      </rPr>
      <t>exclusief BTW</t>
    </r>
    <r>
      <rPr>
        <sz val="9"/>
        <color theme="1"/>
        <rFont val="Verdana"/>
        <family val="2"/>
      </rPr>
      <t xml:space="preserve"> te worden ingediend. </t>
    </r>
  </si>
  <si>
    <t>Het prijsinvulformulier is met betrekking tot het invoeren van een tarief beperkt tot maximaal twee cijfers achter de komma.</t>
  </si>
  <si>
    <t xml:space="preserve">Zoals beschreven in het Beschrijvend Document is er per perceel een bandbreedte vastgesteld. Indien er buiten de bandbreedte wordt ingeschreven, </t>
  </si>
  <si>
    <t xml:space="preserve">wordt de Inschrijving terzijde gelegd. </t>
  </si>
  <si>
    <t xml:space="preserve">De ingediende tarieven dienen realistisch en marktconform te zijn. </t>
  </si>
  <si>
    <t>Bijlage 3B</t>
  </si>
  <si>
    <t>Instructie prijsinvulformulier perceel 2</t>
  </si>
  <si>
    <r>
      <t xml:space="preserve">Inschrijver dient in de oranje kolom </t>
    </r>
    <r>
      <rPr>
        <sz val="9"/>
        <rFont val="Verdana"/>
        <family val="2"/>
      </rPr>
      <t>(kolom B</t>
    </r>
    <r>
      <rPr>
        <sz val="9"/>
        <color theme="1"/>
        <rFont val="Verdana"/>
        <family val="2"/>
      </rPr>
      <t xml:space="preserve"> van het tabblad 'Perceel 2') het aangeboden tarief in te vullen voor de betreffende dienst of levering</t>
    </r>
  </si>
  <si>
    <t>De bandbreedte van perceel 2 betreft:</t>
  </si>
  <si>
    <t>Tarief bureaustoel</t>
  </si>
  <si>
    <t xml:space="preserve">Tarief bureaustoel </t>
  </si>
  <si>
    <t>Tarief per handheld (huur, per maand)</t>
  </si>
  <si>
    <t>Tarief hoge kast (120x200x45 cm)</t>
  </si>
  <si>
    <t>Tarief midden kast (120x160x45 cm)</t>
  </si>
  <si>
    <t>Tarief lage kast (120x140x45 cm)</t>
  </si>
  <si>
    <t>Preventief onderhoud (per item, inclusief materiaal en arbeid)</t>
  </si>
  <si>
    <r>
      <t xml:space="preserve">Leveren en installeren cablemanagement* (per werkplek, inclusief materiaal)
</t>
    </r>
    <r>
      <rPr>
        <i/>
        <sz val="9"/>
        <color theme="1"/>
        <rFont val="Verdana"/>
        <family val="2"/>
      </rPr>
      <t>*minimaal power 220v geaard en ethernet cat6 shield per werkplek</t>
    </r>
  </si>
  <si>
    <t>Tarief 1-zitsbank</t>
  </si>
  <si>
    <t>Tarief 2-zitsbank</t>
  </si>
  <si>
    <r>
      <t xml:space="preserve">Tarief monteur (per uur) </t>
    </r>
    <r>
      <rPr>
        <i/>
        <sz val="8"/>
        <color theme="1"/>
        <rFont val="Verdana"/>
        <family val="2"/>
      </rPr>
      <t>(denk o.a. aan interne verhuizingen, demonteren belcellen etc.)</t>
    </r>
  </si>
  <si>
    <t>Tarief bureau elektrisch verstelbaar T-poot zit/sta afmeting 180x80</t>
  </si>
  <si>
    <t xml:space="preserve">Indien er een tarief aangeboden wordt met meer dan twee cijfers achter de komma, dan wordt dit automatisch afgerond. </t>
  </si>
  <si>
    <r>
      <t xml:space="preserve">Circulair meubilair mag </t>
    </r>
    <r>
      <rPr>
        <b/>
        <sz val="9"/>
        <color theme="1"/>
        <rFont val="Verdana"/>
        <family val="2"/>
      </rPr>
      <t>niet</t>
    </r>
    <r>
      <rPr>
        <sz val="9"/>
        <color theme="1"/>
        <rFont val="Verdana"/>
        <family val="2"/>
      </rPr>
      <t xml:space="preserve"> duurder zijn dan nieuw circulair meubilair </t>
    </r>
  </si>
  <si>
    <t>Huurmeubilair (per item, voor één week. Inclusief brengen en ophalen)</t>
  </si>
  <si>
    <t>Extern gebruikt meubilair (per item, inclusief arbeid)</t>
  </si>
  <si>
    <t>Refurbishment van meubilair dat al in bezit is van het Rijk (per item, inclusief arbeid)</t>
  </si>
  <si>
    <t>Nieuw circulair meubilair (per item, inclusief arbeid)</t>
  </si>
  <si>
    <t>€ 1.351.000 - € 2.509.000</t>
  </si>
  <si>
    <t>Bandbreedte: € 1.351.000 - € 2.509.000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</si>
</sst>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Verdana"/>
      <family val="2"/>
    </font>
    <font>
      <sz val="9"/>
      <name val="Verdana"/>
      <family val="2"/>
    </font>
    <font>
      <b/>
      <sz val="20"/>
      <color theme="1"/>
      <name val="Verdana"/>
      <family val="2"/>
    </font>
    <font>
      <u/>
      <sz val="9"/>
      <color theme="1"/>
      <name val="Verdana"/>
      <family val="2"/>
    </font>
    <font>
      <i/>
      <sz val="9"/>
      <color theme="1"/>
      <name val="Verdana"/>
      <family val="2"/>
    </font>
    <font>
      <i/>
      <sz val="8"/>
      <color theme="1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1" fillId="3" borderId="0" xfId="0" applyFont="1" applyFill="1"/>
    <xf numFmtId="0" fontId="1" fillId="3" borderId="0" xfId="0" applyFont="1" applyFill="1" applyAlignment="1">
      <alignment horizontal="left" vertical="top"/>
    </xf>
    <xf numFmtId="44" fontId="0" fillId="0" borderId="0" xfId="0" applyNumberFormat="1"/>
    <xf numFmtId="44" fontId="5" fillId="4" borderId="1" xfId="0" applyNumberFormat="1" applyFont="1" applyFill="1" applyBorder="1" applyAlignment="1">
      <alignment vertical="center"/>
    </xf>
    <xf numFmtId="44" fontId="0" fillId="5" borderId="0" xfId="0" applyNumberFormat="1" applyFill="1"/>
    <xf numFmtId="0" fontId="0" fillId="0" borderId="0" xfId="0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0" xfId="0" applyFill="1"/>
    <xf numFmtId="0" fontId="0" fillId="6" borderId="6" xfId="0" applyFill="1" applyBorder="1"/>
    <xf numFmtId="0" fontId="1" fillId="6" borderId="5" xfId="0" applyFont="1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0" borderId="0" xfId="0" applyAlignment="1">
      <alignment horizontal="right" vertical="top"/>
    </xf>
    <xf numFmtId="0" fontId="11" fillId="2" borderId="0" xfId="0" applyFont="1" applyFill="1" applyAlignment="1">
      <alignment horizontal="left" vertical="top"/>
    </xf>
    <xf numFmtId="44" fontId="0" fillId="5" borderId="0" xfId="0" applyNumberFormat="1" applyFill="1" applyAlignment="1">
      <alignment vertical="top"/>
    </xf>
    <xf numFmtId="0" fontId="12" fillId="6" borderId="5" xfId="0" applyFont="1" applyFill="1" applyBorder="1"/>
    <xf numFmtId="44" fontId="1" fillId="3" borderId="0" xfId="0" applyNumberFormat="1" applyFont="1" applyFill="1"/>
    <xf numFmtId="44" fontId="1" fillId="0" borderId="0" xfId="0" applyNumberFormat="1" applyFont="1"/>
    <xf numFmtId="44" fontId="2" fillId="0" borderId="0" xfId="0" applyNumberFormat="1" applyFont="1"/>
    <xf numFmtId="44" fontId="3" fillId="0" borderId="0" xfId="0" applyNumberFormat="1" applyFont="1"/>
    <xf numFmtId="44" fontId="4" fillId="2" borderId="0" xfId="0" applyNumberFormat="1" applyFont="1" applyFill="1"/>
    <xf numFmtId="44" fontId="0" fillId="0" borderId="0" xfId="0" applyNumberFormat="1" applyProtection="1">
      <protection locked="0"/>
    </xf>
    <xf numFmtId="44" fontId="0" fillId="7" borderId="0" xfId="0" applyNumberFormat="1" applyFill="1" applyProtection="1">
      <protection locked="0"/>
    </xf>
    <xf numFmtId="44" fontId="0" fillId="7" borderId="0" xfId="0" applyNumberFormat="1" applyFill="1" applyAlignment="1" applyProtection="1">
      <alignment vertical="top"/>
      <protection locked="0"/>
    </xf>
    <xf numFmtId="0" fontId="5" fillId="4" borderId="0" xfId="0" applyFont="1" applyFill="1" applyAlignment="1">
      <alignment horizontal="left" vertical="center"/>
    </xf>
    <xf numFmtId="0" fontId="0" fillId="6" borderId="5" xfId="0" applyFill="1" applyBorder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0" borderId="0" xfId="0"/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5B39-00CE-474C-A728-F7DB824AB4F8}">
  <dimension ref="A1:N15"/>
  <sheetViews>
    <sheetView tabSelected="1" workbookViewId="0">
      <selection activeCell="J13" sqref="J13"/>
    </sheetView>
  </sheetViews>
  <sheetFormatPr defaultRowHeight="11.25" x14ac:dyDescent="0.15"/>
  <sheetData>
    <row r="1" spans="1:14" ht="24.75" x14ac:dyDescent="0.3">
      <c r="A1" s="13" t="s">
        <v>56</v>
      </c>
      <c r="B1" s="13"/>
      <c r="C1" s="13"/>
      <c r="D1" s="13"/>
    </row>
    <row r="2" spans="1:14" ht="24.75" x14ac:dyDescent="0.3">
      <c r="A2" s="13" t="s">
        <v>57</v>
      </c>
      <c r="B2" s="13"/>
      <c r="C2" s="13"/>
      <c r="D2" s="13"/>
    </row>
    <row r="3" spans="1:14" ht="12" thickBot="1" x14ac:dyDescent="0.2"/>
    <row r="4" spans="1:14" x14ac:dyDescent="0.15">
      <c r="A4" s="14" t="s">
        <v>58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</row>
    <row r="5" spans="1:14" x14ac:dyDescent="0.15">
      <c r="A5" s="17" t="s">
        <v>51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</row>
    <row r="6" spans="1:14" x14ac:dyDescent="0.15">
      <c r="A6" s="17" t="s">
        <v>52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4" ht="26.25" customHeight="1" x14ac:dyDescent="0.15">
      <c r="A7" s="37" t="s">
        <v>72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</row>
    <row r="8" spans="1:14" x14ac:dyDescent="0.15">
      <c r="A8" s="17" t="s">
        <v>53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</row>
    <row r="9" spans="1:14" x14ac:dyDescent="0.15">
      <c r="A9" s="17" t="s">
        <v>54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</row>
    <row r="10" spans="1:14" x14ac:dyDescent="0.1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</row>
    <row r="11" spans="1:14" x14ac:dyDescent="0.15">
      <c r="A11" s="20" t="s">
        <v>59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/>
    </row>
    <row r="12" spans="1:14" x14ac:dyDescent="0.15">
      <c r="A12" s="27" t="s">
        <v>78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</row>
    <row r="13" spans="1:14" x14ac:dyDescent="0.15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</row>
    <row r="14" spans="1:14" x14ac:dyDescent="0.15">
      <c r="A14" s="17" t="s">
        <v>55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</row>
    <row r="15" spans="1:14" ht="12" thickBot="1" x14ac:dyDescent="0.2">
      <c r="A15" s="21" t="s">
        <v>73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</row>
  </sheetData>
  <sheetProtection algorithmName="SHA-512" hashValue="sxa3R/ANvW0yBWYH/S5/gPz1nvuj2mw6ZpPVt+c7q5MjHgbh7pFtPTlaCSFqy5C3ZpuhBHuRHcWvyctsLwymIQ==" saltValue="viEDtpgkScMrVGvtxgf3Cw==" spinCount="100000" sheet="1" objects="1" scenarios="1"/>
  <mergeCells count="1">
    <mergeCell ref="A7:N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opLeftCell="A52" zoomScaleNormal="100" workbookViewId="0">
      <selection activeCell="D96" sqref="D96"/>
    </sheetView>
  </sheetViews>
  <sheetFormatPr defaultRowHeight="11.25" x14ac:dyDescent="0.15"/>
  <cols>
    <col min="1" max="1" width="97.125" style="3" customWidth="1"/>
    <col min="2" max="2" width="18.75" style="7" customWidth="1"/>
    <col min="3" max="3" width="11.625" customWidth="1"/>
    <col min="4" max="4" width="73.75" style="7" customWidth="1"/>
    <col min="5" max="5" width="66.875" customWidth="1"/>
  </cols>
  <sheetData>
    <row r="1" spans="1:9" ht="19.5" x14ac:dyDescent="0.25">
      <c r="A1" s="1" t="s">
        <v>40</v>
      </c>
      <c r="B1" s="30"/>
      <c r="C1" s="1"/>
      <c r="D1" s="30"/>
    </row>
    <row r="2" spans="1:9" ht="18" x14ac:dyDescent="0.25">
      <c r="A2" s="2" t="s">
        <v>41</v>
      </c>
      <c r="B2" s="31"/>
      <c r="C2" s="2"/>
      <c r="D2" s="31"/>
    </row>
    <row r="3" spans="1:9" x14ac:dyDescent="0.15">
      <c r="C3" s="3"/>
    </row>
    <row r="4" spans="1:9" ht="12.75" x14ac:dyDescent="0.2">
      <c r="A4" s="25" t="s">
        <v>79</v>
      </c>
      <c r="B4" s="32"/>
      <c r="C4" s="4"/>
      <c r="D4" s="32"/>
    </row>
    <row r="5" spans="1:9" x14ac:dyDescent="0.15">
      <c r="C5" s="3"/>
    </row>
    <row r="6" spans="1:9" x14ac:dyDescent="0.15">
      <c r="A6" s="6" t="s">
        <v>0</v>
      </c>
      <c r="B6" s="28" t="s">
        <v>3</v>
      </c>
      <c r="C6" s="6" t="s">
        <v>4</v>
      </c>
      <c r="D6" s="28" t="s">
        <v>5</v>
      </c>
    </row>
    <row r="7" spans="1:9" x14ac:dyDescent="0.15">
      <c r="A7" s="3" t="s">
        <v>1</v>
      </c>
      <c r="B7" s="34">
        <v>0</v>
      </c>
      <c r="C7" s="24">
        <v>200</v>
      </c>
      <c r="D7" s="9">
        <f>B7*C7</f>
        <v>0</v>
      </c>
      <c r="E7" s="40"/>
      <c r="F7" s="40"/>
      <c r="G7" s="40"/>
      <c r="H7" s="40"/>
      <c r="I7" s="40"/>
    </row>
    <row r="8" spans="1:9" x14ac:dyDescent="0.15">
      <c r="A8" t="s">
        <v>70</v>
      </c>
      <c r="B8" s="34">
        <v>0</v>
      </c>
      <c r="C8" s="24">
        <v>500</v>
      </c>
      <c r="D8" s="9">
        <f>B8*C8</f>
        <v>0</v>
      </c>
    </row>
    <row r="9" spans="1:9" x14ac:dyDescent="0.15">
      <c r="A9" s="3" t="s">
        <v>2</v>
      </c>
      <c r="B9" s="34">
        <v>0</v>
      </c>
      <c r="C9" s="24">
        <v>300</v>
      </c>
      <c r="D9" s="9">
        <f>B9*C9</f>
        <v>0</v>
      </c>
    </row>
    <row r="10" spans="1:9" x14ac:dyDescent="0.15">
      <c r="A10" s="3" t="s">
        <v>33</v>
      </c>
      <c r="B10" s="34">
        <v>0</v>
      </c>
      <c r="C10" s="24">
        <v>100</v>
      </c>
      <c r="D10" s="9">
        <f>B10*C10</f>
        <v>0</v>
      </c>
    </row>
    <row r="11" spans="1:9" ht="12.75" customHeight="1" x14ac:dyDescent="0.15"/>
    <row r="12" spans="1:9" x14ac:dyDescent="0.15">
      <c r="A12" s="6" t="s">
        <v>13</v>
      </c>
      <c r="B12" s="28" t="s">
        <v>3</v>
      </c>
      <c r="C12" s="6" t="s">
        <v>4</v>
      </c>
      <c r="D12" s="28" t="s">
        <v>5</v>
      </c>
    </row>
    <row r="13" spans="1:9" x14ac:dyDescent="0.15">
      <c r="A13" s="3" t="s">
        <v>34</v>
      </c>
      <c r="B13" s="34">
        <v>0</v>
      </c>
      <c r="C13">
        <v>200</v>
      </c>
      <c r="D13" s="9">
        <f>B13*C13</f>
        <v>0</v>
      </c>
    </row>
    <row r="14" spans="1:9" x14ac:dyDescent="0.15">
      <c r="A14" s="3" t="s">
        <v>35</v>
      </c>
      <c r="B14" s="34">
        <v>0</v>
      </c>
      <c r="C14">
        <v>500</v>
      </c>
      <c r="D14" s="9">
        <f>B14*C14</f>
        <v>0</v>
      </c>
    </row>
    <row r="15" spans="1:9" x14ac:dyDescent="0.15">
      <c r="A15" s="3" t="s">
        <v>60</v>
      </c>
      <c r="B15" s="34">
        <v>0</v>
      </c>
      <c r="C15">
        <v>300</v>
      </c>
      <c r="D15" s="9">
        <f t="shared" ref="D15:D20" si="0">B15*C15</f>
        <v>0</v>
      </c>
    </row>
    <row r="16" spans="1:9" x14ac:dyDescent="0.15">
      <c r="A16" s="3" t="s">
        <v>36</v>
      </c>
      <c r="B16" s="34">
        <v>0</v>
      </c>
      <c r="C16">
        <v>100</v>
      </c>
      <c r="D16" s="9">
        <f t="shared" si="0"/>
        <v>0</v>
      </c>
    </row>
    <row r="17" spans="1:4" x14ac:dyDescent="0.15">
      <c r="A17" s="3" t="s">
        <v>37</v>
      </c>
      <c r="B17" s="34">
        <v>0</v>
      </c>
      <c r="C17">
        <v>40</v>
      </c>
      <c r="D17" s="9">
        <f t="shared" si="0"/>
        <v>0</v>
      </c>
    </row>
    <row r="18" spans="1:4" x14ac:dyDescent="0.15">
      <c r="A18" s="3" t="s">
        <v>38</v>
      </c>
      <c r="B18" s="34">
        <v>0</v>
      </c>
      <c r="C18">
        <v>40</v>
      </c>
      <c r="D18" s="9">
        <f t="shared" si="0"/>
        <v>0</v>
      </c>
    </row>
    <row r="19" spans="1:4" ht="10.5" customHeight="1" x14ac:dyDescent="0.15">
      <c r="A19" s="3" t="s">
        <v>39</v>
      </c>
      <c r="B19" s="34">
        <v>0</v>
      </c>
      <c r="C19">
        <v>40</v>
      </c>
      <c r="D19" s="9">
        <f t="shared" si="0"/>
        <v>0</v>
      </c>
    </row>
    <row r="20" spans="1:4" x14ac:dyDescent="0.15">
      <c r="A20" s="3" t="s">
        <v>28</v>
      </c>
      <c r="B20" s="34">
        <v>0</v>
      </c>
      <c r="C20">
        <v>25</v>
      </c>
      <c r="D20" s="9">
        <f t="shared" si="0"/>
        <v>0</v>
      </c>
    </row>
    <row r="22" spans="1:4" x14ac:dyDescent="0.15">
      <c r="A22" s="6" t="s">
        <v>20</v>
      </c>
      <c r="B22" s="28" t="s">
        <v>15</v>
      </c>
      <c r="C22" s="6" t="s">
        <v>4</v>
      </c>
      <c r="D22" s="28" t="s">
        <v>5</v>
      </c>
    </row>
    <row r="23" spans="1:4" x14ac:dyDescent="0.15">
      <c r="A23" s="3" t="s">
        <v>17</v>
      </c>
      <c r="B23" s="34">
        <v>0</v>
      </c>
      <c r="C23">
        <v>250</v>
      </c>
      <c r="D23" s="9">
        <f>B23*C23</f>
        <v>0</v>
      </c>
    </row>
    <row r="24" spans="1:4" x14ac:dyDescent="0.15">
      <c r="A24" s="3" t="s">
        <v>61</v>
      </c>
      <c r="B24" s="34">
        <v>0</v>
      </c>
      <c r="C24">
        <v>200</v>
      </c>
      <c r="D24" s="9">
        <f t="shared" ref="D24:D29" si="1">B24*C24</f>
        <v>0</v>
      </c>
    </row>
    <row r="25" spans="1:4" x14ac:dyDescent="0.15">
      <c r="A25" s="3" t="s">
        <v>18</v>
      </c>
      <c r="B25" s="34">
        <v>0</v>
      </c>
      <c r="C25">
        <v>300</v>
      </c>
      <c r="D25" s="9">
        <f>B25*C25</f>
        <v>0</v>
      </c>
    </row>
    <row r="26" spans="1:4" x14ac:dyDescent="0.15">
      <c r="A26" s="12" t="s">
        <v>63</v>
      </c>
      <c r="B26" s="34">
        <v>0</v>
      </c>
      <c r="C26">
        <v>150</v>
      </c>
      <c r="D26" s="9">
        <f t="shared" si="1"/>
        <v>0</v>
      </c>
    </row>
    <row r="27" spans="1:4" x14ac:dyDescent="0.15">
      <c r="A27" s="3" t="s">
        <v>64</v>
      </c>
      <c r="B27" s="34">
        <v>0</v>
      </c>
      <c r="C27">
        <v>100</v>
      </c>
      <c r="D27" s="9">
        <f t="shared" si="1"/>
        <v>0</v>
      </c>
    </row>
    <row r="28" spans="1:4" x14ac:dyDescent="0.15">
      <c r="A28" s="12" t="s">
        <v>65</v>
      </c>
      <c r="B28" s="34">
        <v>0</v>
      </c>
      <c r="C28">
        <v>100</v>
      </c>
      <c r="D28" s="9">
        <f t="shared" si="1"/>
        <v>0</v>
      </c>
    </row>
    <row r="29" spans="1:4" x14ac:dyDescent="0.15">
      <c r="A29" s="3" t="s">
        <v>28</v>
      </c>
      <c r="B29" s="34">
        <v>0</v>
      </c>
      <c r="C29">
        <v>25</v>
      </c>
      <c r="D29" s="9">
        <f t="shared" si="1"/>
        <v>0</v>
      </c>
    </row>
    <row r="31" spans="1:4" x14ac:dyDescent="0.15">
      <c r="A31" s="6" t="s">
        <v>6</v>
      </c>
      <c r="B31" s="28" t="s">
        <v>3</v>
      </c>
      <c r="C31" s="6" t="s">
        <v>4</v>
      </c>
      <c r="D31" s="28" t="s">
        <v>5</v>
      </c>
    </row>
    <row r="32" spans="1:4" x14ac:dyDescent="0.15">
      <c r="A32" s="3" t="s">
        <v>7</v>
      </c>
      <c r="B32" s="34">
        <v>0</v>
      </c>
      <c r="C32">
        <v>700</v>
      </c>
      <c r="D32" s="9">
        <f>B32*C32</f>
        <v>0</v>
      </c>
    </row>
    <row r="33" spans="1:4" x14ac:dyDescent="0.15">
      <c r="A33" s="3" t="s">
        <v>21</v>
      </c>
      <c r="B33" s="34">
        <v>0</v>
      </c>
      <c r="C33">
        <v>200</v>
      </c>
      <c r="D33" s="9">
        <f t="shared" ref="D33:D40" si="2">B33*C33</f>
        <v>0</v>
      </c>
    </row>
    <row r="34" spans="1:4" x14ac:dyDescent="0.15">
      <c r="A34" s="3" t="s">
        <v>22</v>
      </c>
      <c r="B34" s="34">
        <v>0</v>
      </c>
      <c r="C34">
        <v>50</v>
      </c>
      <c r="D34" s="9">
        <f t="shared" si="2"/>
        <v>0</v>
      </c>
    </row>
    <row r="35" spans="1:4" ht="12.75" customHeight="1" x14ac:dyDescent="0.15">
      <c r="A35" s="3" t="s">
        <v>23</v>
      </c>
      <c r="B35" s="34">
        <v>0</v>
      </c>
      <c r="C35">
        <v>5</v>
      </c>
      <c r="D35" s="9">
        <f t="shared" si="2"/>
        <v>0</v>
      </c>
    </row>
    <row r="36" spans="1:4" x14ac:dyDescent="0.15">
      <c r="A36" s="3" t="s">
        <v>29</v>
      </c>
      <c r="B36" s="34">
        <v>0</v>
      </c>
      <c r="C36">
        <v>4</v>
      </c>
      <c r="D36" s="9">
        <f t="shared" si="2"/>
        <v>0</v>
      </c>
    </row>
    <row r="37" spans="1:4" x14ac:dyDescent="0.15">
      <c r="A37" s="3" t="s">
        <v>30</v>
      </c>
      <c r="B37" s="34">
        <v>0</v>
      </c>
      <c r="C37">
        <v>2</v>
      </c>
      <c r="D37" s="9">
        <f t="shared" si="2"/>
        <v>0</v>
      </c>
    </row>
    <row r="38" spans="1:4" x14ac:dyDescent="0.15">
      <c r="A38" s="3" t="s">
        <v>31</v>
      </c>
      <c r="B38" s="34">
        <v>0</v>
      </c>
      <c r="C38">
        <v>3</v>
      </c>
      <c r="D38" s="9">
        <f t="shared" si="2"/>
        <v>0</v>
      </c>
    </row>
    <row r="39" spans="1:4" x14ac:dyDescent="0.15">
      <c r="A39" s="3" t="s">
        <v>27</v>
      </c>
      <c r="B39" s="34">
        <v>0</v>
      </c>
      <c r="C39">
        <v>40</v>
      </c>
      <c r="D39" s="9">
        <f t="shared" si="2"/>
        <v>0</v>
      </c>
    </row>
    <row r="40" spans="1:4" x14ac:dyDescent="0.15">
      <c r="A40" s="3" t="s">
        <v>62</v>
      </c>
      <c r="B40" s="34">
        <v>0</v>
      </c>
      <c r="C40">
        <v>40</v>
      </c>
      <c r="D40" s="9">
        <f t="shared" si="2"/>
        <v>0</v>
      </c>
    </row>
    <row r="42" spans="1:4" x14ac:dyDescent="0.15">
      <c r="A42" s="6" t="s">
        <v>66</v>
      </c>
      <c r="B42" s="28" t="s">
        <v>16</v>
      </c>
      <c r="C42" s="6" t="s">
        <v>4</v>
      </c>
      <c r="D42" s="28" t="s">
        <v>5</v>
      </c>
    </row>
    <row r="43" spans="1:4" x14ac:dyDescent="0.15">
      <c r="A43" s="3" t="s">
        <v>17</v>
      </c>
      <c r="B43" s="34">
        <v>0</v>
      </c>
      <c r="C43">
        <v>2500</v>
      </c>
      <c r="D43" s="9">
        <f>B43*C43</f>
        <v>0</v>
      </c>
    </row>
    <row r="44" spans="1:4" x14ac:dyDescent="0.15">
      <c r="A44" s="3" t="s">
        <v>25</v>
      </c>
      <c r="B44" s="34">
        <v>0</v>
      </c>
      <c r="C44">
        <v>2500</v>
      </c>
      <c r="D44" s="9">
        <f t="shared" ref="D44:D47" si="3">B44*C44</f>
        <v>0</v>
      </c>
    </row>
    <row r="45" spans="1:4" x14ac:dyDescent="0.15">
      <c r="A45" s="3" t="s">
        <v>68</v>
      </c>
      <c r="B45" s="34">
        <v>0</v>
      </c>
      <c r="C45">
        <v>500</v>
      </c>
      <c r="D45" s="9">
        <f t="shared" si="3"/>
        <v>0</v>
      </c>
    </row>
    <row r="46" spans="1:4" x14ac:dyDescent="0.15">
      <c r="A46" s="3" t="s">
        <v>69</v>
      </c>
      <c r="B46" s="34">
        <v>0</v>
      </c>
      <c r="C46">
        <v>500</v>
      </c>
      <c r="D46" s="9">
        <f t="shared" si="3"/>
        <v>0</v>
      </c>
    </row>
    <row r="47" spans="1:4" x14ac:dyDescent="0.15">
      <c r="A47" s="3" t="s">
        <v>19</v>
      </c>
      <c r="B47" s="34">
        <v>0</v>
      </c>
      <c r="C47">
        <v>5000</v>
      </c>
      <c r="D47" s="9">
        <f t="shared" si="3"/>
        <v>0</v>
      </c>
    </row>
    <row r="49" spans="1:4" x14ac:dyDescent="0.15">
      <c r="A49" s="6" t="s">
        <v>74</v>
      </c>
      <c r="B49" s="28" t="s">
        <v>14</v>
      </c>
      <c r="C49" s="6" t="s">
        <v>4</v>
      </c>
      <c r="D49" s="28" t="s">
        <v>5</v>
      </c>
    </row>
    <row r="50" spans="1:4" x14ac:dyDescent="0.15">
      <c r="A50" s="3" t="s">
        <v>8</v>
      </c>
      <c r="B50" s="34">
        <v>0</v>
      </c>
      <c r="C50">
        <v>100</v>
      </c>
      <c r="D50" s="9">
        <f>B50*C50</f>
        <v>0</v>
      </c>
    </row>
    <row r="51" spans="1:4" x14ac:dyDescent="0.15">
      <c r="A51" s="3" t="s">
        <v>9</v>
      </c>
      <c r="B51" s="34">
        <v>0</v>
      </c>
      <c r="C51">
        <v>100</v>
      </c>
      <c r="D51" s="9">
        <f>B51*C51</f>
        <v>0</v>
      </c>
    </row>
    <row r="52" spans="1:4" x14ac:dyDescent="0.15">
      <c r="A52" s="3" t="s">
        <v>11</v>
      </c>
      <c r="B52" s="34">
        <v>0</v>
      </c>
      <c r="C52">
        <v>20</v>
      </c>
      <c r="D52" s="9">
        <f>B52*C52</f>
        <v>0</v>
      </c>
    </row>
    <row r="53" spans="1:4" x14ac:dyDescent="0.15">
      <c r="A53" s="3" t="s">
        <v>10</v>
      </c>
      <c r="B53" s="34">
        <v>0</v>
      </c>
      <c r="C53">
        <v>150</v>
      </c>
      <c r="D53" s="9">
        <f>B53*C53</f>
        <v>0</v>
      </c>
    </row>
    <row r="54" spans="1:4" x14ac:dyDescent="0.15">
      <c r="A54" s="3" t="s">
        <v>12</v>
      </c>
      <c r="B54" s="34">
        <v>0</v>
      </c>
      <c r="C54">
        <v>10</v>
      </c>
      <c r="D54" s="9">
        <f t="shared" ref="D54" si="4">B54*C54</f>
        <v>0</v>
      </c>
    </row>
    <row r="56" spans="1:4" x14ac:dyDescent="0.15">
      <c r="A56" s="6" t="s">
        <v>75</v>
      </c>
      <c r="B56" s="28" t="s">
        <v>16</v>
      </c>
      <c r="C56" s="6" t="s">
        <v>4</v>
      </c>
      <c r="D56" s="28" t="s">
        <v>5</v>
      </c>
    </row>
    <row r="57" spans="1:4" x14ac:dyDescent="0.15">
      <c r="A57" t="s">
        <v>43</v>
      </c>
      <c r="B57" s="34">
        <v>0</v>
      </c>
      <c r="C57">
        <v>200</v>
      </c>
      <c r="D57" s="9">
        <f>B57*C57</f>
        <v>0</v>
      </c>
    </row>
    <row r="58" spans="1:4" x14ac:dyDescent="0.15">
      <c r="A58" t="s">
        <v>44</v>
      </c>
      <c r="B58" s="34">
        <v>0</v>
      </c>
      <c r="C58">
        <v>100</v>
      </c>
      <c r="D58" s="9">
        <f t="shared" ref="D58:D65" si="5">B58*C58</f>
        <v>0</v>
      </c>
    </row>
    <row r="59" spans="1:4" x14ac:dyDescent="0.15">
      <c r="A59" t="s">
        <v>45</v>
      </c>
      <c r="B59" s="34">
        <v>0</v>
      </c>
      <c r="C59">
        <v>300</v>
      </c>
      <c r="D59" s="9">
        <f t="shared" si="5"/>
        <v>0</v>
      </c>
    </row>
    <row r="60" spans="1:4" x14ac:dyDescent="0.15">
      <c r="A60" t="s">
        <v>46</v>
      </c>
      <c r="B60" s="34">
        <v>0</v>
      </c>
      <c r="C60">
        <v>150</v>
      </c>
      <c r="D60" s="9">
        <f t="shared" si="5"/>
        <v>0</v>
      </c>
    </row>
    <row r="61" spans="1:4" x14ac:dyDescent="0.15">
      <c r="A61" t="s">
        <v>47</v>
      </c>
      <c r="B61" s="34">
        <v>0</v>
      </c>
      <c r="C61">
        <v>200</v>
      </c>
      <c r="D61" s="9">
        <f t="shared" si="5"/>
        <v>0</v>
      </c>
    </row>
    <row r="62" spans="1:4" x14ac:dyDescent="0.15">
      <c r="A62" t="s">
        <v>48</v>
      </c>
      <c r="B62" s="34">
        <v>0</v>
      </c>
      <c r="C62">
        <v>500</v>
      </c>
      <c r="D62" s="9">
        <f t="shared" si="5"/>
        <v>0</v>
      </c>
    </row>
    <row r="63" spans="1:4" x14ac:dyDescent="0.15">
      <c r="A63" t="s">
        <v>71</v>
      </c>
      <c r="B63" s="34">
        <v>0</v>
      </c>
      <c r="C63">
        <v>500</v>
      </c>
      <c r="D63" s="9">
        <f t="shared" si="5"/>
        <v>0</v>
      </c>
    </row>
    <row r="64" spans="1:4" x14ac:dyDescent="0.15">
      <c r="A64" t="s">
        <v>49</v>
      </c>
      <c r="B64" s="34">
        <v>0</v>
      </c>
      <c r="C64">
        <v>50</v>
      </c>
      <c r="D64" s="9">
        <f t="shared" si="5"/>
        <v>0</v>
      </c>
    </row>
    <row r="65" spans="1:4" x14ac:dyDescent="0.15">
      <c r="A65" t="s">
        <v>50</v>
      </c>
      <c r="B65" s="34">
        <v>0</v>
      </c>
      <c r="C65">
        <v>400</v>
      </c>
      <c r="D65" s="9">
        <f t="shared" si="5"/>
        <v>0</v>
      </c>
    </row>
    <row r="66" spans="1:4" x14ac:dyDescent="0.15">
      <c r="A66"/>
    </row>
    <row r="67" spans="1:4" x14ac:dyDescent="0.15">
      <c r="A67" s="6" t="s">
        <v>76</v>
      </c>
      <c r="B67" s="28" t="s">
        <v>16</v>
      </c>
      <c r="C67" s="6" t="s">
        <v>4</v>
      </c>
      <c r="D67" s="28" t="s">
        <v>5</v>
      </c>
    </row>
    <row r="68" spans="1:4" x14ac:dyDescent="0.15">
      <c r="A68" t="s">
        <v>43</v>
      </c>
      <c r="B68" s="34">
        <v>0</v>
      </c>
      <c r="C68">
        <v>200</v>
      </c>
      <c r="D68" s="9">
        <f>B68*C68</f>
        <v>0</v>
      </c>
    </row>
    <row r="69" spans="1:4" x14ac:dyDescent="0.15">
      <c r="A69" t="s">
        <v>44</v>
      </c>
      <c r="B69" s="34">
        <v>0</v>
      </c>
      <c r="C69">
        <v>100</v>
      </c>
      <c r="D69" s="9">
        <f t="shared" ref="D69:D76" si="6">B69*C69</f>
        <v>0</v>
      </c>
    </row>
    <row r="70" spans="1:4" x14ac:dyDescent="0.15">
      <c r="A70" t="s">
        <v>45</v>
      </c>
      <c r="B70" s="34">
        <v>0</v>
      </c>
      <c r="C70">
        <v>300</v>
      </c>
      <c r="D70" s="9">
        <f t="shared" si="6"/>
        <v>0</v>
      </c>
    </row>
    <row r="71" spans="1:4" x14ac:dyDescent="0.15">
      <c r="A71" t="s">
        <v>46</v>
      </c>
      <c r="B71" s="34">
        <v>0</v>
      </c>
      <c r="C71">
        <v>150</v>
      </c>
      <c r="D71" s="9">
        <f t="shared" si="6"/>
        <v>0</v>
      </c>
    </row>
    <row r="72" spans="1:4" x14ac:dyDescent="0.15">
      <c r="A72" t="s">
        <v>47</v>
      </c>
      <c r="B72" s="34">
        <v>0</v>
      </c>
      <c r="C72">
        <v>200</v>
      </c>
      <c r="D72" s="9">
        <f t="shared" si="6"/>
        <v>0</v>
      </c>
    </row>
    <row r="73" spans="1:4" x14ac:dyDescent="0.15">
      <c r="A73" t="s">
        <v>48</v>
      </c>
      <c r="B73" s="34">
        <v>0</v>
      </c>
      <c r="C73">
        <v>500</v>
      </c>
      <c r="D73" s="9">
        <f t="shared" si="6"/>
        <v>0</v>
      </c>
    </row>
    <row r="74" spans="1:4" x14ac:dyDescent="0.15">
      <c r="A74" t="s">
        <v>71</v>
      </c>
      <c r="B74" s="34">
        <v>0</v>
      </c>
      <c r="C74">
        <v>500</v>
      </c>
      <c r="D74" s="9">
        <f t="shared" si="6"/>
        <v>0</v>
      </c>
    </row>
    <row r="75" spans="1:4" x14ac:dyDescent="0.15">
      <c r="A75" t="s">
        <v>49</v>
      </c>
      <c r="B75" s="34">
        <v>0</v>
      </c>
      <c r="C75">
        <v>50</v>
      </c>
      <c r="D75" s="9">
        <f t="shared" si="6"/>
        <v>0</v>
      </c>
    </row>
    <row r="76" spans="1:4" x14ac:dyDescent="0.15">
      <c r="A76" t="s">
        <v>50</v>
      </c>
      <c r="B76" s="34">
        <v>0</v>
      </c>
      <c r="C76">
        <v>400</v>
      </c>
      <c r="D76" s="9">
        <f t="shared" si="6"/>
        <v>0</v>
      </c>
    </row>
    <row r="78" spans="1:4" x14ac:dyDescent="0.15">
      <c r="A78" s="6" t="s">
        <v>77</v>
      </c>
      <c r="B78" s="28" t="s">
        <v>16</v>
      </c>
      <c r="C78" s="6" t="s">
        <v>4</v>
      </c>
      <c r="D78" s="28" t="s">
        <v>5</v>
      </c>
    </row>
    <row r="79" spans="1:4" x14ac:dyDescent="0.15">
      <c r="A79" t="s">
        <v>43</v>
      </c>
      <c r="B79" s="34">
        <v>0</v>
      </c>
      <c r="C79">
        <v>100</v>
      </c>
      <c r="D79" s="9">
        <f>B79*C79</f>
        <v>0</v>
      </c>
    </row>
    <row r="80" spans="1:4" x14ac:dyDescent="0.15">
      <c r="A80" t="s">
        <v>44</v>
      </c>
      <c r="B80" s="34">
        <v>0</v>
      </c>
      <c r="C80">
        <v>300</v>
      </c>
      <c r="D80" s="9">
        <f t="shared" ref="D80:D83" si="7">B80*C80</f>
        <v>0</v>
      </c>
    </row>
    <row r="81" spans="1:4" x14ac:dyDescent="0.15">
      <c r="A81" t="s">
        <v>45</v>
      </c>
      <c r="B81" s="34">
        <v>0</v>
      </c>
      <c r="C81">
        <v>200</v>
      </c>
      <c r="D81" s="9">
        <f>B81*C81</f>
        <v>0</v>
      </c>
    </row>
    <row r="82" spans="1:4" ht="12" customHeight="1" x14ac:dyDescent="0.15">
      <c r="A82" t="s">
        <v>46</v>
      </c>
      <c r="B82" s="34">
        <v>0</v>
      </c>
      <c r="C82">
        <v>150</v>
      </c>
      <c r="D82" s="9">
        <f t="shared" si="7"/>
        <v>0</v>
      </c>
    </row>
    <row r="83" spans="1:4" x14ac:dyDescent="0.15">
      <c r="A83" t="s">
        <v>47</v>
      </c>
      <c r="B83" s="34">
        <v>0</v>
      </c>
      <c r="C83">
        <v>10</v>
      </c>
      <c r="D83" s="9">
        <f t="shared" si="7"/>
        <v>0</v>
      </c>
    </row>
    <row r="84" spans="1:4" x14ac:dyDescent="0.15">
      <c r="A84" t="s">
        <v>48</v>
      </c>
      <c r="B84" s="34">
        <v>0</v>
      </c>
      <c r="C84">
        <v>25</v>
      </c>
      <c r="D84" s="9">
        <f>B84*C84</f>
        <v>0</v>
      </c>
    </row>
    <row r="85" spans="1:4" x14ac:dyDescent="0.15">
      <c r="A85" t="s">
        <v>71</v>
      </c>
      <c r="B85" s="34">
        <v>0</v>
      </c>
      <c r="C85">
        <v>125</v>
      </c>
      <c r="D85" s="9">
        <f>B85*C85</f>
        <v>0</v>
      </c>
    </row>
    <row r="86" spans="1:4" x14ac:dyDescent="0.15">
      <c r="A86" t="s">
        <v>49</v>
      </c>
      <c r="B86" s="34">
        <v>0</v>
      </c>
      <c r="C86">
        <v>30</v>
      </c>
      <c r="D86" s="9">
        <f>B86*C86</f>
        <v>0</v>
      </c>
    </row>
    <row r="87" spans="1:4" x14ac:dyDescent="0.15">
      <c r="A87" t="s">
        <v>50</v>
      </c>
      <c r="B87" s="34">
        <v>0</v>
      </c>
      <c r="C87">
        <v>100</v>
      </c>
      <c r="D87" s="9">
        <f>B87*C87</f>
        <v>0</v>
      </c>
    </row>
    <row r="89" spans="1:4" x14ac:dyDescent="0.15">
      <c r="A89" s="6" t="s">
        <v>24</v>
      </c>
      <c r="B89" s="28" t="s">
        <v>16</v>
      </c>
      <c r="C89" s="6" t="s">
        <v>4</v>
      </c>
      <c r="D89" s="28" t="s">
        <v>5</v>
      </c>
    </row>
    <row r="90" spans="1:4" ht="22.5" x14ac:dyDescent="0.15">
      <c r="A90" s="10" t="s">
        <v>67</v>
      </c>
      <c r="B90" s="35">
        <v>0</v>
      </c>
      <c r="C90" s="24">
        <v>1500</v>
      </c>
      <c r="D90" s="26">
        <f>B90*C90</f>
        <v>0</v>
      </c>
    </row>
    <row r="91" spans="1:4" x14ac:dyDescent="0.15">
      <c r="C91" s="11"/>
    </row>
    <row r="92" spans="1:4" x14ac:dyDescent="0.15">
      <c r="A92" s="6" t="s">
        <v>26</v>
      </c>
      <c r="B92" s="28"/>
      <c r="C92" s="5"/>
      <c r="D92" s="28"/>
    </row>
    <row r="93" spans="1:4" x14ac:dyDescent="0.15">
      <c r="A93" s="3" t="s">
        <v>32</v>
      </c>
      <c r="B93" s="34">
        <v>0</v>
      </c>
      <c r="C93" s="24">
        <v>50</v>
      </c>
      <c r="D93" s="9">
        <f>B93*C93</f>
        <v>0</v>
      </c>
    </row>
    <row r="94" spans="1:4" x14ac:dyDescent="0.15">
      <c r="B94" s="29"/>
      <c r="C94" s="11"/>
      <c r="D94" s="29"/>
    </row>
    <row r="95" spans="1:4" ht="12" thickBot="1" x14ac:dyDescent="0.2"/>
    <row r="96" spans="1:4" ht="57" customHeight="1" thickBot="1" x14ac:dyDescent="0.2">
      <c r="A96" s="36" t="s">
        <v>42</v>
      </c>
      <c r="B96" s="33"/>
      <c r="D96" s="8">
        <f>SUM(D7:D10,D13:D20,D23:D29,D32:D40,D43:D47,D50:D54,D57:D65,D68:D76,D79:D87,D90,D93)</f>
        <v>0</v>
      </c>
    </row>
  </sheetData>
  <sheetProtection algorithmName="SHA-512" hashValue="Lb3pz66sOzV3EzI7voj4GVTDJvyHbh6+POZP6npKw0hoHSeqRDwHdes+dhgkA4NQUCS+suNstx1u77V+rqiFmg==" saltValue="zfWWdQcBfsrldMBPELQrAg==" spinCount="100000" sheet="1" objects="1" scenarios="1"/>
  <mergeCells count="1">
    <mergeCell ref="E7:I7"/>
  </mergeCells>
  <conditionalFormatting sqref="D96">
    <cfRule type="cellIs" dxfId="0" priority="1" operator="greaterThan">
      <formula>5395000</formula>
    </cfRule>
  </conditionalFormatting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Perceel 2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Borst, Anne (RWS CD)</dc:creator>
  <cp:lastModifiedBy>Borst, Anne (RWS CD)</cp:lastModifiedBy>
  <dcterms:created xsi:type="dcterms:W3CDTF">2017-05-15T09:34:10Z</dcterms:created>
  <dcterms:modified xsi:type="dcterms:W3CDTF">2025-04-22T13:09:12Z</dcterms:modified>
</cp:coreProperties>
</file>