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vrln.sharepoint.com/sites/inkoop/Gedeelde documenten/Inkoop/02 GGD/2.11 Covid/_vaccineren 2024/12 werkgroepmap flex arbeidskracht IZB/2 beschrijvend document 2e ronde/"/>
    </mc:Choice>
  </mc:AlternateContent>
  <xr:revisionPtr revIDLastSave="640" documentId="13_ncr:1_{670D858A-CBC2-6B43-9121-60AC0B8232DF}" xr6:coauthVersionLast="47" xr6:coauthVersionMax="47" xr10:uidLastSave="{A585AD25-F90C-4B76-A21F-7DA7F260729B}"/>
  <bookViews>
    <workbookView xWindow="-120" yWindow="-120" windowWidth="29040" windowHeight="15840" xr2:uid="{4FDAC8B8-4AE8-49FD-8393-2AE8B95F15A8}"/>
    <workbookView xWindow="28680" yWindow="-120" windowWidth="29040" windowHeight="15840" tabRatio="672" xr2:uid="{EE999DD4-1D1E-49C5-B843-FDAA7C704EF3}"/>
  </bookViews>
  <sheets>
    <sheet name="Inschrijfbiljet" sheetId="5" r:id="rId1"/>
  </sheets>
  <definedNames>
    <definedName name="_xlnm.Print_Area" localSheetId="0">Inschrijfbiljet!$A:$C</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1" i="5" l="1"/>
  <c r="C25" i="5"/>
  <c r="C30" i="5"/>
  <c r="C111" i="5"/>
  <c r="C106" i="5"/>
  <c r="C101" i="5"/>
  <c r="C96" i="5"/>
  <c r="C91" i="5"/>
  <c r="C86" i="5"/>
  <c r="C76" i="5"/>
  <c r="C69" i="5"/>
  <c r="C64" i="5"/>
  <c r="C59" i="5"/>
  <c r="C54" i="5"/>
  <c r="C49" i="5"/>
  <c r="C42" i="5"/>
  <c r="C37" i="5"/>
  <c r="C112" i="5" l="1"/>
</calcChain>
</file>

<file path=xl/sharedStrings.xml><?xml version="1.0" encoding="utf-8"?>
<sst xmlns="http://schemas.openxmlformats.org/spreadsheetml/2006/main" count="130" uniqueCount="65">
  <si>
    <t>Statutaire naam inschrijver (combinant)</t>
  </si>
  <si>
    <t>Naam ondertekenaar</t>
  </si>
  <si>
    <t>Functie ondertekenaar</t>
  </si>
  <si>
    <t>Handtekening</t>
  </si>
  <si>
    <t>Plaats en datum</t>
  </si>
  <si>
    <t xml:space="preserve">Bijlage 	Inschrijfbiljet </t>
  </si>
  <si>
    <t xml:space="preserve">Adres: </t>
  </si>
  <si>
    <t xml:space="preserve">Postcode vestigingsplaats: </t>
  </si>
  <si>
    <t>Door invulling en ondertekening van dit inschrijfbiljet verklaart de inschrijver:</t>
  </si>
  <si>
    <t>Bron en Contactonderzoek</t>
  </si>
  <si>
    <t xml:space="preserve">Coördinator Bron en Contactonderzoek </t>
  </si>
  <si>
    <t xml:space="preserve">Uren </t>
  </si>
  <si>
    <t>Loonsomfactor</t>
  </si>
  <si>
    <t xml:space="preserve">Bureaumarge </t>
  </si>
  <si>
    <t>1.575 uur</t>
  </si>
  <si>
    <t>Rekenvoorbeeld voor vergelijk: Coördinator Bron en Contactonderzoek, schaal 8, trede 5, €23,06 / uur excl. Werkgeverslasten</t>
  </si>
  <si>
    <t xml:space="preserve">Medewerker Bron en Contactonderzoek </t>
  </si>
  <si>
    <t>6.600 uur</t>
  </si>
  <si>
    <t>Rekenvoorbeeld voor vergelijk: Medewerker Bron en Contactonderzoek, schaal 6, trede 5, €18,48 / uur excl. Werkgeverslasten</t>
  </si>
  <si>
    <t>Callcenter</t>
  </si>
  <si>
    <t>Coördinator Callcenter</t>
  </si>
  <si>
    <t>Rekenvoorbeeld voor vergelijk: Coördinator Callcenter, schaal 8, trede 5, €23,06 / uur excl. Werkgeverslasten</t>
  </si>
  <si>
    <t>Medewerker Callcenter</t>
  </si>
  <si>
    <t>Rekenvoorbeeld voor vergelijk: Medewerker Callcenter, schaal 6, trede 5, €18,48 / uur excl. Werkgeverslasten</t>
  </si>
  <si>
    <t>Testen</t>
  </si>
  <si>
    <t xml:space="preserve">Coördinator teststraat </t>
  </si>
  <si>
    <t>Rekenvoorbeeld voor vergelijk: Coördinator teststraat , schaal 8, trede 5, €23,06 / uur excl. Werkgeverslasten</t>
  </si>
  <si>
    <t xml:space="preserve">Bemonsteraar/ Medewerker Testen  </t>
  </si>
  <si>
    <t>Rekenvoorbeeld voor vergelijk: Bemonsteraar/ Medewerker Testen, schaal 6, trede 5, €18,48 / uur excl. Werkgeverslasten</t>
  </si>
  <si>
    <t xml:space="preserve">Administratief (service) medewerker </t>
  </si>
  <si>
    <t>Rekenvoorbeeld voor vergelijk: Administratief (service) medewerker, schaal 5, trede 5, €17,52 / uur excl. Werkgeverslasten</t>
  </si>
  <si>
    <t>Host</t>
  </si>
  <si>
    <t>2.970 uur</t>
  </si>
  <si>
    <t>Rekenvoorbeeld voor vergelijk: Host, schaal 5, trede 5, €17,52 / uur excl. Werkgeverslasten</t>
  </si>
  <si>
    <t>Verkeersregelaar</t>
  </si>
  <si>
    <t>1.485 uur</t>
  </si>
  <si>
    <t>Rekenvoorbeeld voor vergelijk: Verkeersregelaar, schaal 5, trede 5, €17,52 / uur excl. Werkgeverslasten</t>
  </si>
  <si>
    <t>Vaccineren</t>
  </si>
  <si>
    <t>Coördinator vaccinatiestraat</t>
  </si>
  <si>
    <t>Rekenvoorbeeld voor vergelijk: Coördinator vaccinatiestraat, schaal 8, trede 5, €23,06 / uur excl. Werkgeverslasten</t>
  </si>
  <si>
    <t>Arts - Medisch supervisor</t>
  </si>
  <si>
    <t>Rekenvoorbeeld voor vergelijk: Arts - Medisch supervisor, schaal 11, trede 5, €32,86 / uur excl. Werkgeverslasten</t>
  </si>
  <si>
    <t>Vaccinatiemedewerker PLUS</t>
  </si>
  <si>
    <t>Rekenvoorbeeld voor vergelijk: Vaccinatiemedewerker PLUS, schaal 8, trede 5, €23,06 / uur excl. Werkgeverslasten</t>
  </si>
  <si>
    <t xml:space="preserve">Vaccinatiemedewerker </t>
  </si>
  <si>
    <t>5.115 uur</t>
  </si>
  <si>
    <t>Rekenvoorbeeld voor vergelijk: Vaccinatiemedewerker, schaal 7, trede 5, €20,37 / uur excl. Werkgeverslasten</t>
  </si>
  <si>
    <t>EHBO medewerker</t>
  </si>
  <si>
    <t>Rekenvoorbeeld voor vergelijk: EHBO medewerker, schaal 5, trede 5, €17,52 / uur excl. Werkgeverslasten</t>
  </si>
  <si>
    <t>Administratief (service) medewerker</t>
  </si>
  <si>
    <t xml:space="preserve">Toelichting voorbeeldberekening: De gebruikte formule voor de inschrijfsomsom inhuur Coördinator Bron en Contactonderzoek = ((bruto uurloon Car uwo 23,06 * Loonsomfactor) + Bureaumarge) * 1575 uur) </t>
  </si>
  <si>
    <t xml:space="preserve">Naam Onderneming: </t>
  </si>
  <si>
    <t xml:space="preserve">Voor het doen van een Inschrijving dient de Inschrijver uitsluitend gebruik te maken van dit inschrijfbiljet. Het is niet toegestaan om dit inschrijfbiljet inhoudelijk te wijzigen. </t>
  </si>
  <si>
    <t>* zich bereid en in staat de dienstverlening te verrichten conform de eisen gesteld in het beschrijvend Document van de Europese openbare aanbestedingsprocedure voor flexibele inhuur van personeel t.b.v. het proces infectieziektenbestrijding GGD, met kenmerk VRLN-2024-GGD-MH-016a;</t>
  </si>
  <si>
    <t>* dat de inschrijfbiljet volledig en rechtsgeldig ondertekend is.</t>
  </si>
  <si>
    <t xml:space="preserve">VRLN wil komen tot uniforme en transparante all-in tariefafspraken opgebouwd vanuit (((CAO schaaltrede/156 uur) x loonsom) + bureaumarge). De door VRLN aangeleverde rolbeschrijving stelt de schaal vast, trede in overleg o.b.v. ervaring kandidaat. </t>
  </si>
  <si>
    <t xml:space="preserve">Voor prijsbeoordeling wordt in dit inschrijfbiljet gebruik gemaakt van een voorbeeld schaal/trede per rol en fictieve uren </t>
  </si>
  <si>
    <t>* de aanbieding gedurende 90 dagen na de dag, waarop de Aanbesteding heeft plaatsheeft, gestand te doen.</t>
  </si>
  <si>
    <t>* deze aanbieding gestand te doen overeenkomstig de bepalingen en de gegevens zoals deze zijn omschreven in het bovengenoemd document, de bijbehorende nota(‘s) van inlichtingen en eventueel het proces-verbaal van aanwijzing.</t>
  </si>
  <si>
    <t>Totale inschrijfsom inhuur Campagne X</t>
  </si>
  <si>
    <r>
      <t xml:space="preserve">Inschrijver (Combinatie) dient in dit tabblad 2 (Inschrijfbiljet) een totaalprijs op te geven </t>
    </r>
    <r>
      <rPr>
        <b/>
        <sz val="10"/>
        <color rgb="FF0070C0"/>
        <rFont val="Arial"/>
        <family val="2"/>
      </rPr>
      <t>door middel van het invullen van alle geel gearceerde vakken</t>
    </r>
    <r>
      <rPr>
        <b/>
        <sz val="10"/>
        <color theme="1"/>
        <rFont val="Arial"/>
        <family val="2"/>
      </rPr>
      <t xml:space="preserve"> (zie ook paragraaf 8.1). De genoemde </t>
    </r>
    <r>
      <rPr>
        <b/>
        <sz val="10"/>
        <color rgb="FF0070C0"/>
        <rFont val="Arial"/>
        <family val="2"/>
      </rPr>
      <t>schaal/ trede en fictieve uren</t>
    </r>
    <r>
      <rPr>
        <b/>
        <sz val="10"/>
        <color theme="1"/>
        <rFont val="Arial"/>
        <family val="2"/>
      </rPr>
      <t xml:space="preserve"> in dit tabblad zijn als indicatie opgegeven, om prijsstelling te uniformeren. Aan de aantallen kan geen rechten ontleend worden.
Uitsluitend de 'totale inschrijfsom inhuur campagne X' op tabblad 'inschrijfbiljet' zal beoordeeld worden in gunningscriterium 5. 
</t>
    </r>
  </si>
  <si>
    <t>* akkoord dat tarieven voor inzetten van personeel worden weergegeven in loonsomfactoren en bureaumarges (dit is een all-in tarief, exclusief zakelijke kilometers en transitievergoedingen). Inschrijver vult de gevraagde loonsomfactor en bureaumarge in, op het inschrijfbiljet. Vanzelfsprekend vult inschrijver alle functies in die gevraagd worden in het inschrijfbiljet.</t>
  </si>
  <si>
    <r>
      <t xml:space="preserve">In het all-in tarief is - voor zover van toepassing - in ieder geval opgenomen: Sociale premies, wettelijke werkgeverspremies, werkgeversreserveringen, reiskosten woon-werk, CAO verplichtingen en reserveringen voor o.a. vakantiegeld, eventueel vakantiedagen, feestdagen en pensioenpremies, evt. eindejaarsuitkering/ eenmalige betalingen en is exclusief BTW. De </t>
    </r>
    <r>
      <rPr>
        <b/>
        <sz val="10"/>
        <rFont val="Arial"/>
        <family val="2"/>
      </rPr>
      <t>loonsomfactor</t>
    </r>
    <r>
      <rPr>
        <sz val="10"/>
        <rFont val="Arial"/>
        <family val="2"/>
      </rPr>
      <t xml:space="preserve"> voor evt. verschillende uitzendfasen is gelijk. 
</t>
    </r>
    <r>
      <rPr>
        <b/>
        <sz val="10"/>
        <rFont val="Arial"/>
        <family val="2"/>
      </rPr>
      <t xml:space="preserve">
Bureaumarges</t>
    </r>
    <r>
      <rPr>
        <sz val="10"/>
        <rFont val="Arial"/>
        <family val="2"/>
      </rPr>
      <t xml:space="preserve"> dienen all-in bedragen te zijn, hetgeen betekent dat alle eventuele bijkomende kosten in de tarieven dienen te zijn verwerkt. te denken valt aan, -maar niet uitsluitend-, reis-en overige logistieke kosten, overheadkosten, verblijfskosten, administratiekosten, kosten voor BIG, VOG en kosten voor werving&amp;selectie, HR zaken als contractbeheer en administratie, personele inzet (VRLN zorgt voor locatie en dagroosters), afstemming met VRLN, etc.  
</t>
    </r>
    <r>
      <rPr>
        <b/>
        <sz val="10"/>
        <rFont val="Arial"/>
        <family val="2"/>
      </rPr>
      <t>NB.</t>
    </r>
    <r>
      <rPr>
        <sz val="10"/>
        <rFont val="Arial"/>
        <family val="2"/>
      </rPr>
      <t xml:space="preserve"> Mocht VRLN kosten die in het all-in tarief zitten niet benoemd hebben, dient u dit bij de 1e Nota van inlichtingen kenbaar te maken. Uitgangspunt is dat alle kosten worden opgenomen in het tarief. Transitievergoedingen en zakelijke kilometers worden apart gefactureerd.</t>
    </r>
  </si>
  <si>
    <t>De in te vullen bureaumarge wordt afgerond op twee decimalen achter de komma. Decimalen van vijf en hoger worden naar boven afgerond.</t>
  </si>
  <si>
    <t>De in te vullen loonsomfactor wordt afgerond op vier decimalen achter de komma. Decimalen van vijf en hoger worden naar boven afgerond.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</si>
</sst>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164" formatCode="0.0000"/>
    <numFmt numFmtId="165" formatCode="&quot;€&quot;\ #,##0.0000"/>
    <numFmt numFmtId="168" formatCode="&quot;€&quot;\ #,##0.00"/>
  </numFmts>
  <fonts count="18" x14ac:knownFonts="1">
    <font>
      <sz val="11"/>
      <color theme="1"/>
      <name val="Aptos Narrow"/>
      <family val="2"/>
      <scheme val="minor"/>
    </font>
    <font>
      <sz val="10"/>
      <color theme="1"/>
      <name val="Arial"/>
      <family val="2"/>
    </font>
    <font>
      <b/>
      <sz val="10"/>
      <color theme="1"/>
      <name val="Arial"/>
      <family val="2"/>
    </font>
    <font>
      <sz val="10"/>
      <color rgb="FF000000"/>
      <name val="Arial"/>
      <family val="2"/>
    </font>
    <font>
      <sz val="10"/>
      <color rgb="FF0070C0"/>
      <name val="Arial"/>
      <family val="2"/>
    </font>
    <font>
      <b/>
      <sz val="10"/>
      <color rgb="FF0070C0"/>
      <name val="Arial"/>
      <family val="2"/>
    </font>
    <font>
      <b/>
      <sz val="9"/>
      <color theme="1"/>
      <name val="Verdana"/>
      <family val="2"/>
    </font>
    <font>
      <sz val="9"/>
      <color theme="1"/>
      <name val="Verdana"/>
      <family val="2"/>
    </font>
    <font>
      <b/>
      <sz val="9"/>
      <color rgb="FF000000"/>
      <name val="Verdana"/>
      <family val="2"/>
    </font>
    <font>
      <sz val="9"/>
      <color rgb="FF000000"/>
      <name val="Verdana"/>
      <family val="2"/>
    </font>
    <font>
      <i/>
      <sz val="9"/>
      <color rgb="FF000000"/>
      <name val="Verdana"/>
      <family val="2"/>
    </font>
    <font>
      <i/>
      <sz val="9"/>
      <color theme="1"/>
      <name val="Verdana"/>
      <family val="2"/>
    </font>
    <font>
      <b/>
      <sz val="11"/>
      <color rgb="FF0070C0"/>
      <name val="Aptos Narrow"/>
      <family val="2"/>
      <scheme val="minor"/>
    </font>
    <font>
      <sz val="11"/>
      <color rgb="FFFF0000"/>
      <name val="Aptos Narrow"/>
      <family val="2"/>
      <scheme val="minor"/>
    </font>
    <font>
      <sz val="11"/>
      <color rgb="FF0070C0"/>
      <name val="Aptos Narrow"/>
      <family val="2"/>
      <scheme val="minor"/>
    </font>
    <font>
      <sz val="10"/>
      <name val="Arial"/>
      <family val="2"/>
    </font>
    <font>
      <b/>
      <sz val="10"/>
      <name val="Arial"/>
      <family val="2"/>
    </font>
    <font>
      <sz val="9"/>
      <color rgb="FFFF0000"/>
      <name val="Verdana"/>
      <family val="2"/>
    </font>
  </fonts>
  <fills count="7">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rgb="FFDAEEF3"/>
        <bgColor indexed="64"/>
      </patternFill>
    </fill>
    <fill>
      <patternFill patternType="solid">
        <fgColor rgb="FFC5D9F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auto="1"/>
      </right>
      <top style="medium">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9">
    <xf numFmtId="0" fontId="0" fillId="0" borderId="0" xfId="0"/>
    <xf numFmtId="0" fontId="7" fillId="4" borderId="0" xfId="0" applyFont="1" applyFill="1" applyAlignment="1">
      <alignment wrapText="1"/>
    </xf>
    <xf numFmtId="0" fontId="7" fillId="4" borderId="0" xfId="0" applyFont="1" applyFill="1" applyAlignment="1">
      <alignment horizontal="left" vertical="center" wrapText="1"/>
    </xf>
    <xf numFmtId="0" fontId="7" fillId="4" borderId="0" xfId="0" applyFont="1" applyFill="1"/>
    <xf numFmtId="0" fontId="9" fillId="0" borderId="6" xfId="0" applyFont="1" applyBorder="1" applyAlignment="1">
      <alignment vertical="center" wrapText="1"/>
    </xf>
    <xf numFmtId="0" fontId="10" fillId="0" borderId="6" xfId="0" applyFont="1" applyBorder="1" applyAlignment="1">
      <alignment vertical="center" wrapText="1"/>
    </xf>
    <xf numFmtId="0" fontId="0" fillId="4" borderId="0" xfId="0" applyFill="1"/>
    <xf numFmtId="0" fontId="9" fillId="0" borderId="6" xfId="0" applyFont="1" applyBorder="1" applyAlignment="1">
      <alignment horizontal="right" vertical="center" wrapText="1"/>
    </xf>
    <xf numFmtId="164" fontId="9" fillId="3" borderId="6" xfId="0" applyNumberFormat="1" applyFont="1" applyFill="1" applyBorder="1" applyAlignment="1">
      <alignment vertical="center" wrapText="1"/>
    </xf>
    <xf numFmtId="0" fontId="9" fillId="0" borderId="0" xfId="0" applyFont="1" applyAlignment="1">
      <alignment horizontal="center" vertical="center" wrapText="1"/>
    </xf>
    <xf numFmtId="0" fontId="10" fillId="0" borderId="0" xfId="0" applyFont="1" applyAlignment="1">
      <alignment vertical="center" wrapText="1"/>
    </xf>
    <xf numFmtId="165" fontId="9" fillId="0" borderId="0" xfId="0" applyNumberFormat="1" applyFont="1" applyAlignment="1">
      <alignment horizontal="right" vertical="center" wrapText="1"/>
    </xf>
    <xf numFmtId="0" fontId="6" fillId="4" borderId="0" xfId="0" applyFont="1" applyFill="1" applyAlignment="1">
      <alignment horizontal="left" vertical="center"/>
    </xf>
    <xf numFmtId="0" fontId="0" fillId="4" borderId="0" xfId="0" applyFill="1" applyAlignment="1">
      <alignment wrapText="1"/>
    </xf>
    <xf numFmtId="0" fontId="12" fillId="4" borderId="0" xfId="0" applyFont="1" applyFill="1" applyAlignment="1">
      <alignment wrapText="1"/>
    </xf>
    <xf numFmtId="0" fontId="14" fillId="4" borderId="0" xfId="0" applyFont="1" applyFill="1"/>
    <xf numFmtId="0" fontId="13" fillId="4" borderId="0" xfId="0" applyFont="1" applyFill="1"/>
    <xf numFmtId="0" fontId="4" fillId="0" borderId="0" xfId="0" applyFont="1" applyAlignment="1">
      <alignment vertical="top" wrapText="1"/>
    </xf>
    <xf numFmtId="0" fontId="6" fillId="4" borderId="0" xfId="0" applyFont="1" applyFill="1" applyAlignment="1">
      <alignment vertical="center" wrapText="1"/>
    </xf>
    <xf numFmtId="0" fontId="7" fillId="4" borderId="0" xfId="0" applyFont="1" applyFill="1" applyAlignment="1">
      <alignment wrapText="1"/>
    </xf>
    <xf numFmtId="0" fontId="7" fillId="4" borderId="0" xfId="0" applyFont="1" applyFill="1" applyAlignment="1">
      <alignment horizontal="center" vertical="center"/>
    </xf>
    <xf numFmtId="0" fontId="9" fillId="5" borderId="2" xfId="0" applyFont="1" applyFill="1" applyBorder="1" applyAlignment="1">
      <alignment vertical="center" wrapText="1"/>
    </xf>
    <xf numFmtId="0" fontId="9" fillId="5" borderId="3" xfId="0" applyFont="1" applyFill="1" applyBorder="1" applyAlignment="1">
      <alignment vertical="center" wrapText="1"/>
    </xf>
    <xf numFmtId="0" fontId="9" fillId="5" borderId="10" xfId="0" applyFont="1" applyFill="1" applyBorder="1" applyAlignment="1">
      <alignment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8" fillId="0" borderId="2" xfId="0" applyFont="1" applyBorder="1" applyAlignment="1">
      <alignment horizontal="right" vertical="center" wrapText="1"/>
    </xf>
    <xf numFmtId="0" fontId="8" fillId="0" borderId="4" xfId="0" applyFont="1" applyBorder="1" applyAlignment="1">
      <alignment horizontal="right" vertical="center" wrapText="1"/>
    </xf>
    <xf numFmtId="0" fontId="11" fillId="0" borderId="9" xfId="0" applyFont="1" applyBorder="1" applyAlignment="1">
      <alignment horizontal="left" vertical="center" wrapText="1"/>
    </xf>
    <xf numFmtId="0" fontId="15" fillId="4" borderId="0" xfId="0" applyFont="1" applyFill="1" applyAlignment="1">
      <alignment horizontal="center" vertical="center"/>
    </xf>
    <xf numFmtId="0" fontId="15" fillId="4" borderId="0" xfId="0" applyFont="1" applyFill="1" applyAlignment="1">
      <alignment vertical="center" wrapText="1"/>
    </xf>
    <xf numFmtId="0" fontId="15" fillId="4" borderId="0" xfId="0" applyFont="1" applyFill="1" applyAlignment="1">
      <alignment wrapText="1"/>
    </xf>
    <xf numFmtId="0" fontId="15" fillId="4" borderId="0" xfId="0" quotePrefix="1" applyFont="1" applyFill="1" applyAlignment="1">
      <alignment horizontal="left" vertical="center" wrapText="1"/>
    </xf>
    <xf numFmtId="0" fontId="1" fillId="4" borderId="11" xfId="0" applyFont="1" applyFill="1" applyBorder="1" applyAlignment="1">
      <alignment vertical="center" wrapText="1"/>
    </xf>
    <xf numFmtId="0" fontId="1" fillId="4" borderId="12" xfId="0" applyFont="1" applyFill="1" applyBorder="1" applyAlignment="1">
      <alignment wrapText="1"/>
    </xf>
    <xf numFmtId="0" fontId="1" fillId="4" borderId="13" xfId="0" applyFont="1" applyFill="1" applyBorder="1" applyAlignment="1">
      <alignment wrapText="1"/>
    </xf>
    <xf numFmtId="0" fontId="1" fillId="4" borderId="14" xfId="0" applyFont="1" applyFill="1" applyBorder="1" applyAlignment="1">
      <alignment vertical="center" wrapText="1"/>
    </xf>
    <xf numFmtId="0" fontId="1" fillId="4" borderId="0" xfId="0" applyFont="1" applyFill="1" applyBorder="1" applyAlignment="1">
      <alignment wrapText="1"/>
    </xf>
    <xf numFmtId="0" fontId="1" fillId="4" borderId="15" xfId="0" applyFont="1" applyFill="1" applyBorder="1" applyAlignment="1">
      <alignment wrapText="1"/>
    </xf>
    <xf numFmtId="0" fontId="1" fillId="4" borderId="16" xfId="0" applyFont="1" applyFill="1" applyBorder="1" applyAlignment="1">
      <alignment vertical="center" wrapText="1"/>
    </xf>
    <xf numFmtId="0" fontId="1" fillId="4" borderId="17" xfId="0" applyFont="1" applyFill="1" applyBorder="1" applyAlignment="1">
      <alignment wrapText="1"/>
    </xf>
    <xf numFmtId="0" fontId="1" fillId="4" borderId="18" xfId="0" applyFont="1" applyFill="1" applyBorder="1" applyAlignment="1">
      <alignment wrapText="1"/>
    </xf>
    <xf numFmtId="0" fontId="6" fillId="4" borderId="0" xfId="0" applyFont="1" applyFill="1" applyAlignment="1">
      <alignment horizontal="left"/>
    </xf>
    <xf numFmtId="0" fontId="3" fillId="2" borderId="1" xfId="0" applyFont="1" applyFill="1" applyBorder="1" applyAlignment="1">
      <alignment horizontal="left" vertical="center" wrapText="1"/>
    </xf>
    <xf numFmtId="0" fontId="15" fillId="0" borderId="0" xfId="0" quotePrefix="1" applyFont="1" applyAlignment="1">
      <alignment horizontal="left" wrapText="1"/>
    </xf>
    <xf numFmtId="0" fontId="15" fillId="0" borderId="0" xfId="0" applyFont="1" applyAlignment="1">
      <alignment horizontal="left" wrapText="1"/>
    </xf>
    <xf numFmtId="0" fontId="15" fillId="4" borderId="0" xfId="0" quotePrefix="1" applyFont="1" applyFill="1" applyAlignment="1">
      <alignment horizontal="left" wrapText="1"/>
    </xf>
    <xf numFmtId="0" fontId="17" fillId="4" borderId="0" xfId="0" applyFont="1" applyFill="1" applyAlignment="1">
      <alignment horizontal="left" vertical="center" wrapText="1"/>
    </xf>
    <xf numFmtId="0" fontId="17" fillId="4" borderId="0" xfId="0" applyFont="1" applyFill="1" applyAlignment="1">
      <alignment wrapText="1"/>
    </xf>
    <xf numFmtId="0" fontId="2" fillId="0" borderId="0" xfId="0" applyFont="1" applyAlignment="1">
      <alignment horizontal="left" vertical="center" wrapText="1"/>
    </xf>
    <xf numFmtId="168" fontId="9" fillId="3" borderId="6" xfId="0" applyNumberFormat="1" applyFont="1" applyFill="1" applyBorder="1" applyAlignment="1">
      <alignment vertical="center" wrapText="1"/>
    </xf>
    <xf numFmtId="168" fontId="9" fillId="0" borderId="6" xfId="0" applyNumberFormat="1" applyFont="1" applyBorder="1" applyAlignment="1">
      <alignment horizontal="right" vertical="center" wrapText="1"/>
    </xf>
    <xf numFmtId="8" fontId="8" fillId="6" borderId="6" xfId="0" applyNumberFormat="1" applyFont="1" applyFill="1" applyBorder="1" applyAlignment="1">
      <alignment horizontal="right" vertical="center" wrapText="1"/>
    </xf>
    <xf numFmtId="0" fontId="7" fillId="4" borderId="0" xfId="0" applyFont="1" applyFill="1" applyAlignment="1">
      <alignment horizontal="left"/>
    </xf>
    <xf numFmtId="0" fontId="7" fillId="4" borderId="17" xfId="0" applyFont="1" applyFill="1" applyBorder="1" applyAlignment="1">
      <alignment horizontal="left"/>
    </xf>
    <xf numFmtId="0" fontId="7" fillId="4" borderId="0" xfId="0" applyFont="1" applyFill="1" applyAlignment="1">
      <alignment horizontal="left" wrapText="1"/>
    </xf>
    <xf numFmtId="0" fontId="15" fillId="0" borderId="0" xfId="0" applyFont="1" applyAlignment="1">
      <alignment wrapText="1"/>
    </xf>
    <xf numFmtId="0" fontId="15" fillId="4" borderId="0" xfId="0" applyFont="1" applyFill="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8413</xdr:colOff>
      <xdr:row>0</xdr:row>
      <xdr:rowOff>0</xdr:rowOff>
    </xdr:from>
    <xdr:to>
      <xdr:col>3</xdr:col>
      <xdr:colOff>19051</xdr:colOff>
      <xdr:row>0</xdr:row>
      <xdr:rowOff>225278</xdr:rowOff>
    </xdr:to>
    <xdr:pic>
      <xdr:nvPicPr>
        <xdr:cNvPr id="2" name="Afbeelding 1">
          <a:extLst>
            <a:ext uri="{FF2B5EF4-FFF2-40B4-BE49-F238E27FC236}">
              <a16:creationId xmlns:a16="http://schemas.microsoft.com/office/drawing/2014/main" id="{C17D5C1E-E00D-465A-BAB2-EEA8DE2C8A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13" y="0"/>
          <a:ext cx="6148051" cy="225278"/>
        </a:xfrm>
        <a:prstGeom prst="rect">
          <a:avLst/>
        </a:prstGeom>
        <a:noFill/>
        <a:ln>
          <a:noFill/>
        </a:ln>
      </xdr:spPr>
    </xdr:pic>
    <xdr:clientData/>
  </xdr:twoCellAnchor>
  <xdr:twoCellAnchor editAs="oneCell">
    <xdr:from>
      <xdr:col>0</xdr:col>
      <xdr:colOff>1</xdr:colOff>
      <xdr:row>0</xdr:row>
      <xdr:rowOff>236260</xdr:rowOff>
    </xdr:from>
    <xdr:to>
      <xdr:col>1</xdr:col>
      <xdr:colOff>1167848</xdr:colOff>
      <xdr:row>3</xdr:row>
      <xdr:rowOff>69954</xdr:rowOff>
    </xdr:to>
    <xdr:pic>
      <xdr:nvPicPr>
        <xdr:cNvPr id="3" name="Afbeelding 2">
          <a:extLst>
            <a:ext uri="{FF2B5EF4-FFF2-40B4-BE49-F238E27FC236}">
              <a16:creationId xmlns:a16="http://schemas.microsoft.com/office/drawing/2014/main" id="{53ABA449-80F3-4756-AA7F-823A33EA0EB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236260"/>
          <a:ext cx="1731064" cy="45489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24FEA-BA24-F147-AF53-29F16A029070}">
  <dimension ref="A1:E123"/>
  <sheetViews>
    <sheetView tabSelected="1" zoomScale="115" zoomScaleNormal="115" workbookViewId="0">
      <selection activeCell="D106" sqref="D106"/>
    </sheetView>
    <sheetView tabSelected="1" topLeftCell="A13" zoomScale="115" zoomScaleNormal="115" workbookViewId="1">
      <selection activeCell="D17" sqref="D17"/>
    </sheetView>
  </sheetViews>
  <sheetFormatPr defaultColWidth="54.7109375" defaultRowHeight="15" x14ac:dyDescent="0.25"/>
  <cols>
    <col min="1" max="1" width="8.42578125" style="3" customWidth="1"/>
    <col min="2" max="2" width="64.28515625" style="3" customWidth="1"/>
    <col min="3" max="3" width="19.28515625" style="3" bestFit="1" customWidth="1"/>
    <col min="4" max="4" width="91.5703125" style="6" customWidth="1"/>
    <col min="5" max="16384" width="54.7109375" style="6"/>
  </cols>
  <sheetData>
    <row r="1" spans="1:4" ht="18.75" customHeight="1" x14ac:dyDescent="0.25"/>
    <row r="3" spans="1:4" x14ac:dyDescent="0.25">
      <c r="A3" s="18" t="s">
        <v>5</v>
      </c>
      <c r="B3" s="19"/>
      <c r="C3" s="19"/>
    </row>
    <row r="4" spans="1:4" x14ac:dyDescent="0.25">
      <c r="A4" s="20"/>
      <c r="B4" s="20"/>
      <c r="C4" s="20"/>
    </row>
    <row r="5" spans="1:4" ht="26.25" customHeight="1" x14ac:dyDescent="0.25">
      <c r="A5" s="34" t="s">
        <v>51</v>
      </c>
      <c r="B5" s="35"/>
      <c r="C5" s="36"/>
      <c r="D5" s="14"/>
    </row>
    <row r="6" spans="1:4" ht="26.25" customHeight="1" x14ac:dyDescent="0.25">
      <c r="A6" s="37" t="s">
        <v>6</v>
      </c>
      <c r="B6" s="38"/>
      <c r="C6" s="39"/>
    </row>
    <row r="7" spans="1:4" ht="26.25" customHeight="1" x14ac:dyDescent="0.25">
      <c r="A7" s="40" t="s">
        <v>7</v>
      </c>
      <c r="B7" s="41"/>
      <c r="C7" s="42"/>
    </row>
    <row r="8" spans="1:4" x14ac:dyDescent="0.25">
      <c r="A8" s="30"/>
      <c r="B8" s="30"/>
      <c r="C8" s="30"/>
    </row>
    <row r="9" spans="1:4" ht="25.5" customHeight="1" x14ac:dyDescent="0.25">
      <c r="A9" s="31" t="s">
        <v>52</v>
      </c>
      <c r="B9" s="32"/>
      <c r="C9" s="32"/>
    </row>
    <row r="10" spans="1:4" ht="30" customHeight="1" x14ac:dyDescent="0.25">
      <c r="A10" s="32" t="s">
        <v>8</v>
      </c>
      <c r="B10" s="32"/>
      <c r="C10" s="32"/>
    </row>
    <row r="11" spans="1:4" ht="42.75" customHeight="1" x14ac:dyDescent="0.25">
      <c r="A11" s="33" t="s">
        <v>53</v>
      </c>
      <c r="B11" s="32"/>
      <c r="C11" s="32"/>
    </row>
    <row r="12" spans="1:4" ht="52.5" customHeight="1" x14ac:dyDescent="0.25">
      <c r="A12" s="45" t="s">
        <v>61</v>
      </c>
      <c r="B12" s="46"/>
      <c r="C12" s="46"/>
    </row>
    <row r="13" spans="1:4" x14ac:dyDescent="0.25">
      <c r="A13" s="33" t="s">
        <v>54</v>
      </c>
      <c r="B13" s="32"/>
      <c r="C13" s="32"/>
    </row>
    <row r="14" spans="1:4" x14ac:dyDescent="0.25">
      <c r="A14" s="33" t="s">
        <v>57</v>
      </c>
      <c r="B14" s="33"/>
      <c r="C14" s="33"/>
    </row>
    <row r="15" spans="1:4" ht="48.75" customHeight="1" x14ac:dyDescent="0.25">
      <c r="A15" s="33" t="s">
        <v>58</v>
      </c>
      <c r="B15" s="33"/>
      <c r="C15" s="33"/>
    </row>
    <row r="16" spans="1:4" ht="54.75" customHeight="1" x14ac:dyDescent="0.25">
      <c r="A16" s="47" t="s">
        <v>55</v>
      </c>
      <c r="B16" s="32"/>
      <c r="C16" s="32"/>
      <c r="D16" s="17"/>
    </row>
    <row r="17" spans="1:5" ht="189.75" customHeight="1" x14ac:dyDescent="0.25">
      <c r="A17" s="46" t="s">
        <v>62</v>
      </c>
      <c r="B17" s="57"/>
      <c r="C17" s="57"/>
      <c r="D17" s="13"/>
      <c r="E17" s="13"/>
    </row>
    <row r="18" spans="1:5" ht="30.75" customHeight="1" x14ac:dyDescent="0.25">
      <c r="A18" s="58" t="s">
        <v>56</v>
      </c>
      <c r="B18" s="32"/>
      <c r="C18" s="32"/>
    </row>
    <row r="19" spans="1:5" ht="38.1" customHeight="1" x14ac:dyDescent="0.25">
      <c r="A19" s="48"/>
      <c r="B19" s="49"/>
      <c r="C19" s="49"/>
      <c r="D19" s="15"/>
    </row>
    <row r="20" spans="1:5" ht="24.75" customHeight="1" thickBot="1" x14ac:dyDescent="0.3">
      <c r="A20" s="43" t="s">
        <v>9</v>
      </c>
      <c r="B20" s="1"/>
      <c r="C20" s="1"/>
    </row>
    <row r="21" spans="1:5" ht="15.75" thickBot="1" x14ac:dyDescent="0.3">
      <c r="A21" s="21" t="s">
        <v>10</v>
      </c>
      <c r="B21" s="22"/>
      <c r="C21" s="23"/>
    </row>
    <row r="22" spans="1:5" ht="15.75" thickBot="1" x14ac:dyDescent="0.3">
      <c r="A22" s="24" t="s">
        <v>11</v>
      </c>
      <c r="B22" s="4" t="s">
        <v>12</v>
      </c>
      <c r="C22" s="8">
        <v>0</v>
      </c>
      <c r="D22" s="15"/>
    </row>
    <row r="23" spans="1:5" ht="15.75" thickBot="1" x14ac:dyDescent="0.3">
      <c r="A23" s="25"/>
      <c r="B23" s="4" t="s">
        <v>13</v>
      </c>
      <c r="C23" s="51">
        <v>0</v>
      </c>
      <c r="D23" s="15"/>
    </row>
    <row r="24" spans="1:5" ht="15.75" thickBot="1" x14ac:dyDescent="0.3">
      <c r="A24" s="25"/>
      <c r="B24" s="5" t="s">
        <v>14</v>
      </c>
      <c r="C24" s="7"/>
      <c r="D24" s="15"/>
    </row>
    <row r="25" spans="1:5" ht="39.950000000000003" customHeight="1" thickBot="1" x14ac:dyDescent="0.3">
      <c r="A25" s="26"/>
      <c r="B25" s="5" t="s">
        <v>15</v>
      </c>
      <c r="C25" s="52">
        <f>(((23.06*C22)+C23)*1575)</f>
        <v>0</v>
      </c>
    </row>
    <row r="26" spans="1:5" ht="15.75" thickBot="1" x14ac:dyDescent="0.3">
      <c r="A26" s="21" t="s">
        <v>16</v>
      </c>
      <c r="B26" s="22"/>
      <c r="C26" s="23"/>
    </row>
    <row r="27" spans="1:5" ht="15.75" thickBot="1" x14ac:dyDescent="0.3">
      <c r="A27" s="24" t="s">
        <v>11</v>
      </c>
      <c r="B27" s="4" t="s">
        <v>12</v>
      </c>
      <c r="C27" s="8">
        <v>0</v>
      </c>
    </row>
    <row r="28" spans="1:5" ht="15.75" thickBot="1" x14ac:dyDescent="0.3">
      <c r="A28" s="25"/>
      <c r="B28" s="4" t="s">
        <v>13</v>
      </c>
      <c r="C28" s="51">
        <v>0</v>
      </c>
    </row>
    <row r="29" spans="1:5" ht="15.75" thickBot="1" x14ac:dyDescent="0.3">
      <c r="A29" s="25"/>
      <c r="B29" s="5" t="s">
        <v>17</v>
      </c>
      <c r="C29" s="7"/>
    </row>
    <row r="30" spans="1:5" ht="39.950000000000003" customHeight="1" thickBot="1" x14ac:dyDescent="0.3">
      <c r="A30" s="26"/>
      <c r="B30" s="5" t="s">
        <v>18</v>
      </c>
      <c r="C30" s="52">
        <f>(((18.48*C27)+C28)*6600)</f>
        <v>0</v>
      </c>
    </row>
    <row r="31" spans="1:5" x14ac:dyDescent="0.25">
      <c r="A31" s="9"/>
      <c r="B31" s="10"/>
      <c r="C31" s="11"/>
    </row>
    <row r="32" spans="1:5" ht="15.75" thickBot="1" x14ac:dyDescent="0.3">
      <c r="A32" s="12" t="s">
        <v>19</v>
      </c>
      <c r="B32" s="1"/>
      <c r="C32" s="1"/>
    </row>
    <row r="33" spans="1:3" ht="15.75" thickBot="1" x14ac:dyDescent="0.3">
      <c r="A33" s="21" t="s">
        <v>20</v>
      </c>
      <c r="B33" s="22"/>
      <c r="C33" s="23"/>
    </row>
    <row r="34" spans="1:3" ht="15.75" thickBot="1" x14ac:dyDescent="0.3">
      <c r="A34" s="24" t="s">
        <v>11</v>
      </c>
      <c r="B34" s="4" t="s">
        <v>12</v>
      </c>
      <c r="C34" s="8">
        <v>0</v>
      </c>
    </row>
    <row r="35" spans="1:3" ht="15.75" thickBot="1" x14ac:dyDescent="0.3">
      <c r="A35" s="25"/>
      <c r="B35" s="4" t="s">
        <v>13</v>
      </c>
      <c r="C35" s="51">
        <v>0</v>
      </c>
    </row>
    <row r="36" spans="1:3" ht="15.75" thickBot="1" x14ac:dyDescent="0.3">
      <c r="A36" s="25"/>
      <c r="B36" s="5" t="s">
        <v>14</v>
      </c>
      <c r="C36" s="7"/>
    </row>
    <row r="37" spans="1:3" ht="39.950000000000003" customHeight="1" thickBot="1" x14ac:dyDescent="0.3">
      <c r="A37" s="26"/>
      <c r="B37" s="5" t="s">
        <v>21</v>
      </c>
      <c r="C37" s="52">
        <f>(((23.06*C34)+C35)*1575)</f>
        <v>0</v>
      </c>
    </row>
    <row r="38" spans="1:3" ht="15.75" thickBot="1" x14ac:dyDescent="0.3">
      <c r="A38" s="21" t="s">
        <v>22</v>
      </c>
      <c r="B38" s="22"/>
      <c r="C38" s="23"/>
    </row>
    <row r="39" spans="1:3" ht="15.75" thickBot="1" x14ac:dyDescent="0.3">
      <c r="A39" s="24" t="s">
        <v>11</v>
      </c>
      <c r="B39" s="4" t="s">
        <v>12</v>
      </c>
      <c r="C39" s="8">
        <v>0</v>
      </c>
    </row>
    <row r="40" spans="1:3" ht="15.75" thickBot="1" x14ac:dyDescent="0.3">
      <c r="A40" s="25"/>
      <c r="B40" s="4" t="s">
        <v>13</v>
      </c>
      <c r="C40" s="51">
        <v>0</v>
      </c>
    </row>
    <row r="41" spans="1:3" ht="15.75" thickBot="1" x14ac:dyDescent="0.3">
      <c r="A41" s="25"/>
      <c r="B41" s="5" t="s">
        <v>17</v>
      </c>
      <c r="C41" s="7"/>
    </row>
    <row r="42" spans="1:3" ht="39.950000000000003" customHeight="1" thickBot="1" x14ac:dyDescent="0.3">
      <c r="A42" s="26"/>
      <c r="B42" s="5" t="s">
        <v>23</v>
      </c>
      <c r="C42" s="52">
        <f>(((18.48*C39)+C40)*6600)</f>
        <v>0</v>
      </c>
    </row>
    <row r="43" spans="1:3" x14ac:dyDescent="0.25">
      <c r="A43" s="2"/>
      <c r="B43" s="1"/>
      <c r="C43" s="1"/>
    </row>
    <row r="44" spans="1:3" ht="15.75" thickBot="1" x14ac:dyDescent="0.3">
      <c r="A44" s="12" t="s">
        <v>24</v>
      </c>
      <c r="B44" s="1"/>
      <c r="C44" s="1"/>
    </row>
    <row r="45" spans="1:3" ht="15.75" thickBot="1" x14ac:dyDescent="0.3">
      <c r="A45" s="21" t="s">
        <v>25</v>
      </c>
      <c r="B45" s="22"/>
      <c r="C45" s="23"/>
    </row>
    <row r="46" spans="1:3" ht="15.75" thickBot="1" x14ac:dyDescent="0.3">
      <c r="A46" s="24" t="s">
        <v>11</v>
      </c>
      <c r="B46" s="4" t="s">
        <v>12</v>
      </c>
      <c r="C46" s="8">
        <v>0</v>
      </c>
    </row>
    <row r="47" spans="1:3" ht="15.75" thickBot="1" x14ac:dyDescent="0.3">
      <c r="A47" s="25"/>
      <c r="B47" s="4" t="s">
        <v>13</v>
      </c>
      <c r="C47" s="51">
        <v>0</v>
      </c>
    </row>
    <row r="48" spans="1:3" ht="15.75" thickBot="1" x14ac:dyDescent="0.3">
      <c r="A48" s="25"/>
      <c r="B48" s="5" t="s">
        <v>14</v>
      </c>
      <c r="C48" s="7"/>
    </row>
    <row r="49" spans="1:3" ht="39.950000000000003" customHeight="1" thickBot="1" x14ac:dyDescent="0.3">
      <c r="A49" s="26"/>
      <c r="B49" s="5" t="s">
        <v>26</v>
      </c>
      <c r="C49" s="52">
        <f>(((23.06*C46)+C47)*1575)</f>
        <v>0</v>
      </c>
    </row>
    <row r="50" spans="1:3" ht="15.75" thickBot="1" x14ac:dyDescent="0.3">
      <c r="A50" s="21" t="s">
        <v>27</v>
      </c>
      <c r="B50" s="22"/>
      <c r="C50" s="23"/>
    </row>
    <row r="51" spans="1:3" ht="15.75" thickBot="1" x14ac:dyDescent="0.3">
      <c r="A51" s="24" t="s">
        <v>11</v>
      </c>
      <c r="B51" s="4" t="s">
        <v>12</v>
      </c>
      <c r="C51" s="8">
        <v>0</v>
      </c>
    </row>
    <row r="52" spans="1:3" ht="15.75" thickBot="1" x14ac:dyDescent="0.3">
      <c r="A52" s="25"/>
      <c r="B52" s="4" t="s">
        <v>13</v>
      </c>
      <c r="C52" s="51">
        <v>0</v>
      </c>
    </row>
    <row r="53" spans="1:3" ht="15.75" thickBot="1" x14ac:dyDescent="0.3">
      <c r="A53" s="25"/>
      <c r="B53" s="5" t="s">
        <v>17</v>
      </c>
      <c r="C53" s="7"/>
    </row>
    <row r="54" spans="1:3" ht="39.950000000000003" customHeight="1" thickBot="1" x14ac:dyDescent="0.3">
      <c r="A54" s="26"/>
      <c r="B54" s="5" t="s">
        <v>28</v>
      </c>
      <c r="C54" s="52">
        <f>(((18.48*C51)+C52)*6600)</f>
        <v>0</v>
      </c>
    </row>
    <row r="55" spans="1:3" ht="15.75" thickBot="1" x14ac:dyDescent="0.3">
      <c r="A55" s="21" t="s">
        <v>29</v>
      </c>
      <c r="B55" s="22"/>
      <c r="C55" s="23"/>
    </row>
    <row r="56" spans="1:3" ht="15.75" thickBot="1" x14ac:dyDescent="0.3">
      <c r="A56" s="24" t="s">
        <v>11</v>
      </c>
      <c r="B56" s="4" t="s">
        <v>12</v>
      </c>
      <c r="C56" s="8">
        <v>0</v>
      </c>
    </row>
    <row r="57" spans="1:3" ht="15.75" thickBot="1" x14ac:dyDescent="0.3">
      <c r="A57" s="25"/>
      <c r="B57" s="4" t="s">
        <v>13</v>
      </c>
      <c r="C57" s="51">
        <v>0</v>
      </c>
    </row>
    <row r="58" spans="1:3" ht="15.75" thickBot="1" x14ac:dyDescent="0.3">
      <c r="A58" s="25"/>
      <c r="B58" s="5" t="s">
        <v>17</v>
      </c>
      <c r="C58" s="7"/>
    </row>
    <row r="59" spans="1:3" ht="39.950000000000003" customHeight="1" thickBot="1" x14ac:dyDescent="0.3">
      <c r="A59" s="26"/>
      <c r="B59" s="5" t="s">
        <v>30</v>
      </c>
      <c r="C59" s="52">
        <f>(((17.52*C56)+C57)*6600)</f>
        <v>0</v>
      </c>
    </row>
    <row r="60" spans="1:3" ht="15.75" thickBot="1" x14ac:dyDescent="0.3">
      <c r="A60" s="21" t="s">
        <v>31</v>
      </c>
      <c r="B60" s="22"/>
      <c r="C60" s="23"/>
    </row>
    <row r="61" spans="1:3" ht="15.75" thickBot="1" x14ac:dyDescent="0.3">
      <c r="A61" s="24" t="s">
        <v>11</v>
      </c>
      <c r="B61" s="4" t="s">
        <v>12</v>
      </c>
      <c r="C61" s="8">
        <v>0</v>
      </c>
    </row>
    <row r="62" spans="1:3" ht="15.75" thickBot="1" x14ac:dyDescent="0.3">
      <c r="A62" s="25"/>
      <c r="B62" s="4" t="s">
        <v>13</v>
      </c>
      <c r="C62" s="51">
        <v>0</v>
      </c>
    </row>
    <row r="63" spans="1:3" ht="15.75" thickBot="1" x14ac:dyDescent="0.3">
      <c r="A63" s="25"/>
      <c r="B63" s="5" t="s">
        <v>32</v>
      </c>
      <c r="C63" s="7"/>
    </row>
    <row r="64" spans="1:3" ht="39.950000000000003" customHeight="1" thickBot="1" x14ac:dyDescent="0.3">
      <c r="A64" s="26"/>
      <c r="B64" s="5" t="s">
        <v>33</v>
      </c>
      <c r="C64" s="52">
        <f>(((17.52*C61)+C62)*2970)</f>
        <v>0</v>
      </c>
    </row>
    <row r="65" spans="1:4" ht="15.75" thickBot="1" x14ac:dyDescent="0.3">
      <c r="A65" s="21" t="s">
        <v>34</v>
      </c>
      <c r="B65" s="22"/>
      <c r="C65" s="23"/>
    </row>
    <row r="66" spans="1:4" ht="15.75" thickBot="1" x14ac:dyDescent="0.3">
      <c r="A66" s="24" t="s">
        <v>11</v>
      </c>
      <c r="B66" s="4" t="s">
        <v>12</v>
      </c>
      <c r="C66" s="8">
        <v>0</v>
      </c>
    </row>
    <row r="67" spans="1:4" ht="15.75" thickBot="1" x14ac:dyDescent="0.3">
      <c r="A67" s="25"/>
      <c r="B67" s="4" t="s">
        <v>13</v>
      </c>
      <c r="C67" s="51">
        <v>0</v>
      </c>
    </row>
    <row r="68" spans="1:4" ht="15.75" thickBot="1" x14ac:dyDescent="0.3">
      <c r="A68" s="25"/>
      <c r="B68" s="5" t="s">
        <v>35</v>
      </c>
      <c r="C68" s="7"/>
    </row>
    <row r="69" spans="1:4" ht="39.950000000000003" customHeight="1" thickBot="1" x14ac:dyDescent="0.3">
      <c r="A69" s="26"/>
      <c r="B69" s="5" t="s">
        <v>36</v>
      </c>
      <c r="C69" s="52">
        <f>(((17.52*C66)+C67)*1485)</f>
        <v>0</v>
      </c>
    </row>
    <row r="70" spans="1:4" x14ac:dyDescent="0.25">
      <c r="A70" s="9"/>
      <c r="B70" s="10"/>
      <c r="C70" s="11"/>
    </row>
    <row r="71" spans="1:4" ht="15.75" thickBot="1" x14ac:dyDescent="0.3">
      <c r="A71" s="12" t="s">
        <v>37</v>
      </c>
      <c r="B71" s="10"/>
      <c r="C71" s="11"/>
    </row>
    <row r="72" spans="1:4" ht="15.75" thickBot="1" x14ac:dyDescent="0.3">
      <c r="A72" s="21" t="s">
        <v>38</v>
      </c>
      <c r="B72" s="22"/>
      <c r="C72" s="23"/>
    </row>
    <row r="73" spans="1:4" ht="15.75" thickBot="1" x14ac:dyDescent="0.3">
      <c r="A73" s="24" t="s">
        <v>11</v>
      </c>
      <c r="B73" s="4" t="s">
        <v>12</v>
      </c>
      <c r="C73" s="8">
        <v>0</v>
      </c>
    </row>
    <row r="74" spans="1:4" ht="15.75" thickBot="1" x14ac:dyDescent="0.3">
      <c r="A74" s="25"/>
      <c r="B74" s="4" t="s">
        <v>13</v>
      </c>
      <c r="C74" s="51">
        <v>0</v>
      </c>
    </row>
    <row r="75" spans="1:4" ht="15.75" thickBot="1" x14ac:dyDescent="0.3">
      <c r="A75" s="25"/>
      <c r="B75" s="5" t="s">
        <v>14</v>
      </c>
      <c r="C75" s="7"/>
    </row>
    <row r="76" spans="1:4" ht="39.950000000000003" customHeight="1" thickBot="1" x14ac:dyDescent="0.3">
      <c r="A76" s="26"/>
      <c r="B76" s="5" t="s">
        <v>39</v>
      </c>
      <c r="C76" s="52">
        <f>(((23.06*C73)+C74)*1575)</f>
        <v>0</v>
      </c>
    </row>
    <row r="77" spans="1:4" ht="15.75" thickBot="1" x14ac:dyDescent="0.3">
      <c r="A77" s="21" t="s">
        <v>40</v>
      </c>
      <c r="B77" s="22"/>
      <c r="C77" s="23"/>
    </row>
    <row r="78" spans="1:4" ht="15.75" thickBot="1" x14ac:dyDescent="0.3">
      <c r="A78" s="24" t="s">
        <v>11</v>
      </c>
      <c r="B78" s="4" t="s">
        <v>12</v>
      </c>
      <c r="C78" s="8">
        <v>0</v>
      </c>
      <c r="D78" s="16"/>
    </row>
    <row r="79" spans="1:4" ht="15.75" thickBot="1" x14ac:dyDescent="0.3">
      <c r="A79" s="25"/>
      <c r="B79" s="4" t="s">
        <v>13</v>
      </c>
      <c r="C79" s="51">
        <v>0</v>
      </c>
      <c r="D79" s="16"/>
    </row>
    <row r="80" spans="1:4" ht="15.75" thickBot="1" x14ac:dyDescent="0.3">
      <c r="A80" s="25"/>
      <c r="B80" s="5" t="s">
        <v>14</v>
      </c>
      <c r="C80" s="7"/>
    </row>
    <row r="81" spans="1:3" ht="39.950000000000003" customHeight="1" thickBot="1" x14ac:dyDescent="0.3">
      <c r="A81" s="26"/>
      <c r="B81" s="5" t="s">
        <v>41</v>
      </c>
      <c r="C81" s="52">
        <f>(((32.86*C78)+C79)*1575)</f>
        <v>0</v>
      </c>
    </row>
    <row r="82" spans="1:3" ht="15.75" thickBot="1" x14ac:dyDescent="0.3">
      <c r="A82" s="21" t="s">
        <v>42</v>
      </c>
      <c r="B82" s="22"/>
      <c r="C82" s="23"/>
    </row>
    <row r="83" spans="1:3" ht="15.75" thickBot="1" x14ac:dyDescent="0.3">
      <c r="A83" s="24" t="s">
        <v>11</v>
      </c>
      <c r="B83" s="4" t="s">
        <v>12</v>
      </c>
      <c r="C83" s="8">
        <v>0</v>
      </c>
    </row>
    <row r="84" spans="1:3" ht="15.75" thickBot="1" x14ac:dyDescent="0.3">
      <c r="A84" s="25"/>
      <c r="B84" s="4" t="s">
        <v>13</v>
      </c>
      <c r="C84" s="51">
        <v>0</v>
      </c>
    </row>
    <row r="85" spans="1:3" ht="15.75" thickBot="1" x14ac:dyDescent="0.3">
      <c r="A85" s="25"/>
      <c r="B85" s="5" t="s">
        <v>35</v>
      </c>
      <c r="C85" s="7"/>
    </row>
    <row r="86" spans="1:3" ht="39.950000000000003" customHeight="1" thickBot="1" x14ac:dyDescent="0.3">
      <c r="A86" s="26"/>
      <c r="B86" s="5" t="s">
        <v>43</v>
      </c>
      <c r="C86" s="52">
        <f>(((23.06*C83)+C84)*1485)</f>
        <v>0</v>
      </c>
    </row>
    <row r="87" spans="1:3" ht="15.75" thickBot="1" x14ac:dyDescent="0.3">
      <c r="A87" s="21" t="s">
        <v>44</v>
      </c>
      <c r="B87" s="22"/>
      <c r="C87" s="23"/>
    </row>
    <row r="88" spans="1:3" ht="15.75" thickBot="1" x14ac:dyDescent="0.3">
      <c r="A88" s="24" t="s">
        <v>11</v>
      </c>
      <c r="B88" s="4" t="s">
        <v>12</v>
      </c>
      <c r="C88" s="8">
        <v>0</v>
      </c>
    </row>
    <row r="89" spans="1:3" ht="15.75" thickBot="1" x14ac:dyDescent="0.3">
      <c r="A89" s="25"/>
      <c r="B89" s="4" t="s">
        <v>13</v>
      </c>
      <c r="C89" s="51">
        <v>0</v>
      </c>
    </row>
    <row r="90" spans="1:3" ht="15.75" thickBot="1" x14ac:dyDescent="0.3">
      <c r="A90" s="25"/>
      <c r="B90" s="5" t="s">
        <v>45</v>
      </c>
      <c r="C90" s="7"/>
    </row>
    <row r="91" spans="1:3" ht="39.950000000000003" customHeight="1" thickBot="1" x14ac:dyDescent="0.3">
      <c r="A91" s="26"/>
      <c r="B91" s="5" t="s">
        <v>46</v>
      </c>
      <c r="C91" s="52">
        <f>(((20.37*C88)+C89)*5115)</f>
        <v>0</v>
      </c>
    </row>
    <row r="92" spans="1:3" ht="15.75" thickBot="1" x14ac:dyDescent="0.3">
      <c r="A92" s="21" t="s">
        <v>47</v>
      </c>
      <c r="B92" s="22"/>
      <c r="C92" s="23"/>
    </row>
    <row r="93" spans="1:3" ht="15.75" thickBot="1" x14ac:dyDescent="0.3">
      <c r="A93" s="24" t="s">
        <v>11</v>
      </c>
      <c r="B93" s="4" t="s">
        <v>12</v>
      </c>
      <c r="C93" s="8">
        <v>0</v>
      </c>
    </row>
    <row r="94" spans="1:3" ht="15.75" thickBot="1" x14ac:dyDescent="0.3">
      <c r="A94" s="25"/>
      <c r="B94" s="4" t="s">
        <v>13</v>
      </c>
      <c r="C94" s="51">
        <v>0</v>
      </c>
    </row>
    <row r="95" spans="1:3" ht="15.75" thickBot="1" x14ac:dyDescent="0.3">
      <c r="A95" s="25"/>
      <c r="B95" s="5" t="s">
        <v>35</v>
      </c>
      <c r="C95" s="7"/>
    </row>
    <row r="96" spans="1:3" ht="39.950000000000003" customHeight="1" thickBot="1" x14ac:dyDescent="0.3">
      <c r="A96" s="26"/>
      <c r="B96" s="5" t="s">
        <v>48</v>
      </c>
      <c r="C96" s="52">
        <f>(((17.52*C93)+C94)*1485)</f>
        <v>0</v>
      </c>
    </row>
    <row r="97" spans="1:3" ht="15.75" thickBot="1" x14ac:dyDescent="0.3">
      <c r="A97" s="21" t="s">
        <v>49</v>
      </c>
      <c r="B97" s="22"/>
      <c r="C97" s="23"/>
    </row>
    <row r="98" spans="1:3" ht="15.75" thickBot="1" x14ac:dyDescent="0.3">
      <c r="A98" s="24" t="s">
        <v>11</v>
      </c>
      <c r="B98" s="4" t="s">
        <v>12</v>
      </c>
      <c r="C98" s="8">
        <v>0</v>
      </c>
    </row>
    <row r="99" spans="1:3" ht="15.75" thickBot="1" x14ac:dyDescent="0.3">
      <c r="A99" s="25"/>
      <c r="B99" s="4" t="s">
        <v>13</v>
      </c>
      <c r="C99" s="51">
        <v>0</v>
      </c>
    </row>
    <row r="100" spans="1:3" ht="15.75" thickBot="1" x14ac:dyDescent="0.3">
      <c r="A100" s="25"/>
      <c r="B100" s="5" t="s">
        <v>17</v>
      </c>
      <c r="C100" s="7"/>
    </row>
    <row r="101" spans="1:3" ht="39.950000000000003" customHeight="1" thickBot="1" x14ac:dyDescent="0.3">
      <c r="A101" s="26"/>
      <c r="B101" s="5" t="s">
        <v>30</v>
      </c>
      <c r="C101" s="52">
        <f>(((17.52*C98)+C99)*6600)</f>
        <v>0</v>
      </c>
    </row>
    <row r="102" spans="1:3" ht="15.75" thickBot="1" x14ac:dyDescent="0.3">
      <c r="A102" s="21" t="s">
        <v>31</v>
      </c>
      <c r="B102" s="22"/>
      <c r="C102" s="23"/>
    </row>
    <row r="103" spans="1:3" ht="15.75" thickBot="1" x14ac:dyDescent="0.3">
      <c r="A103" s="24" t="s">
        <v>11</v>
      </c>
      <c r="B103" s="4" t="s">
        <v>12</v>
      </c>
      <c r="C103" s="8">
        <v>0</v>
      </c>
    </row>
    <row r="104" spans="1:3" ht="15.75" thickBot="1" x14ac:dyDescent="0.3">
      <c r="A104" s="25"/>
      <c r="B104" s="4" t="s">
        <v>13</v>
      </c>
      <c r="C104" s="51">
        <v>0</v>
      </c>
    </row>
    <row r="105" spans="1:3" ht="15.75" thickBot="1" x14ac:dyDescent="0.3">
      <c r="A105" s="25"/>
      <c r="B105" s="5" t="s">
        <v>32</v>
      </c>
      <c r="C105" s="7"/>
    </row>
    <row r="106" spans="1:3" ht="39.950000000000003" customHeight="1" thickBot="1" x14ac:dyDescent="0.3">
      <c r="A106" s="26"/>
      <c r="B106" s="5" t="s">
        <v>33</v>
      </c>
      <c r="C106" s="52">
        <f>(((17.52*C103)+C104)*2970)</f>
        <v>0</v>
      </c>
    </row>
    <row r="107" spans="1:3" ht="15.75" thickBot="1" x14ac:dyDescent="0.3">
      <c r="A107" s="21" t="s">
        <v>34</v>
      </c>
      <c r="B107" s="22"/>
      <c r="C107" s="23"/>
    </row>
    <row r="108" spans="1:3" ht="15.75" thickBot="1" x14ac:dyDescent="0.3">
      <c r="A108" s="24" t="s">
        <v>11</v>
      </c>
      <c r="B108" s="4" t="s">
        <v>12</v>
      </c>
      <c r="C108" s="8">
        <v>0</v>
      </c>
    </row>
    <row r="109" spans="1:3" ht="15.75" thickBot="1" x14ac:dyDescent="0.3">
      <c r="A109" s="25"/>
      <c r="B109" s="4" t="s">
        <v>13</v>
      </c>
      <c r="C109" s="51">
        <v>0</v>
      </c>
    </row>
    <row r="110" spans="1:3" ht="15.75" thickBot="1" x14ac:dyDescent="0.3">
      <c r="A110" s="25"/>
      <c r="B110" s="5" t="s">
        <v>35</v>
      </c>
      <c r="C110" s="7"/>
    </row>
    <row r="111" spans="1:3" ht="39.950000000000003" customHeight="1" thickBot="1" x14ac:dyDescent="0.3">
      <c r="A111" s="26"/>
      <c r="B111" s="5" t="s">
        <v>36</v>
      </c>
      <c r="C111" s="52">
        <f>(((17.52*C108)+C109)*1485)</f>
        <v>0</v>
      </c>
    </row>
    <row r="112" spans="1:3" ht="15.75" thickBot="1" x14ac:dyDescent="0.3">
      <c r="A112" s="27" t="s">
        <v>59</v>
      </c>
      <c r="B112" s="28"/>
      <c r="C112" s="53">
        <f>C25+C30+C37+C42+C49+C54+C59+C64+C69+C76+C81+C86+C91+C96+C101+C106+C111</f>
        <v>0</v>
      </c>
    </row>
    <row r="113" spans="1:3" ht="41.45" customHeight="1" x14ac:dyDescent="0.25">
      <c r="A113" s="29" t="s">
        <v>50</v>
      </c>
      <c r="B113" s="29"/>
      <c r="C113" s="29"/>
    </row>
    <row r="114" spans="1:3" ht="63" customHeight="1" x14ac:dyDescent="0.25">
      <c r="A114" s="50" t="s">
        <v>60</v>
      </c>
      <c r="B114" s="50"/>
      <c r="C114" s="50"/>
    </row>
    <row r="115" spans="1:3" x14ac:dyDescent="0.25">
      <c r="A115" s="54"/>
      <c r="B115" s="54"/>
      <c r="C115" s="54"/>
    </row>
    <row r="116" spans="1:3" ht="29.25" customHeight="1" x14ac:dyDescent="0.25">
      <c r="A116" s="56" t="s">
        <v>63</v>
      </c>
      <c r="B116" s="56"/>
      <c r="C116" s="56"/>
    </row>
    <row r="117" spans="1:3" ht="29.25" customHeight="1" x14ac:dyDescent="0.25">
      <c r="A117" s="56" t="s">
        <v>64</v>
      </c>
      <c r="B117" s="56"/>
      <c r="C117" s="56"/>
    </row>
    <row r="118" spans="1:3" x14ac:dyDescent="0.25">
      <c r="A118" s="55"/>
      <c r="B118" s="55"/>
      <c r="C118" s="55"/>
    </row>
    <row r="119" spans="1:3" x14ac:dyDescent="0.25">
      <c r="A119" s="44" t="s">
        <v>0</v>
      </c>
      <c r="B119" s="44"/>
      <c r="C119" s="44"/>
    </row>
    <row r="120" spans="1:3" x14ac:dyDescent="0.25">
      <c r="A120" s="44" t="s">
        <v>1</v>
      </c>
      <c r="B120" s="44"/>
      <c r="C120" s="44"/>
    </row>
    <row r="121" spans="1:3" x14ac:dyDescent="0.25">
      <c r="A121" s="44" t="s">
        <v>2</v>
      </c>
      <c r="B121" s="44"/>
      <c r="C121" s="44"/>
    </row>
    <row r="122" spans="1:3" ht="64.5" customHeight="1" x14ac:dyDescent="0.25">
      <c r="A122" s="44" t="s">
        <v>3</v>
      </c>
      <c r="B122" s="44"/>
      <c r="C122" s="44"/>
    </row>
    <row r="123" spans="1:3" x14ac:dyDescent="0.25">
      <c r="A123" s="44" t="s">
        <v>4</v>
      </c>
      <c r="B123" s="44"/>
      <c r="C123" s="44"/>
    </row>
  </sheetData>
  <mergeCells count="63">
    <mergeCell ref="A123:C123"/>
    <mergeCell ref="A14:C14"/>
    <mergeCell ref="A15:C15"/>
    <mergeCell ref="A114:C114"/>
    <mergeCell ref="A115:C115"/>
    <mergeCell ref="A116:C116"/>
    <mergeCell ref="A118:C118"/>
    <mergeCell ref="A117:C117"/>
    <mergeCell ref="A65:C65"/>
    <mergeCell ref="A66:A69"/>
    <mergeCell ref="A72:C72"/>
    <mergeCell ref="A73:A76"/>
    <mergeCell ref="A119:C119"/>
    <mergeCell ref="A120:C120"/>
    <mergeCell ref="A121:C121"/>
    <mergeCell ref="A122:C122"/>
    <mergeCell ref="A83:A86"/>
    <mergeCell ref="A87:C87"/>
    <mergeCell ref="A88:A91"/>
    <mergeCell ref="A92:C92"/>
    <mergeCell ref="A93:A96"/>
    <mergeCell ref="A107:C107"/>
    <mergeCell ref="A108:A111"/>
    <mergeCell ref="A112:B112"/>
    <mergeCell ref="A113:C113"/>
    <mergeCell ref="A21:C21"/>
    <mergeCell ref="A22:A25"/>
    <mergeCell ref="A26:C26"/>
    <mergeCell ref="A27:A30"/>
    <mergeCell ref="A33:C33"/>
    <mergeCell ref="A34:A37"/>
    <mergeCell ref="A103:A106"/>
    <mergeCell ref="A77:C77"/>
    <mergeCell ref="A78:A81"/>
    <mergeCell ref="A50:C50"/>
    <mergeCell ref="A51:A54"/>
    <mergeCell ref="A55:C55"/>
    <mergeCell ref="A13:C13"/>
    <mergeCell ref="A102:C102"/>
    <mergeCell ref="A38:C38"/>
    <mergeCell ref="A39:A42"/>
    <mergeCell ref="A45:C45"/>
    <mergeCell ref="A46:A49"/>
    <mergeCell ref="A56:A59"/>
    <mergeCell ref="A60:C60"/>
    <mergeCell ref="A61:A64"/>
    <mergeCell ref="A97:C97"/>
    <mergeCell ref="A98:A101"/>
    <mergeCell ref="A16:C16"/>
    <mergeCell ref="A17:C17"/>
    <mergeCell ref="A18:C18"/>
    <mergeCell ref="A19:C19"/>
    <mergeCell ref="A82:C82"/>
    <mergeCell ref="A12:C12"/>
    <mergeCell ref="A8:C8"/>
    <mergeCell ref="A3:C3"/>
    <mergeCell ref="A4:C4"/>
    <mergeCell ref="A5:C5"/>
    <mergeCell ref="A6:C6"/>
    <mergeCell ref="A7:C7"/>
    <mergeCell ref="A9:C9"/>
    <mergeCell ref="A10:C10"/>
    <mergeCell ref="A11:C11"/>
  </mergeCells>
  <pageMargins left="0.70866141732283472" right="0.70866141732283472" top="0.74803149606299213" bottom="0.74803149606299213" header="0.31496062992125984" footer="0.31496062992125984"/>
  <pageSetup paperSize="9" scale="90" fitToHeight="0" orientation="portrait" verticalDpi="0" r:id="rId1"/>
  <rowBreaks count="3" manualBreakCount="3">
    <brk id="19" max="16383" man="1"/>
    <brk id="54" max="16383" man="1"/>
    <brk id="91"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3584AF0BFD2447B21F8FF97D47953C" ma:contentTypeVersion="22" ma:contentTypeDescription="Een nieuw document maken." ma:contentTypeScope="" ma:versionID="ad490142c718dad96ec550079948d41e">
  <xsd:schema xmlns:xsd="http://www.w3.org/2001/XMLSchema" xmlns:xs="http://www.w3.org/2001/XMLSchema" xmlns:p="http://schemas.microsoft.com/office/2006/metadata/properties" xmlns:ns2="d045ab76-3bb7-45f5-ab41-d7b04aa0dc94" xmlns:ns3="f5f0a4d1-8598-46a7-894f-9a5a527f84f2" xmlns:ns4="605af4f7-1f66-40ae-b18f-b746c8dfd161" targetNamespace="http://schemas.microsoft.com/office/2006/metadata/properties" ma:root="true" ma:fieldsID="e2cb70120e2e635a8bfba295e3f99e9c" ns2:_="" ns3:_="" ns4:_="">
    <xsd:import namespace="d045ab76-3bb7-45f5-ab41-d7b04aa0dc94"/>
    <xsd:import namespace="f5f0a4d1-8598-46a7-894f-9a5a527f84f2"/>
    <xsd:import namespace="605af4f7-1f66-40ae-b18f-b746c8dfd161"/>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DateTaken"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AutoKeyPoints" minOccurs="0"/>
                <xsd:element ref="ns3:MediaServiceKeyPoints"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45ab76-3bb7-45f5-ab41-d7b04aa0dc94"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Ondernemingstrefwoorden" ma:fieldId="{23f27201-bee3-471e-b2e7-b64fd8b7ca38}" ma:taxonomyMulti="true" ma:sspId="6a01bbcf-c6fe-4904-b3d7-d8e248b039cf"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500ec5b6-43f0-4a14-8217-79c549e51af8}" ma:internalName="TaxCatchAll" ma:showField="CatchAllData" ma:web="605af4f7-1f66-40ae-b18f-b746c8dfd16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f0a4d1-8598-46a7-894f-9a5a527f84f2"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lcf76f155ced4ddcb4097134ff3c332f" ma:index="27" nillable="true" ma:taxonomy="true" ma:internalName="lcf76f155ced4ddcb4097134ff3c332f" ma:taxonomyFieldName="MediaServiceImageTags" ma:displayName="Afbeeldingtags" ma:readOnly="false" ma:fieldId="{5cf76f15-5ced-4ddc-b409-7134ff3c332f}" ma:taxonomyMulti="true" ma:sspId="6a01bbcf-c6fe-4904-b3d7-d8e248b039c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5af4f7-1f66-40ae-b18f-b746c8dfd161"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ma:index="11" ma:displayName="Opmerkingen"/>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045ab76-3bb7-45f5-ab41-d7b04aa0dc94" xsi:nil="true"/>
    <TaxKeywordTaxHTField xmlns="d045ab76-3bb7-45f5-ab41-d7b04aa0dc94">
      <Terms xmlns="http://schemas.microsoft.com/office/infopath/2007/PartnerControls"/>
    </TaxKeywordTaxHTField>
    <lcf76f155ced4ddcb4097134ff3c332f xmlns="f5f0a4d1-8598-46a7-894f-9a5a527f84f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B068017-7D20-47FC-91B7-F077D0073A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45ab76-3bb7-45f5-ab41-d7b04aa0dc94"/>
    <ds:schemaRef ds:uri="f5f0a4d1-8598-46a7-894f-9a5a527f84f2"/>
    <ds:schemaRef ds:uri="605af4f7-1f66-40ae-b18f-b746c8dfd1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26E01A-B4C1-4BAB-B519-AE6B922627AE}">
  <ds:schemaRefs>
    <ds:schemaRef ds:uri="http://schemas.microsoft.com/sharepoint/v3/contenttype/forms"/>
  </ds:schemaRefs>
</ds:datastoreItem>
</file>

<file path=customXml/itemProps3.xml><?xml version="1.0" encoding="utf-8"?>
<ds:datastoreItem xmlns:ds="http://schemas.openxmlformats.org/officeDocument/2006/customXml" ds:itemID="{B55A307C-D5C3-4556-A439-17FDBB057C67}">
  <ds:schemaRefs>
    <ds:schemaRef ds:uri="http://schemas.microsoft.com/office/2006/documentManagement/types"/>
    <ds:schemaRef ds:uri="605af4f7-1f66-40ae-b18f-b746c8dfd161"/>
    <ds:schemaRef ds:uri="f5f0a4d1-8598-46a7-894f-9a5a527f84f2"/>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 ds:uri="http://schemas.openxmlformats.org/package/2006/metadata/core-properties"/>
    <ds:schemaRef ds:uri="d045ab76-3bb7-45f5-ab41-d7b04aa0dc94"/>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Inschrijfbiljet</vt:lpstr>
      <vt:lpstr>Inschrijfbiljet!Afdrukbereik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Brand, Max van den</dc:creator>
  <cp:keywords/>
  <dc:description/>
  <cp:lastModifiedBy>Hunnekens, Mariëlle</cp:lastModifiedBy>
  <cp:revision/>
  <cp:lastPrinted>2025-04-01T10:39:54Z</cp:lastPrinted>
  <dcterms:created xsi:type="dcterms:W3CDTF">2024-08-20T09:07:27Z</dcterms:created>
  <dcterms:modified xsi:type="dcterms:W3CDTF">2025-04-01T10:45:26Z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e8bfa01-cc62-4e0e-8713-2f7da2586bef_Enabled">
    <vt:lpwstr>true</vt:lpwstr>
  </property>
  <property fmtid="{D5CDD505-2E9C-101B-9397-08002B2CF9AE}" pid="3" name="MSIP_Label_ce8bfa01-cc62-4e0e-8713-2f7da2586bef_SetDate">
    <vt:lpwstr>2024-08-20T09:16:45Z</vt:lpwstr>
  </property>
  <property fmtid="{D5CDD505-2E9C-101B-9397-08002B2CF9AE}" pid="4" name="MSIP_Label_ce8bfa01-cc62-4e0e-8713-2f7da2586bef_Method">
    <vt:lpwstr>Standard</vt:lpwstr>
  </property>
  <property fmtid="{D5CDD505-2E9C-101B-9397-08002B2CF9AE}" pid="5" name="MSIP_Label_ce8bfa01-cc62-4e0e-8713-2f7da2586bef_Name">
    <vt:lpwstr>Bedrijfsvertrouwelijk (BBN1)</vt:lpwstr>
  </property>
  <property fmtid="{D5CDD505-2E9C-101B-9397-08002B2CF9AE}" pid="6" name="MSIP_Label_ce8bfa01-cc62-4e0e-8713-2f7da2586bef_SiteId">
    <vt:lpwstr>e90fbc72-bc3b-4475-8f41-70d1d17ccf33</vt:lpwstr>
  </property>
  <property fmtid="{D5CDD505-2E9C-101B-9397-08002B2CF9AE}" pid="7" name="MSIP_Label_ce8bfa01-cc62-4e0e-8713-2f7da2586bef_ActionId">
    <vt:lpwstr>9c1a9a5c-5e9f-46c5-b6cb-c3054e89b4c9</vt:lpwstr>
  </property>
  <property fmtid="{D5CDD505-2E9C-101B-9397-08002B2CF9AE}" pid="8" name="MSIP_Label_ce8bfa01-cc62-4e0e-8713-2f7da2586bef_ContentBits">
    <vt:lpwstr>2</vt:lpwstr>
  </property>
  <property fmtid="{D5CDD505-2E9C-101B-9397-08002B2CF9AE}" pid="9" name="TaxKeyword">
    <vt:lpwstr/>
  </property>
  <property fmtid="{D5CDD505-2E9C-101B-9397-08002B2CF9AE}" pid="10" name="ContentTypeId">
    <vt:lpwstr>0x010100F53584AF0BFD2447B21F8FF97D47953C</vt:lpwstr>
  </property>
  <property fmtid="{D5CDD505-2E9C-101B-9397-08002B2CF9AE}" pid="11" name="MediaServiceImageTags">
    <vt:lpwstr/>
  </property>
</Properties>
</file>