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alnet.sharepoint.com/sites/Bedrijfskleding/Gedeelde documenten/03 NvI/NVI 2/"/>
    </mc:Choice>
  </mc:AlternateContent>
  <xr:revisionPtr revIDLastSave="140" documentId="8_{F8E76C52-2713-41DF-B4B4-21B95365EEFA}" xr6:coauthVersionLast="47" xr6:coauthVersionMax="47" xr10:uidLastSave="{5AAE4FAD-4B29-4824-A3F9-58CFDCE383FC}"/>
  <bookViews>
    <workbookView xWindow="28680" yWindow="-120" windowWidth="29040" windowHeight="15720" xr2:uid="{1418B248-ED5D-4C94-91CF-B693E69F31A2}"/>
  </bookViews>
  <sheets>
    <sheet name="Invulinstructie" sheetId="6" r:id="rId1"/>
    <sheet name="Perceel 1 Receptie" sheetId="3" r:id="rId2"/>
    <sheet name="Perceel 2 Concierges" sheetId="4" r:id="rId3"/>
    <sheet name="Perceel 3 Horeca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G93" i="5"/>
  <c r="I93" i="5" s="1"/>
  <c r="G92" i="5"/>
  <c r="I92" i="5" s="1"/>
  <c r="G59" i="4"/>
  <c r="I59" i="4" s="1"/>
  <c r="G58" i="4"/>
  <c r="I58" i="4" s="1"/>
  <c r="G22" i="3"/>
  <c r="I22" i="3" s="1"/>
  <c r="G21" i="3"/>
  <c r="I21" i="3" s="1"/>
  <c r="G18" i="3"/>
  <c r="I18" i="3" s="1"/>
  <c r="G19" i="3"/>
  <c r="I19" i="3" s="1"/>
  <c r="G20" i="3"/>
  <c r="I20" i="3" s="1"/>
  <c r="G14" i="3"/>
  <c r="I14" i="3" s="1"/>
  <c r="G15" i="3"/>
  <c r="I15" i="3" s="1"/>
  <c r="G16" i="3"/>
  <c r="I16" i="3" s="1"/>
  <c r="G17" i="3"/>
  <c r="I17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6" i="3"/>
  <c r="G47" i="4"/>
  <c r="I47" i="4" s="1"/>
  <c r="G57" i="4"/>
  <c r="I57" i="4" s="1"/>
  <c r="G54" i="4"/>
  <c r="I54" i="4" s="1"/>
  <c r="G51" i="4"/>
  <c r="I51" i="4" s="1"/>
  <c r="G46" i="4"/>
  <c r="I46" i="4" s="1"/>
  <c r="G42" i="4"/>
  <c r="I42" i="4" s="1"/>
  <c r="G38" i="4"/>
  <c r="I38" i="4" s="1"/>
  <c r="G35" i="4"/>
  <c r="I35" i="4" s="1"/>
  <c r="G29" i="4"/>
  <c r="I29" i="4" s="1"/>
  <c r="G31" i="4"/>
  <c r="I31" i="4" s="1"/>
  <c r="G33" i="4"/>
  <c r="I33" i="4" s="1"/>
  <c r="G27" i="4"/>
  <c r="I27" i="4" s="1"/>
  <c r="G23" i="4"/>
  <c r="I23" i="4" s="1"/>
  <c r="G26" i="4"/>
  <c r="I26" i="4" s="1"/>
  <c r="G25" i="4"/>
  <c r="I25" i="4" s="1"/>
  <c r="G22" i="4"/>
  <c r="I22" i="4" s="1"/>
  <c r="G21" i="4"/>
  <c r="I21" i="4" s="1"/>
  <c r="G20" i="4"/>
  <c r="I20" i="4" s="1"/>
  <c r="G9" i="4"/>
  <c r="I9" i="4" s="1"/>
  <c r="G17" i="4"/>
  <c r="I17" i="4" s="1"/>
  <c r="G15" i="4"/>
  <c r="I15" i="4" s="1"/>
  <c r="G13" i="4"/>
  <c r="I13" i="4" s="1"/>
  <c r="G6" i="4"/>
  <c r="I6" i="4" s="1"/>
  <c r="G100" i="5"/>
  <c r="I100" i="5" s="1"/>
  <c r="G99" i="5"/>
  <c r="I99" i="5" s="1"/>
  <c r="G98" i="5"/>
  <c r="I98" i="5" s="1"/>
  <c r="G88" i="5"/>
  <c r="I88" i="5" s="1"/>
  <c r="G84" i="5"/>
  <c r="I84" i="5" s="1"/>
  <c r="G79" i="5"/>
  <c r="I79" i="5" s="1"/>
  <c r="G72" i="5"/>
  <c r="I72" i="5" s="1"/>
  <c r="G65" i="5"/>
  <c r="I65" i="5" s="1"/>
  <c r="G58" i="5"/>
  <c r="I58" i="5" s="1"/>
  <c r="G51" i="5"/>
  <c r="I51" i="5" s="1"/>
  <c r="G46" i="5"/>
  <c r="I46" i="5" s="1"/>
  <c r="G41" i="5"/>
  <c r="I41" i="5" s="1"/>
  <c r="G36" i="5"/>
  <c r="I36" i="5" s="1"/>
  <c r="G31" i="5"/>
  <c r="I31" i="5" s="1"/>
  <c r="G25" i="5"/>
  <c r="I25" i="5" s="1"/>
  <c r="G28" i="5"/>
  <c r="I28" i="5" s="1"/>
  <c r="G22" i="5"/>
  <c r="I22" i="5" s="1"/>
  <c r="G19" i="5"/>
  <c r="I19" i="5" s="1"/>
  <c r="G16" i="5"/>
  <c r="I16" i="5" s="1"/>
  <c r="G13" i="5"/>
  <c r="I13" i="5" s="1"/>
  <c r="G9" i="5"/>
  <c r="I9" i="5" s="1"/>
  <c r="G6" i="5"/>
  <c r="I6" i="5" s="1"/>
  <c r="I23" i="3" l="1"/>
  <c r="I60" i="4" l="1"/>
  <c r="I94" i="5"/>
</calcChain>
</file>

<file path=xl/sharedStrings.xml><?xml version="1.0" encoding="utf-8"?>
<sst xmlns="http://schemas.openxmlformats.org/spreadsheetml/2006/main" count="354" uniqueCount="207">
  <si>
    <t>Instructieblad Prijzenblad Europese aanbesteding bedrijfskleding</t>
  </si>
  <si>
    <t xml:space="preserve">Algemeen </t>
  </si>
  <si>
    <t xml:space="preserve">• Inschrijver vult ALLE GELE CELLEN in, op de tabbladen. Elke gele cel moet worden ingevuld. </t>
  </si>
  <si>
    <t>• Inschrijver vult minimaal 0,1 of hoger in.</t>
  </si>
  <si>
    <t xml:space="preserve">• De door inschrijver aangeboden prijzen dienen gebaseerd te zijn op de offerteaanvraag inclusief alle bijlagen. Alle kosten dienen te zijn meegenomen. </t>
  </si>
  <si>
    <t xml:space="preserve">• De inschrijver kan tijdens de contractperiode geen andere kosten in rekening brengen die niet in het prijzenblad staan.  </t>
  </si>
  <si>
    <t>• Prijzen worden exclusief BTW uitgevraagd en middels de factor 1,21 omgerekend naar inclusief BTW.</t>
  </si>
  <si>
    <t>• Aanpassen van het prijzenblad en/of manipulatief inschrijven leidt tot uitsluiting.</t>
  </si>
  <si>
    <t>• In de tarieven zijn alle kosten inbegrepen, onder andere: salariskosten, overheadkosten, voorrijkosten, afleverkosten, parkeerkosten, kosten voor ondersteunend werk, afvoerkosten, verwerkerskosten, transportkosten die worden gemaakt ten gevolge van de opdracht, opleidingskosten, wervings- en selectiekosten, vervanging, verzekeringspremies, winst en alle eventuele verdere bijkomende kosten.</t>
  </si>
  <si>
    <t>• De aangeboden prijzen liggen vast gedurende de looptijd van de overeenkomst.</t>
  </si>
  <si>
    <t>Prijzenblad Perceel 1, Receptie medewerkers</t>
  </si>
  <si>
    <t xml:space="preserve">Naam Inschrijver: </t>
  </si>
  <si>
    <t>Nr.</t>
  </si>
  <si>
    <t>Artikel</t>
  </si>
  <si>
    <t xml:space="preserve">Minimale kleurstelling </t>
  </si>
  <si>
    <t>Specificatie</t>
  </si>
  <si>
    <t>Prijs excl. Btw</t>
  </si>
  <si>
    <t>Plafondprijs excl. btw</t>
  </si>
  <si>
    <t>Prijs incl. btw</t>
  </si>
  <si>
    <t>indicatie afname aantallen per jaar</t>
  </si>
  <si>
    <t>Totaalprijs per jaar incl. btw</t>
  </si>
  <si>
    <t>Vest representatief kort heren</t>
  </si>
  <si>
    <t>Marineblauw</t>
  </si>
  <si>
    <t>Vest representatief kort dames</t>
  </si>
  <si>
    <t>Vest representatief dames (lang)</t>
  </si>
  <si>
    <t>Blouse/ overhemd heren (korte mouw)</t>
  </si>
  <si>
    <t>Wit, marineblauw, zwart</t>
  </si>
  <si>
    <t>- Knoopsluiting 
- Strijkvrij</t>
  </si>
  <si>
    <t>Blouse/ overhemd heren (lange mouw)</t>
  </si>
  <si>
    <r>
      <t xml:space="preserve">Wit, </t>
    </r>
    <r>
      <rPr>
        <sz val="10"/>
        <rFont val="Arial"/>
        <family val="2"/>
      </rPr>
      <t>marineblauw</t>
    </r>
    <r>
      <rPr>
        <sz val="10"/>
        <color theme="1"/>
        <rFont val="Arial"/>
        <family val="2"/>
      </rPr>
      <t>, zwart</t>
    </r>
  </si>
  <si>
    <t>- Knoopsluiting
- Strijkvrij</t>
  </si>
  <si>
    <t>Blouse/ overhemd  dames (korte mouw)</t>
  </si>
  <si>
    <r>
      <rPr>
        <sz val="10"/>
        <rFont val="Arial"/>
        <family val="2"/>
      </rPr>
      <t>Wit</t>
    </r>
    <r>
      <rPr>
        <sz val="10"/>
        <color theme="1"/>
        <rFont val="Arial"/>
        <family val="2"/>
      </rPr>
      <t>, marineblauw, zwart</t>
    </r>
  </si>
  <si>
    <t>Blouse/ overhemd  dames (lange mouw)</t>
  </si>
  <si>
    <t>Vlotte, moderne blouse dames (korte mouw)</t>
  </si>
  <si>
    <t xml:space="preserve">Wit, Marineblauw </t>
  </si>
  <si>
    <t xml:space="preserve">- Geschikt om een blazer overheen te dragen
- Niet te laag uitgesneden passend bij een onderwijsomgeving
- Effen kleur
- Strijkvrij
</t>
  </si>
  <si>
    <t>Vlotte, moderne blouse dames (lange mouw)</t>
  </si>
  <si>
    <t>Vlotte, moderne broek dames</t>
  </si>
  <si>
    <t xml:space="preserve">- Prettig comfortmodel
- Soepel vallend 
- Keuze uit wijde en strakke pijp
- Strijkvrij
</t>
  </si>
  <si>
    <t>Vlotte, moderne broek heren</t>
  </si>
  <si>
    <t>Vlot modern jasje dames</t>
  </si>
  <si>
    <r>
      <t xml:space="preserve">- Strijkvrij
- </t>
    </r>
    <r>
      <rPr>
        <sz val="10"/>
        <rFont val="Arial"/>
        <family val="2"/>
      </rPr>
      <t>Soepel vallend
- Prettig comfortmodel</t>
    </r>
  </si>
  <si>
    <t>Vlot, modern jasje heren</t>
  </si>
  <si>
    <t>- knoopsluiting</t>
  </si>
  <si>
    <t>Jurk</t>
  </si>
  <si>
    <t>- Verschillende modellen, lengte tot op de knie (of verstelbaar)</t>
  </si>
  <si>
    <t>Rok</t>
  </si>
  <si>
    <t>Inschrijfprijs Perceel 1:</t>
  </si>
  <si>
    <t>Prijzenblad Perceel 2, Concierges, gebouw-/locatiebeheerders en beveiliging</t>
  </si>
  <si>
    <t>Polo korte mouw heren</t>
  </si>
  <si>
    <t>marineblauw</t>
  </si>
  <si>
    <t>- Knoopsluiting</t>
  </si>
  <si>
    <t>- Zijsplitjes</t>
  </si>
  <si>
    <t>- Borstzak</t>
  </si>
  <si>
    <t>Polo korte mouw dames</t>
  </si>
  <si>
    <t>- Getailleerd</t>
  </si>
  <si>
    <t>Polo-sweater lange mouw unisex</t>
  </si>
  <si>
    <t xml:space="preserve">- Borstzak </t>
  </si>
  <si>
    <t>Fleecevest heren</t>
  </si>
  <si>
    <t>- Ritssluiting</t>
  </si>
  <si>
    <r>
      <t>- Openstaande kraag</t>
    </r>
    <r>
      <rPr>
        <sz val="10"/>
        <color theme="1"/>
        <rFont val="Arial"/>
        <family val="2"/>
      </rPr>
      <t> </t>
    </r>
  </si>
  <si>
    <t>Fleecevest dames</t>
  </si>
  <si>
    <t>- Damesmodel</t>
  </si>
  <si>
    <t>- Openstaande kraag</t>
  </si>
  <si>
    <t xml:space="preserve">- Knoopsluiting 
</t>
  </si>
  <si>
    <t>Werkbroek heren</t>
  </si>
  <si>
    <t>Marineblauw, zwart</t>
  </si>
  <si>
    <r>
      <t xml:space="preserve"> </t>
    </r>
    <r>
      <rPr>
        <sz val="10"/>
        <color rgb="FF000000"/>
        <rFont val="Arial"/>
        <family val="2"/>
      </rPr>
      <t xml:space="preserve">- Optioneel diverse zakken </t>
    </r>
  </si>
  <si>
    <t>Werkbroek dames</t>
  </si>
  <si>
    <t>- Optioneel diverse zakken</t>
  </si>
  <si>
    <t>- Optioneel ook in stretch uitvoering</t>
  </si>
  <si>
    <t>Spijkerbroek heren</t>
  </si>
  <si>
    <t>Denim, zwart</t>
  </si>
  <si>
    <t>Spijkerbroek dames</t>
  </si>
  <si>
    <t>Blouse / Overhemd heren (korte mouw)</t>
  </si>
  <si>
    <t>- Strijkvrij</t>
  </si>
  <si>
    <t>Blouse / Overhemd heren (lange mouw)</t>
  </si>
  <si>
    <t xml:space="preserve">- Strijkvrij </t>
  </si>
  <si>
    <t>Blouse / Overhemd dames (korte mouw)</t>
  </si>
  <si>
    <t>Blouse / Overhemd dames (lange mouw)</t>
  </si>
  <si>
    <t>Zomerjas* unisex</t>
  </si>
  <si>
    <t>- Opbergbare capuchon</t>
  </si>
  <si>
    <t xml:space="preserve">- Zakken </t>
  </si>
  <si>
    <t>- Waterdicht en ademend</t>
  </si>
  <si>
    <t>Winterjas unisex</t>
  </si>
  <si>
    <t>- Winddicht</t>
  </si>
  <si>
    <t>- Thermisch isolerend</t>
  </si>
  <si>
    <t>Veiligheidsschoenen**</t>
  </si>
  <si>
    <t>Neutrale kleurstelling</t>
  </si>
  <si>
    <t>- Laag en halfhoog model</t>
  </si>
  <si>
    <t>- Stalen neus</t>
  </si>
  <si>
    <t>- Lichtgewicht uitvoering met schokabsorberende zool</t>
  </si>
  <si>
    <t>- Beschermingsklasse S3</t>
  </si>
  <si>
    <t>Blazer dames</t>
  </si>
  <si>
    <t>Donkerblauw, zwart, antraciet, denimblauw</t>
  </si>
  <si>
    <t>- Passende fit
- Knoopsluiting
- Twee klepzakken, één binnenzak</t>
  </si>
  <si>
    <t>Colbert heren</t>
  </si>
  <si>
    <t>- Passende fit</t>
  </si>
  <si>
    <t>- Twee knoops-sluiting, puntig revers</t>
  </si>
  <si>
    <t>- Twee klepzakken, borstzakje, minimaal twee binnenzakken</t>
  </si>
  <si>
    <t>- Rugsplit of zijsplit</t>
  </si>
  <si>
    <t>Pantalon dames</t>
  </si>
  <si>
    <t>- Beschikbaar in regular-, slim- en skinny fit</t>
  </si>
  <si>
    <t>- minimaal zijzakken,</t>
  </si>
  <si>
    <t xml:space="preserve">- Gevoerde bovenbenen aan de voorzijde </t>
  </si>
  <si>
    <t>Pantalon heren</t>
  </si>
  <si>
    <t xml:space="preserve">- Beschikbaar in regular-, slim- en skinny fit </t>
  </si>
  <si>
    <t>Veiligheidsstropdas</t>
  </si>
  <si>
    <t>Paars</t>
  </si>
  <si>
    <t>- Stropdas voorzien van veiligheidsclip</t>
  </si>
  <si>
    <t>Inschrijfprijs Perceel 2:</t>
  </si>
  <si>
    <t>Prijzenblad Perceel 3, Docenten keuken, -bakkerij, -bediening, -hospitality en cateringmedewerkers.</t>
  </si>
  <si>
    <t>1.       </t>
  </si>
  <si>
    <t>- Twee klepzakken, één binnenzak</t>
  </si>
  <si>
    <t>2.       </t>
  </si>
  <si>
    <t>3.       </t>
  </si>
  <si>
    <t>- Beschikbaar in regular, slim en skinny fit</t>
  </si>
  <si>
    <t>- Minimaal zijzakken,</t>
  </si>
  <si>
    <t>- Gevoerde bovenbenen aan de voorzijde  </t>
  </si>
  <si>
    <t>4.       </t>
  </si>
  <si>
    <r>
      <t>- Beschikbaar in r</t>
    </r>
    <r>
      <rPr>
        <sz val="10"/>
        <color theme="1"/>
        <rFont val="Arial"/>
        <family val="2"/>
      </rPr>
      <t>egular en slim en skinny fit</t>
    </r>
  </si>
  <si>
    <t>5.       </t>
  </si>
  <si>
    <t>- Dient qua uitstraling te passen bij pantalon, artikel</t>
  </si>
  <si>
    <t>6.       </t>
  </si>
  <si>
    <t>7.       </t>
  </si>
  <si>
    <t>- 3 varianten, zelfde kleurstelling, bij elkaar representatief</t>
  </si>
  <si>
    <t>8.       </t>
  </si>
  <si>
    <t>- Dient qua uitstraling te passen bij pantalon artikel</t>
  </si>
  <si>
    <t>9.       </t>
  </si>
  <si>
    <t>Gilet dames</t>
  </si>
  <si>
    <t>- 2 zijzakken, 1 borstzakje, 1 binnenzak</t>
  </si>
  <si>
    <t>- Stoffen rug</t>
  </si>
  <si>
    <t>- Ruglengte bij maat 38 = 54 cm</t>
  </si>
  <si>
    <t>10.    </t>
  </si>
  <si>
    <t>Gilet heren</t>
  </si>
  <si>
    <t>- Regular fit</t>
  </si>
  <si>
    <t>- 4 knoops</t>
  </si>
  <si>
    <t>- Ruglengte bij maat 50 = 58 cm</t>
  </si>
  <si>
    <t>11.    </t>
  </si>
  <si>
    <t>Representatieve schoenen heren</t>
  </si>
  <si>
    <t>Zwart</t>
  </si>
  <si>
    <t>- Zacht van binnen</t>
  </si>
  <si>
    <t>- Lage schoen van leer</t>
  </si>
  <si>
    <t>- Platte hakvorm</t>
  </si>
  <si>
    <t>- Uitneembaar voetbed</t>
  </si>
  <si>
    <t>- Ecco of vergelijkbaar in kwaliteit, uitstraling en draagcomfort</t>
  </si>
  <si>
    <t>12.    </t>
  </si>
  <si>
    <t>Representatieve schoenen dames</t>
  </si>
  <si>
    <t>- Leer</t>
  </si>
  <si>
    <t>- Hakhoogte 2-4 cm ('sleehak')</t>
  </si>
  <si>
    <t>- Elastische inzet aan zijkanten</t>
  </si>
  <si>
    <t>- Ecco Felicia of vergelijkbaar in kwaliteit, uitstraling en draagcomfort</t>
  </si>
  <si>
    <t>13.    </t>
  </si>
  <si>
    <t>Koksbuis heren</t>
  </si>
  <si>
    <t>Wit, zwart, olijfgroen</t>
  </si>
  <si>
    <t>- Enigszins niet vochtopnemend</t>
  </si>
  <si>
    <t>- Kreukarm materiaal</t>
  </si>
  <si>
    <t>- Bovenarmzakje</t>
  </si>
  <si>
    <t>- Wasbaar op 60 graden</t>
  </si>
  <si>
    <t>- Lange mouwen</t>
  </si>
  <si>
    <t>- Drukknoppen</t>
  </si>
  <si>
    <t>14.    </t>
  </si>
  <si>
    <t>Koksbuis dames</t>
  </si>
  <si>
    <t>Koksbroek heren</t>
  </si>
  <si>
    <t>- Recht model</t>
  </si>
  <si>
    <t>- Twee steekzakken en één achterzak</t>
  </si>
  <si>
    <t>- Riemlussen</t>
  </si>
  <si>
    <t>- Wasbaar op minimaal 60 graden</t>
  </si>
  <si>
    <t xml:space="preserve">- Verschillende modellen, passend bij de koksbius kleur zwart </t>
  </si>
  <si>
    <t>Koksbroek dames</t>
  </si>
  <si>
    <t>Keukenschort unisex</t>
  </si>
  <si>
    <t>- W75 x L100</t>
  </si>
  <si>
    <t>- Halterschort</t>
  </si>
  <si>
    <t>Keukenschoen</t>
  </si>
  <si>
    <t>- Waterdicht</t>
  </si>
  <si>
    <t>- Antislip zool</t>
  </si>
  <si>
    <t>- Brandvertragend niveau 2</t>
  </si>
  <si>
    <t>Koksmuts</t>
  </si>
  <si>
    <t>Zwart, Wit</t>
  </si>
  <si>
    <t>- Moderne koksmuts</t>
  </si>
  <si>
    <t>- Hoogte ongeveer 8 centitmer</t>
  </si>
  <si>
    <t>- Elastische band aan binnenzijde</t>
  </si>
  <si>
    <t>- Unisex en één maat</t>
  </si>
  <si>
    <t xml:space="preserve">Inschrijfprijs Perceel 3: </t>
  </si>
  <si>
    <t>Optioneel:</t>
  </si>
  <si>
    <t>Koksbroek</t>
  </si>
  <si>
    <t>Black Denim</t>
  </si>
  <si>
    <t>- Le Nouveau Chef- Le Nouveau Chef
- model: Chicago Black Denim
- 6-pocket jeans met stretch
- Fairtrade gecertificeerd katoen</t>
  </si>
  <si>
    <t>- Le Nouveau Chef</t>
  </si>
  <si>
    <r>
      <t>- Damesmodel</t>
    </r>
    <r>
      <rPr>
        <sz val="10"/>
        <color theme="1"/>
        <rFont val="Arial"/>
        <family val="2"/>
      </rPr>
      <t> </t>
    </r>
  </si>
  <si>
    <r>
      <rPr>
        <strike/>
        <sz val="10"/>
        <color rgb="FFFF0000"/>
        <rFont val="Arial"/>
        <family val="2"/>
      </rPr>
      <t>Donkerblauw, zwart,</t>
    </r>
    <r>
      <rPr>
        <sz val="10"/>
        <color theme="1"/>
        <rFont val="Arial"/>
        <family val="2"/>
      </rPr>
      <t xml:space="preserve"> antraciet, </t>
    </r>
    <r>
      <rPr>
        <strike/>
        <sz val="10"/>
        <color rgb="FFFF0000"/>
        <rFont val="Arial"/>
        <family val="2"/>
      </rPr>
      <t>denimblauw</t>
    </r>
  </si>
  <si>
    <r>
      <rPr>
        <strike/>
        <sz val="10"/>
        <color rgb="FFFF0000"/>
        <rFont val="Arial"/>
        <family val="2"/>
      </rPr>
      <t>Donkerblauw, zwart,</t>
    </r>
    <r>
      <rPr>
        <sz val="10"/>
        <color rgb="FF000000"/>
        <rFont val="Arial"/>
        <family val="2"/>
      </rPr>
      <t xml:space="preserve"> antraciet, </t>
    </r>
    <r>
      <rPr>
        <strike/>
        <sz val="10"/>
        <color rgb="FFFF0000"/>
        <rFont val="Arial"/>
        <family val="2"/>
      </rPr>
      <t>denimblauw</t>
    </r>
  </si>
  <si>
    <t>Donkerblauw, zwart, (marineblauw), denimblauw</t>
  </si>
  <si>
    <r>
      <t xml:space="preserve">- Regular fit
- </t>
    </r>
    <r>
      <rPr>
        <sz val="10"/>
        <color rgb="FFFF0000"/>
        <rFont val="Arial"/>
        <family val="2"/>
      </rPr>
      <t>Ritssluiting,</t>
    </r>
    <r>
      <rPr>
        <sz val="10"/>
        <color theme="1"/>
        <rFont val="Arial"/>
        <family val="2"/>
      </rPr>
      <t xml:space="preserve"> knoopsluiting </t>
    </r>
    <r>
      <rPr>
        <sz val="10"/>
        <color rgb="FFFF0000"/>
        <rFont val="Arial"/>
        <family val="2"/>
      </rPr>
      <t>of ritssluiting eindigend met knoopsluiting</t>
    </r>
    <r>
      <rPr>
        <sz val="10"/>
        <color theme="1"/>
        <rFont val="Arial"/>
        <family val="2"/>
      </rPr>
      <t xml:space="preserve">
</t>
    </r>
  </si>
  <si>
    <t>Borduring</t>
  </si>
  <si>
    <t>Bedrukking</t>
  </si>
  <si>
    <t xml:space="preserve">Let op: maximale inschrijfprijs - plafondprijs perceel 1: </t>
  </si>
  <si>
    <t xml:space="preserve">Let op: maximale inschrijfprijs - plafondprijs perceel 2: </t>
  </si>
  <si>
    <t xml:space="preserve">Let op: maximale inschrijfprijs - plafondprijs perceel 3: </t>
  </si>
  <si>
    <t>- prijs per artikel, vaste prijzen, niet afhankelijk  van grootte en/of aantal letters.</t>
  </si>
  <si>
    <t>- Knoopsluiting 
- gebreid, katoen of katoen/acryl</t>
  </si>
  <si>
    <t>- Lang model valt over de heupen
- gebreid, katoen of katoen/acryl</t>
  </si>
  <si>
    <r>
      <t xml:space="preserve"> </t>
    </r>
    <r>
      <rPr>
        <strike/>
        <sz val="10"/>
        <color rgb="FFFF0000"/>
        <rFont val="Arial"/>
        <family val="2"/>
      </rPr>
      <t>Brandvertragend'</t>
    </r>
    <r>
      <rPr>
        <sz val="10"/>
        <color rgb="FFFF0000"/>
        <rFont val="Arial"/>
        <family val="2"/>
      </rPr>
      <t>, katoen of een mix met katoen en andere garens</t>
    </r>
  </si>
  <si>
    <r>
      <rPr>
        <strike/>
        <sz val="10"/>
        <color rgb="FFFF0000"/>
        <rFont val="Arial"/>
        <family val="2"/>
      </rPr>
      <t xml:space="preserve"> Brandvertragend</t>
    </r>
    <r>
      <rPr>
        <sz val="10"/>
        <color rgb="FFFF0000"/>
        <rFont val="Arial"/>
        <family val="2"/>
      </rPr>
      <t>', katoen of een mix met katoen en andere garens</t>
    </r>
  </si>
  <si>
    <t>- Ruime zak middenvoor</t>
  </si>
  <si>
    <r>
      <t xml:space="preserve">• De kosten van de </t>
    </r>
    <r>
      <rPr>
        <strike/>
        <sz val="10"/>
        <color rgb="FFFF0000"/>
        <rFont val="Arial"/>
        <family val="2"/>
      </rPr>
      <t>logo’s</t>
    </r>
    <r>
      <rPr>
        <sz val="10"/>
        <color theme="1"/>
        <rFont val="Arial"/>
        <family val="2"/>
      </rPr>
      <t xml:space="preserve">, dienstverlening, retournering, verzending, vermaking etc. dienen ook in de prijzen van de artikelen te zijn meegenomen.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</si>
</sst>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8D8D8"/>
      </left>
      <right style="medium">
        <color rgb="FFD8D8D8"/>
      </right>
      <top/>
      <bottom style="medium">
        <color rgb="FFD8D8D8"/>
      </bottom>
      <diagonal/>
    </border>
    <border>
      <left/>
      <right style="medium">
        <color rgb="FFD8D8D8"/>
      </right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quotePrefix="1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4" fontId="4" fillId="0" borderId="7" xfId="0" quotePrefix="1" applyNumberFormat="1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/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44" fontId="3" fillId="0" borderId="7" xfId="1" applyFont="1" applyFill="1" applyBorder="1" applyAlignment="1"/>
    <xf numFmtId="44" fontId="3" fillId="0" borderId="7" xfId="1" applyFont="1" applyFill="1" applyBorder="1" applyAlignment="1">
      <alignment wrapText="1"/>
    </xf>
    <xf numFmtId="0" fontId="2" fillId="2" borderId="7" xfId="0" applyFont="1" applyFill="1" applyBorder="1" applyAlignment="1">
      <alignment horizontal="left" wrapText="1"/>
    </xf>
    <xf numFmtId="164" fontId="2" fillId="2" borderId="7" xfId="0" applyNumberFormat="1" applyFont="1" applyFill="1" applyBorder="1" applyAlignment="1">
      <alignment horizontal="left" vertical="top" wrapText="1"/>
    </xf>
    <xf numFmtId="0" fontId="3" fillId="0" borderId="23" xfId="0" applyFont="1" applyBorder="1"/>
    <xf numFmtId="0" fontId="3" fillId="0" borderId="24" xfId="0" applyFont="1" applyBorder="1"/>
    <xf numFmtId="0" fontId="4" fillId="0" borderId="7" xfId="0" quotePrefix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44" fontId="3" fillId="0" borderId="7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quotePrefix="1" applyFont="1" applyBorder="1" applyAlignment="1">
      <alignment vertical="center" wrapText="1"/>
    </xf>
    <xf numFmtId="0" fontId="6" fillId="0" borderId="9" xfId="0" quotePrefix="1" applyFont="1" applyBorder="1" applyAlignment="1">
      <alignment vertical="center" wrapText="1"/>
    </xf>
    <xf numFmtId="0" fontId="6" fillId="0" borderId="7" xfId="0" quotePrefix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6" fillId="0" borderId="12" xfId="0" quotePrefix="1" applyFont="1" applyBorder="1" applyAlignment="1">
      <alignment horizontal="left" vertical="center" wrapText="1"/>
    </xf>
    <xf numFmtId="0" fontId="2" fillId="3" borderId="26" xfId="0" applyFont="1" applyFill="1" applyBorder="1"/>
    <xf numFmtId="164" fontId="2" fillId="3" borderId="16" xfId="0" applyNumberFormat="1" applyFont="1" applyFill="1" applyBorder="1"/>
    <xf numFmtId="164" fontId="2" fillId="0" borderId="0" xfId="0" applyNumberFormat="1" applyFont="1"/>
    <xf numFmtId="164" fontId="3" fillId="0" borderId="7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0" xfId="0" applyFont="1"/>
    <xf numFmtId="44" fontId="3" fillId="0" borderId="0" xfId="0" applyNumberFormat="1" applyFont="1"/>
    <xf numFmtId="44" fontId="2" fillId="2" borderId="3" xfId="0" applyNumberFormat="1" applyFont="1" applyFill="1" applyBorder="1" applyAlignment="1">
      <alignment horizontal="left" vertical="top"/>
    </xf>
    <xf numFmtId="0" fontId="3" fillId="0" borderId="7" xfId="0" applyFont="1" applyBorder="1" applyAlignment="1">
      <alignment horizontal="right"/>
    </xf>
    <xf numFmtId="164" fontId="3" fillId="0" borderId="0" xfId="0" applyNumberFormat="1" applyFont="1" applyAlignment="1">
      <alignment wrapText="1"/>
    </xf>
    <xf numFmtId="164" fontId="2" fillId="2" borderId="3" xfId="0" applyNumberFormat="1" applyFont="1" applyFill="1" applyBorder="1" applyAlignment="1">
      <alignment horizontal="left" vertical="top" wrapText="1"/>
    </xf>
    <xf numFmtId="164" fontId="2" fillId="3" borderId="17" xfId="0" applyNumberFormat="1" applyFont="1" applyFill="1" applyBorder="1"/>
    <xf numFmtId="0" fontId="3" fillId="0" borderId="9" xfId="0" quotePrefix="1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left" vertical="center" wrapText="1"/>
    </xf>
    <xf numFmtId="0" fontId="4" fillId="0" borderId="9" xfId="0" quotePrefix="1" applyFont="1" applyBorder="1" applyAlignment="1">
      <alignment vertical="center" wrapText="1"/>
    </xf>
    <xf numFmtId="0" fontId="3" fillId="4" borderId="7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center" wrapText="1"/>
    </xf>
    <xf numFmtId="164" fontId="3" fillId="4" borderId="7" xfId="0" applyNumberFormat="1" applyFont="1" applyFill="1" applyBorder="1"/>
    <xf numFmtId="0" fontId="3" fillId="4" borderId="7" xfId="0" applyFont="1" applyFill="1" applyBorder="1"/>
    <xf numFmtId="164" fontId="2" fillId="4" borderId="7" xfId="0" applyNumberFormat="1" applyFont="1" applyFill="1" applyBorder="1"/>
    <xf numFmtId="0" fontId="3" fillId="0" borderId="10" xfId="0" applyFont="1" applyBorder="1" applyAlignment="1">
      <alignment horizontal="left" wrapText="1"/>
    </xf>
    <xf numFmtId="0" fontId="7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7" borderId="21" xfId="0" applyFont="1" applyFill="1" applyBorder="1"/>
    <xf numFmtId="0" fontId="3" fillId="7" borderId="0" xfId="0" applyFont="1" applyFill="1"/>
    <xf numFmtId="0" fontId="3" fillId="7" borderId="22" xfId="0" applyFont="1" applyFill="1" applyBorder="1"/>
    <xf numFmtId="0" fontId="3" fillId="7" borderId="21" xfId="0" applyFont="1" applyFill="1" applyBorder="1"/>
    <xf numFmtId="0" fontId="3" fillId="7" borderId="23" xfId="0" applyFont="1" applyFill="1" applyBorder="1"/>
    <xf numFmtId="0" fontId="3" fillId="7" borderId="24" xfId="0" applyFont="1" applyFill="1" applyBorder="1"/>
    <xf numFmtId="0" fontId="3" fillId="7" borderId="25" xfId="0" applyFont="1" applyFill="1" applyBorder="1"/>
    <xf numFmtId="0" fontId="2" fillId="2" borderId="4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164" fontId="2" fillId="2" borderId="27" xfId="0" applyNumberFormat="1" applyFont="1" applyFill="1" applyBorder="1" applyAlignment="1">
      <alignment horizontal="left" vertical="top" wrapText="1"/>
    </xf>
    <xf numFmtId="0" fontId="3" fillId="0" borderId="6" xfId="0" applyFont="1" applyBorder="1"/>
    <xf numFmtId="164" fontId="3" fillId="0" borderId="28" xfId="0" applyNumberFormat="1" applyFont="1" applyBorder="1"/>
    <xf numFmtId="0" fontId="3" fillId="0" borderId="24" xfId="0" applyFont="1" applyBorder="1" applyAlignment="1">
      <alignment wrapText="1"/>
    </xf>
    <xf numFmtId="164" fontId="3" fillId="0" borderId="24" xfId="0" applyNumberFormat="1" applyFont="1" applyBorder="1" applyAlignment="1">
      <alignment wrapText="1"/>
    </xf>
    <xf numFmtId="164" fontId="3" fillId="0" borderId="32" xfId="0" applyNumberFormat="1" applyFont="1" applyBorder="1"/>
    <xf numFmtId="164" fontId="3" fillId="0" borderId="28" xfId="0" applyNumberFormat="1" applyFont="1" applyBorder="1" applyAlignment="1">
      <alignment horizontal="right"/>
    </xf>
    <xf numFmtId="44" fontId="3" fillId="0" borderId="24" xfId="0" applyNumberFormat="1" applyFont="1" applyBorder="1"/>
    <xf numFmtId="164" fontId="2" fillId="3" borderId="33" xfId="0" applyNumberFormat="1" applyFont="1" applyFill="1" applyBorder="1"/>
    <xf numFmtId="0" fontId="2" fillId="3" borderId="24" xfId="0" applyFont="1" applyFill="1" applyBorder="1" applyAlignment="1">
      <alignment horizontal="center"/>
    </xf>
    <xf numFmtId="164" fontId="2" fillId="3" borderId="25" xfId="0" applyNumberFormat="1" applyFont="1" applyFill="1" applyBorder="1"/>
    <xf numFmtId="0" fontId="2" fillId="0" borderId="0" xfId="0" applyFont="1" applyAlignment="1">
      <alignment horizontal="left"/>
    </xf>
    <xf numFmtId="0" fontId="2" fillId="5" borderId="34" xfId="0" applyFont="1" applyFill="1" applyBorder="1"/>
    <xf numFmtId="164" fontId="3" fillId="5" borderId="7" xfId="0" quotePrefix="1" applyNumberFormat="1" applyFont="1" applyFill="1" applyBorder="1" applyAlignment="1" applyProtection="1">
      <alignment wrapText="1"/>
      <protection locked="0"/>
    </xf>
    <xf numFmtId="164" fontId="4" fillId="5" borderId="7" xfId="0" quotePrefix="1" applyNumberFormat="1" applyFont="1" applyFill="1" applyBorder="1" applyAlignment="1" applyProtection="1">
      <alignment wrapText="1"/>
      <protection locked="0"/>
    </xf>
    <xf numFmtId="164" fontId="3" fillId="5" borderId="16" xfId="0" quotePrefix="1" applyNumberFormat="1" applyFont="1" applyFill="1" applyBorder="1" applyAlignment="1" applyProtection="1">
      <alignment horizontal="right" wrapText="1"/>
      <protection locked="0"/>
    </xf>
    <xf numFmtId="164" fontId="4" fillId="5" borderId="7" xfId="0" quotePrefix="1" applyNumberFormat="1" applyFont="1" applyFill="1" applyBorder="1" applyAlignment="1" applyProtection="1">
      <alignment horizontal="right" wrapText="1"/>
      <protection locked="0"/>
    </xf>
    <xf numFmtId="164" fontId="3" fillId="5" borderId="7" xfId="0" applyNumberFormat="1" applyFont="1" applyFill="1" applyBorder="1" applyAlignment="1" applyProtection="1">
      <alignment wrapText="1"/>
      <protection locked="0"/>
    </xf>
    <xf numFmtId="164" fontId="3" fillId="5" borderId="7" xfId="0" applyNumberFormat="1" applyFont="1" applyFill="1" applyBorder="1" applyProtection="1">
      <protection locked="0"/>
    </xf>
    <xf numFmtId="0" fontId="10" fillId="0" borderId="12" xfId="0" quotePrefix="1" applyFont="1" applyBorder="1" applyAlignment="1">
      <alignment horizontal="left" vertical="center" wrapText="1"/>
    </xf>
    <xf numFmtId="0" fontId="6" fillId="0" borderId="9" xfId="0" quotePrefix="1" applyFont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/>
    </xf>
    <xf numFmtId="0" fontId="9" fillId="6" borderId="19" xfId="0" applyFont="1" applyFill="1" applyBorder="1" applyAlignment="1">
      <alignment horizontal="left"/>
    </xf>
    <xf numFmtId="0" fontId="9" fillId="6" borderId="20" xfId="0" applyFont="1" applyFill="1" applyBorder="1" applyAlignment="1">
      <alignment horizontal="left"/>
    </xf>
    <xf numFmtId="0" fontId="4" fillId="7" borderId="21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5" borderId="35" xfId="0" applyFont="1" applyFill="1" applyBorder="1" applyProtection="1">
      <protection locked="0"/>
    </xf>
    <xf numFmtId="0" fontId="0" fillId="0" borderId="36" xfId="0" applyBorder="1" applyProtection="1">
      <protection locked="0"/>
    </xf>
    <xf numFmtId="164" fontId="4" fillId="5" borderId="13" xfId="0" quotePrefix="1" applyNumberFormat="1" applyFont="1" applyFill="1" applyBorder="1" applyAlignment="1" applyProtection="1">
      <alignment horizontal="right" wrapText="1"/>
      <protection locked="0"/>
    </xf>
    <xf numFmtId="164" fontId="4" fillId="5" borderId="14" xfId="0" quotePrefix="1" applyNumberFormat="1" applyFont="1" applyFill="1" applyBorder="1" applyAlignment="1" applyProtection="1">
      <alignment horizontal="right" wrapText="1"/>
      <protection locked="0"/>
    </xf>
    <xf numFmtId="164" fontId="4" fillId="5" borderId="15" xfId="0" quotePrefix="1" applyNumberFormat="1" applyFont="1" applyFill="1" applyBorder="1" applyAlignment="1" applyProtection="1">
      <alignment horizontal="right" wrapText="1"/>
      <protection locked="0"/>
    </xf>
    <xf numFmtId="44" fontId="3" fillId="0" borderId="12" xfId="1" applyFont="1" applyFill="1" applyBorder="1" applyAlignment="1"/>
    <xf numFmtId="44" fontId="3" fillId="0" borderId="9" xfId="0" applyNumberFormat="1" applyFont="1" applyBorder="1"/>
    <xf numFmtId="44" fontId="3" fillId="0" borderId="8" xfId="0" applyNumberFormat="1" applyFont="1" applyBorder="1"/>
    <xf numFmtId="164" fontId="3" fillId="0" borderId="12" xfId="0" applyNumberFormat="1" applyFont="1" applyBorder="1"/>
    <xf numFmtId="164" fontId="3" fillId="0" borderId="9" xfId="0" applyNumberFormat="1" applyFont="1" applyBorder="1"/>
    <xf numFmtId="164" fontId="3" fillId="0" borderId="8" xfId="0" applyNumberFormat="1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8" xfId="0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164" fontId="3" fillId="0" borderId="31" xfId="0" applyNumberFormat="1" applyFont="1" applyBorder="1"/>
    <xf numFmtId="164" fontId="3" fillId="5" borderId="13" xfId="0" quotePrefix="1" applyNumberFormat="1" applyFont="1" applyFill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5" xfId="0" applyNumberFormat="1" applyFont="1" applyBorder="1" applyAlignment="1" applyProtection="1">
      <alignment horizontal="right" wrapText="1"/>
      <protection locked="0"/>
    </xf>
    <xf numFmtId="164" fontId="3" fillId="5" borderId="13" xfId="0" quotePrefix="1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Border="1" applyAlignment="1" applyProtection="1">
      <alignment horizontal="right"/>
      <protection locked="0"/>
    </xf>
    <xf numFmtId="44" fontId="3" fillId="0" borderId="12" xfId="1" applyFont="1" applyFill="1" applyBorder="1" applyAlignment="1">
      <alignment wrapText="1"/>
    </xf>
    <xf numFmtId="44" fontId="3" fillId="0" borderId="8" xfId="0" applyNumberFormat="1" applyFont="1" applyBorder="1" applyAlignment="1">
      <alignment wrapText="1"/>
    </xf>
    <xf numFmtId="0" fontId="3" fillId="0" borderId="6" xfId="0" applyFont="1" applyBorder="1"/>
    <xf numFmtId="0" fontId="6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4" fontId="3" fillId="5" borderId="7" xfId="0" applyNumberFormat="1" applyFont="1" applyFill="1" applyBorder="1" applyAlignment="1" applyProtection="1">
      <alignment wrapText="1"/>
      <protection locked="0"/>
    </xf>
    <xf numFmtId="44" fontId="3" fillId="0" borderId="12" xfId="0" applyNumberFormat="1" applyFont="1" applyBorder="1"/>
    <xf numFmtId="0" fontId="3" fillId="0" borderId="7" xfId="0" applyFont="1" applyBorder="1" applyAlignment="1">
      <alignment horizontal="right"/>
    </xf>
    <xf numFmtId="44" fontId="3" fillId="0" borderId="9" xfId="1" applyFont="1" applyFill="1" applyBorder="1" applyAlignment="1"/>
    <xf numFmtId="44" fontId="3" fillId="0" borderId="8" xfId="1" applyFont="1" applyFill="1" applyBorder="1" applyAlignment="1"/>
    <xf numFmtId="164" fontId="3" fillId="5" borderId="12" xfId="0" applyNumberFormat="1" applyFont="1" applyFill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164" fontId="3" fillId="5" borderId="8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6105-9A77-4A77-98F5-D3AC7D4A9612}">
  <dimension ref="B1:U15"/>
  <sheetViews>
    <sheetView tabSelected="1" workbookViewId="0">
      <selection activeCell="H21" sqref="H21"/>
    </sheetView>
  </sheetViews>
  <sheetFormatPr defaultColWidth="8.88671875" defaultRowHeight="13.2" x14ac:dyDescent="0.25"/>
  <cols>
    <col min="1" max="1" width="3.5546875" style="10" customWidth="1"/>
    <col min="2" max="16384" width="8.88671875" style="10"/>
  </cols>
  <sheetData>
    <row r="1" spans="2:21" ht="13.8" thickBot="1" x14ac:dyDescent="0.3"/>
    <row r="2" spans="2:21" x14ac:dyDescent="0.25">
      <c r="B2" s="104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/>
    </row>
    <row r="3" spans="2:21" x14ac:dyDescent="0.25">
      <c r="B3" s="73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5"/>
    </row>
    <row r="4" spans="2:21" x14ac:dyDescent="0.25">
      <c r="B4" s="76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/>
    </row>
    <row r="5" spans="2:21" x14ac:dyDescent="0.25">
      <c r="B5" s="76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5"/>
    </row>
    <row r="6" spans="2:21" x14ac:dyDescent="0.25">
      <c r="B6" s="76" t="s">
        <v>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</row>
    <row r="7" spans="2:21" x14ac:dyDescent="0.25">
      <c r="B7" s="76" t="s">
        <v>206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5"/>
    </row>
    <row r="8" spans="2:21" x14ac:dyDescent="0.25">
      <c r="B8" s="76" t="s">
        <v>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</row>
    <row r="9" spans="2:21" x14ac:dyDescent="0.25">
      <c r="B9" s="76" t="s">
        <v>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5"/>
    </row>
    <row r="10" spans="2:21" x14ac:dyDescent="0.25">
      <c r="B10" s="76" t="s">
        <v>7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5"/>
    </row>
    <row r="11" spans="2:21" ht="29.4" customHeight="1" x14ac:dyDescent="0.25">
      <c r="B11" s="107" t="s">
        <v>8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</row>
    <row r="12" spans="2:21" x14ac:dyDescent="0.25">
      <c r="B12" s="76" t="s">
        <v>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</row>
    <row r="13" spans="2:21" x14ac:dyDescent="0.25">
      <c r="B13" s="7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5"/>
    </row>
    <row r="14" spans="2:21" x14ac:dyDescent="0.25"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</row>
    <row r="15" spans="2:21" ht="13.8" thickBot="1" x14ac:dyDescent="0.3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9"/>
    </row>
  </sheetData>
  <sheetProtection algorithmName="SHA-512" hashValue="JSunku4eTkJWUa6qgzYlN/Nz1qwIBfMzwz5IvaGMyf24yaykmedtPlM5uC/DyVBDDYErRGTwS67SAcAS7Z3Zdg==" saltValue="LJ6rrJKln+QJ0iuJ+yXtyg==" spinCount="100000" sheet="1" objects="1" scenarios="1"/>
  <mergeCells count="2">
    <mergeCell ref="B2:U2"/>
    <mergeCell ref="B11:U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3211-4A28-4241-949B-065D946BB277}">
  <dimension ref="A1:I25"/>
  <sheetViews>
    <sheetView workbookViewId="0">
      <selection activeCell="F6" sqref="F6"/>
    </sheetView>
  </sheetViews>
  <sheetFormatPr defaultColWidth="8.88671875" defaultRowHeight="13.2" x14ac:dyDescent="0.25"/>
  <cols>
    <col min="1" max="1" width="4.5546875" style="10" customWidth="1"/>
    <col min="2" max="2" width="17.44140625" style="10" customWidth="1"/>
    <col min="3" max="3" width="24.33203125" style="10" customWidth="1"/>
    <col min="4" max="4" width="45.44140625" style="20" customWidth="1"/>
    <col min="5" max="5" width="20.5546875" style="56" customWidth="1"/>
    <col min="6" max="6" width="21.33203125" style="10" customWidth="1"/>
    <col min="7" max="7" width="13" style="51" bestFit="1" customWidth="1"/>
    <col min="8" max="8" width="16.33203125" style="21" customWidth="1"/>
    <col min="9" max="9" width="11.88671875" style="51" customWidth="1"/>
    <col min="10" max="16384" width="8.88671875" style="10"/>
  </cols>
  <sheetData>
    <row r="1" spans="1:9" x14ac:dyDescent="0.25">
      <c r="A1" s="52" t="s">
        <v>10</v>
      </c>
    </row>
    <row r="2" spans="1:9" ht="13.8" thickBot="1" x14ac:dyDescent="0.3">
      <c r="A2" s="52"/>
    </row>
    <row r="3" spans="1:9" ht="15" thickBot="1" x14ac:dyDescent="0.35">
      <c r="B3" s="95" t="s">
        <v>11</v>
      </c>
      <c r="C3" s="110"/>
      <c r="D3" s="111"/>
    </row>
    <row r="4" spans="1:9" ht="13.8" thickBot="1" x14ac:dyDescent="0.3"/>
    <row r="5" spans="1:9" ht="39.6" x14ac:dyDescent="0.25">
      <c r="A5" s="80" t="s">
        <v>12</v>
      </c>
      <c r="B5" s="2" t="s">
        <v>13</v>
      </c>
      <c r="C5" s="3" t="s">
        <v>14</v>
      </c>
      <c r="D5" s="3" t="s">
        <v>15</v>
      </c>
      <c r="E5" s="57" t="s">
        <v>16</v>
      </c>
      <c r="F5" s="4" t="s">
        <v>17</v>
      </c>
      <c r="G5" s="81" t="s">
        <v>18</v>
      </c>
      <c r="H5" s="82" t="s">
        <v>19</v>
      </c>
      <c r="I5" s="83" t="s">
        <v>20</v>
      </c>
    </row>
    <row r="6" spans="1:9" ht="26.4" x14ac:dyDescent="0.25">
      <c r="A6" s="84">
        <v>1</v>
      </c>
      <c r="B6" s="5" t="s">
        <v>21</v>
      </c>
      <c r="C6" s="7" t="s">
        <v>22</v>
      </c>
      <c r="D6" s="19" t="s">
        <v>201</v>
      </c>
      <c r="E6" s="96">
        <v>0</v>
      </c>
      <c r="F6" s="13">
        <v>75</v>
      </c>
      <c r="G6" s="49">
        <f>SUM(E6*1.21)</f>
        <v>0</v>
      </c>
      <c r="H6" s="22">
        <v>5</v>
      </c>
      <c r="I6" s="85">
        <f t="shared" ref="I6:I22" si="0">SUM(G6*H6)</f>
        <v>0</v>
      </c>
    </row>
    <row r="7" spans="1:9" ht="26.4" x14ac:dyDescent="0.25">
      <c r="A7" s="84">
        <v>2</v>
      </c>
      <c r="B7" s="5" t="s">
        <v>23</v>
      </c>
      <c r="C7" s="7" t="s">
        <v>22</v>
      </c>
      <c r="D7" s="19" t="s">
        <v>201</v>
      </c>
      <c r="E7" s="96">
        <v>0</v>
      </c>
      <c r="F7" s="13">
        <v>75</v>
      </c>
      <c r="G7" s="49">
        <f>SUM(E7*1.21)</f>
        <v>0</v>
      </c>
      <c r="H7" s="22">
        <v>6</v>
      </c>
      <c r="I7" s="85">
        <f t="shared" si="0"/>
        <v>0</v>
      </c>
    </row>
    <row r="8" spans="1:9" ht="26.4" x14ac:dyDescent="0.25">
      <c r="A8" s="84">
        <v>3</v>
      </c>
      <c r="B8" s="5" t="s">
        <v>24</v>
      </c>
      <c r="C8" s="7" t="s">
        <v>22</v>
      </c>
      <c r="D8" s="19" t="s">
        <v>202</v>
      </c>
      <c r="E8" s="96">
        <v>0</v>
      </c>
      <c r="F8" s="13">
        <v>85</v>
      </c>
      <c r="G8" s="49">
        <f>SUM(E8*1.21)</f>
        <v>0</v>
      </c>
      <c r="H8" s="22">
        <v>15</v>
      </c>
      <c r="I8" s="85">
        <f t="shared" si="0"/>
        <v>0</v>
      </c>
    </row>
    <row r="9" spans="1:9" ht="26.4" x14ac:dyDescent="0.25">
      <c r="A9" s="84">
        <v>4</v>
      </c>
      <c r="B9" s="5" t="s">
        <v>25</v>
      </c>
      <c r="C9" s="7" t="s">
        <v>26</v>
      </c>
      <c r="D9" s="8" t="s">
        <v>27</v>
      </c>
      <c r="E9" s="97">
        <v>0</v>
      </c>
      <c r="F9" s="13">
        <v>55</v>
      </c>
      <c r="G9" s="49">
        <f>SUM(E9*1.21)</f>
        <v>0</v>
      </c>
      <c r="H9" s="22">
        <v>21</v>
      </c>
      <c r="I9" s="85">
        <f t="shared" si="0"/>
        <v>0</v>
      </c>
    </row>
    <row r="10" spans="1:9" ht="26.4" x14ac:dyDescent="0.25">
      <c r="A10" s="84">
        <v>5</v>
      </c>
      <c r="B10" s="5" t="s">
        <v>28</v>
      </c>
      <c r="C10" s="5" t="s">
        <v>29</v>
      </c>
      <c r="D10" s="8" t="s">
        <v>30</v>
      </c>
      <c r="E10" s="97">
        <v>0</v>
      </c>
      <c r="F10" s="13">
        <v>65</v>
      </c>
      <c r="G10" s="49">
        <f>SUM(E10*1.21)</f>
        <v>0</v>
      </c>
      <c r="H10" s="22">
        <v>58</v>
      </c>
      <c r="I10" s="85">
        <f t="shared" si="0"/>
        <v>0</v>
      </c>
    </row>
    <row r="11" spans="1:9" ht="39.6" x14ac:dyDescent="0.25">
      <c r="A11" s="84">
        <v>6</v>
      </c>
      <c r="B11" s="5" t="s">
        <v>31</v>
      </c>
      <c r="C11" s="5" t="s">
        <v>32</v>
      </c>
      <c r="D11" s="8" t="s">
        <v>30</v>
      </c>
      <c r="E11" s="97">
        <v>0</v>
      </c>
      <c r="F11" s="13">
        <v>55</v>
      </c>
      <c r="G11" s="49">
        <f>SUM(E11*1.21)</f>
        <v>0</v>
      </c>
      <c r="H11" s="22">
        <v>3</v>
      </c>
      <c r="I11" s="85">
        <f t="shared" si="0"/>
        <v>0</v>
      </c>
    </row>
    <row r="12" spans="1:9" ht="39.6" x14ac:dyDescent="0.25">
      <c r="A12" s="84">
        <v>7</v>
      </c>
      <c r="B12" s="5" t="s">
        <v>33</v>
      </c>
      <c r="C12" s="5" t="s">
        <v>32</v>
      </c>
      <c r="D12" s="8" t="s">
        <v>27</v>
      </c>
      <c r="E12" s="97">
        <v>0</v>
      </c>
      <c r="F12" s="13">
        <v>65</v>
      </c>
      <c r="G12" s="49">
        <f>SUM(E12*1.21)</f>
        <v>0</v>
      </c>
      <c r="H12" s="22">
        <v>46</v>
      </c>
      <c r="I12" s="85">
        <f t="shared" si="0"/>
        <v>0</v>
      </c>
    </row>
    <row r="13" spans="1:9" ht="79.2" x14ac:dyDescent="0.25">
      <c r="A13" s="84">
        <v>8</v>
      </c>
      <c r="B13" s="5" t="s">
        <v>34</v>
      </c>
      <c r="C13" s="7" t="s">
        <v>35</v>
      </c>
      <c r="D13" s="6" t="s">
        <v>36</v>
      </c>
      <c r="E13" s="96">
        <v>0</v>
      </c>
      <c r="F13" s="14">
        <v>50</v>
      </c>
      <c r="G13" s="49">
        <f>SUM(E13*1.21)</f>
        <v>0</v>
      </c>
      <c r="H13" s="22">
        <v>5</v>
      </c>
      <c r="I13" s="85">
        <f t="shared" si="0"/>
        <v>0</v>
      </c>
    </row>
    <row r="14" spans="1:9" ht="79.2" x14ac:dyDescent="0.25">
      <c r="A14" s="84">
        <v>9</v>
      </c>
      <c r="B14" s="5" t="s">
        <v>37</v>
      </c>
      <c r="C14" s="7" t="s">
        <v>35</v>
      </c>
      <c r="D14" s="6" t="s">
        <v>36</v>
      </c>
      <c r="E14" s="96">
        <v>0</v>
      </c>
      <c r="F14" s="14">
        <v>50</v>
      </c>
      <c r="G14" s="49">
        <f t="shared" ref="G14:G22" si="1">SUM(E14*1.21)</f>
        <v>0</v>
      </c>
      <c r="H14" s="22">
        <v>5</v>
      </c>
      <c r="I14" s="85">
        <f t="shared" si="0"/>
        <v>0</v>
      </c>
    </row>
    <row r="15" spans="1:9" ht="66" x14ac:dyDescent="0.25">
      <c r="A15" s="84">
        <v>10</v>
      </c>
      <c r="B15" s="5" t="s">
        <v>38</v>
      </c>
      <c r="C15" s="7" t="s">
        <v>22</v>
      </c>
      <c r="D15" s="6" t="s">
        <v>39</v>
      </c>
      <c r="E15" s="96">
        <v>0</v>
      </c>
      <c r="F15" s="14">
        <v>80</v>
      </c>
      <c r="G15" s="49">
        <f t="shared" si="1"/>
        <v>0</v>
      </c>
      <c r="H15" s="22">
        <v>20</v>
      </c>
      <c r="I15" s="85">
        <f t="shared" si="0"/>
        <v>0</v>
      </c>
    </row>
    <row r="16" spans="1:9" ht="52.8" x14ac:dyDescent="0.25">
      <c r="A16" s="84">
        <v>11</v>
      </c>
      <c r="B16" s="5" t="s">
        <v>40</v>
      </c>
      <c r="C16" s="7" t="s">
        <v>22</v>
      </c>
      <c r="D16" s="6" t="s">
        <v>194</v>
      </c>
      <c r="E16" s="96">
        <v>0</v>
      </c>
      <c r="F16" s="14">
        <v>80</v>
      </c>
      <c r="G16" s="49">
        <f t="shared" si="1"/>
        <v>0</v>
      </c>
      <c r="H16" s="22">
        <v>2</v>
      </c>
      <c r="I16" s="85">
        <f t="shared" si="0"/>
        <v>0</v>
      </c>
    </row>
    <row r="17" spans="1:9" ht="39.6" x14ac:dyDescent="0.25">
      <c r="A17" s="84">
        <v>12</v>
      </c>
      <c r="B17" s="5" t="s">
        <v>41</v>
      </c>
      <c r="C17" s="7" t="s">
        <v>22</v>
      </c>
      <c r="D17" s="6" t="s">
        <v>42</v>
      </c>
      <c r="E17" s="96">
        <v>0</v>
      </c>
      <c r="F17" s="14">
        <v>140</v>
      </c>
      <c r="G17" s="49">
        <f t="shared" si="1"/>
        <v>0</v>
      </c>
      <c r="H17" s="22">
        <v>20</v>
      </c>
      <c r="I17" s="85">
        <f t="shared" si="0"/>
        <v>0</v>
      </c>
    </row>
    <row r="18" spans="1:9" ht="26.4" x14ac:dyDescent="0.25">
      <c r="A18" s="84">
        <v>13</v>
      </c>
      <c r="B18" s="5" t="s">
        <v>43</v>
      </c>
      <c r="C18" s="7" t="s">
        <v>22</v>
      </c>
      <c r="D18" s="19" t="s">
        <v>44</v>
      </c>
      <c r="E18" s="97">
        <v>0</v>
      </c>
      <c r="F18" s="14">
        <v>140</v>
      </c>
      <c r="G18" s="49">
        <f>SUM(E18*1.21)</f>
        <v>0</v>
      </c>
      <c r="H18" s="22">
        <v>2</v>
      </c>
      <c r="I18" s="85">
        <f t="shared" si="0"/>
        <v>0</v>
      </c>
    </row>
    <row r="19" spans="1:9" ht="26.4" x14ac:dyDescent="0.25">
      <c r="A19" s="84">
        <v>14</v>
      </c>
      <c r="B19" s="5" t="s">
        <v>45</v>
      </c>
      <c r="C19" s="7" t="s">
        <v>22</v>
      </c>
      <c r="D19" s="6" t="s">
        <v>46</v>
      </c>
      <c r="E19" s="96">
        <v>0</v>
      </c>
      <c r="F19" s="13">
        <v>125</v>
      </c>
      <c r="G19" s="49">
        <f t="shared" si="1"/>
        <v>0</v>
      </c>
      <c r="H19" s="22">
        <v>15</v>
      </c>
      <c r="I19" s="85">
        <f t="shared" si="0"/>
        <v>0</v>
      </c>
    </row>
    <row r="20" spans="1:9" ht="26.4" x14ac:dyDescent="0.25">
      <c r="A20" s="84">
        <v>15</v>
      </c>
      <c r="B20" s="5" t="s">
        <v>47</v>
      </c>
      <c r="C20" s="7" t="s">
        <v>22</v>
      </c>
      <c r="D20" s="6" t="s">
        <v>46</v>
      </c>
      <c r="E20" s="96">
        <v>0</v>
      </c>
      <c r="F20" s="13">
        <v>90</v>
      </c>
      <c r="G20" s="49">
        <f t="shared" si="1"/>
        <v>0</v>
      </c>
      <c r="H20" s="22">
        <v>2</v>
      </c>
      <c r="I20" s="85">
        <f t="shared" si="0"/>
        <v>0</v>
      </c>
    </row>
    <row r="21" spans="1:9" ht="26.4" x14ac:dyDescent="0.25">
      <c r="A21" s="153">
        <v>16</v>
      </c>
      <c r="B21" s="154" t="s">
        <v>195</v>
      </c>
      <c r="C21" s="7"/>
      <c r="D21" s="6" t="s">
        <v>200</v>
      </c>
      <c r="E21" s="96">
        <v>0</v>
      </c>
      <c r="F21" s="13">
        <v>3</v>
      </c>
      <c r="G21" s="49">
        <f t="shared" si="1"/>
        <v>0</v>
      </c>
      <c r="H21" s="22">
        <v>110</v>
      </c>
      <c r="I21" s="49">
        <f t="shared" si="0"/>
        <v>0</v>
      </c>
    </row>
    <row r="22" spans="1:9" ht="26.4" x14ac:dyDescent="0.25">
      <c r="A22" s="153">
        <v>17</v>
      </c>
      <c r="B22" s="154" t="s">
        <v>196</v>
      </c>
      <c r="C22" s="7"/>
      <c r="D22" s="6" t="s">
        <v>200</v>
      </c>
      <c r="E22" s="96">
        <v>0</v>
      </c>
      <c r="F22" s="13">
        <v>3</v>
      </c>
      <c r="G22" s="49">
        <f t="shared" si="1"/>
        <v>0</v>
      </c>
      <c r="H22" s="22">
        <v>110</v>
      </c>
      <c r="I22" s="49">
        <f t="shared" si="0"/>
        <v>0</v>
      </c>
    </row>
    <row r="23" spans="1:9" ht="13.8" thickBot="1" x14ac:dyDescent="0.3">
      <c r="A23" s="17"/>
      <c r="B23" s="18"/>
      <c r="C23" s="18"/>
      <c r="D23" s="86"/>
      <c r="E23" s="87"/>
      <c r="F23" s="18"/>
      <c r="G23" s="91" t="s">
        <v>48</v>
      </c>
      <c r="H23" s="92"/>
      <c r="I23" s="93">
        <f>SUM(I6:I22)</f>
        <v>0</v>
      </c>
    </row>
    <row r="25" spans="1:9" x14ac:dyDescent="0.25">
      <c r="F25" s="52" t="s">
        <v>197</v>
      </c>
      <c r="G25" s="48"/>
      <c r="H25" s="155"/>
      <c r="I25" s="48">
        <v>17500</v>
      </c>
    </row>
  </sheetData>
  <sheetProtection algorithmName="SHA-512" hashValue="3257M6m2EutDUkwOziq39fCR7utVpVg2iYFO52YEXrP/rueW9X/OvhT0zLaCepcpD6BdUUKMDxJVte3EWefu+g==" saltValue="frRtZHM/bl2aKnbVbDrsRQ==" spinCount="100000" sheet="1" objects="1" scenarios="1"/>
  <mergeCells count="1"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2E7C-FEC3-45FA-8E6E-CA579441675F}">
  <dimension ref="A1:I62"/>
  <sheetViews>
    <sheetView workbookViewId="0">
      <selection activeCell="E6" sqref="E6:E8"/>
    </sheetView>
  </sheetViews>
  <sheetFormatPr defaultColWidth="8.88671875" defaultRowHeight="13.2" x14ac:dyDescent="0.25"/>
  <cols>
    <col min="1" max="1" width="4.6640625" style="10" customWidth="1"/>
    <col min="2" max="2" width="17.44140625" style="10" customWidth="1"/>
    <col min="3" max="3" width="24.33203125" style="10" customWidth="1"/>
    <col min="4" max="4" width="45.44140625" style="20" customWidth="1"/>
    <col min="5" max="5" width="20.5546875" style="56" customWidth="1"/>
    <col min="6" max="6" width="21.33203125" style="53" customWidth="1"/>
    <col min="7" max="7" width="13" style="51" bestFit="1" customWidth="1"/>
    <col min="8" max="8" width="16.109375" style="21" customWidth="1"/>
    <col min="9" max="9" width="11.88671875" style="51" customWidth="1"/>
    <col min="10" max="16384" width="8.88671875" style="10"/>
  </cols>
  <sheetData>
    <row r="1" spans="1:9" x14ac:dyDescent="0.25">
      <c r="A1" s="52" t="s">
        <v>49</v>
      </c>
    </row>
    <row r="2" spans="1:9" ht="13.8" thickBot="1" x14ac:dyDescent="0.3">
      <c r="A2" s="52"/>
    </row>
    <row r="3" spans="1:9" ht="15" thickBot="1" x14ac:dyDescent="0.35">
      <c r="B3" s="95" t="s">
        <v>11</v>
      </c>
      <c r="C3" s="110"/>
      <c r="D3" s="111"/>
      <c r="F3" s="10"/>
    </row>
    <row r="4" spans="1:9" ht="13.8" thickBot="1" x14ac:dyDescent="0.3"/>
    <row r="5" spans="1:9" ht="39.6" x14ac:dyDescent="0.25">
      <c r="A5" s="1" t="s">
        <v>12</v>
      </c>
      <c r="B5" s="2" t="s">
        <v>13</v>
      </c>
      <c r="C5" s="3" t="s">
        <v>14</v>
      </c>
      <c r="D5" s="3" t="s">
        <v>15</v>
      </c>
      <c r="E5" s="57" t="s">
        <v>16</v>
      </c>
      <c r="F5" s="54" t="s">
        <v>17</v>
      </c>
      <c r="G5" s="81" t="s">
        <v>18</v>
      </c>
      <c r="H5" s="82" t="s">
        <v>19</v>
      </c>
      <c r="I5" s="83" t="s">
        <v>20</v>
      </c>
    </row>
    <row r="6" spans="1:9" x14ac:dyDescent="0.25">
      <c r="A6" s="134">
        <v>1</v>
      </c>
      <c r="B6" s="135" t="s">
        <v>50</v>
      </c>
      <c r="C6" s="136" t="s">
        <v>51</v>
      </c>
      <c r="D6" s="25" t="s">
        <v>52</v>
      </c>
      <c r="E6" s="127">
        <v>0</v>
      </c>
      <c r="F6" s="115">
        <v>30</v>
      </c>
      <c r="G6" s="118">
        <f>SUM(E6*1.21)</f>
        <v>0</v>
      </c>
      <c r="H6" s="121">
        <v>13</v>
      </c>
      <c r="I6" s="124">
        <f>SUM(G6*H6)</f>
        <v>0</v>
      </c>
    </row>
    <row r="7" spans="1:9" x14ac:dyDescent="0.25">
      <c r="A7" s="134"/>
      <c r="B7" s="135"/>
      <c r="C7" s="136"/>
      <c r="D7" s="26" t="s">
        <v>53</v>
      </c>
      <c r="E7" s="128"/>
      <c r="F7" s="116"/>
      <c r="G7" s="119"/>
      <c r="H7" s="122"/>
      <c r="I7" s="125"/>
    </row>
    <row r="8" spans="1:9" x14ac:dyDescent="0.25">
      <c r="A8" s="134"/>
      <c r="B8" s="135"/>
      <c r="C8" s="136"/>
      <c r="D8" s="26" t="s">
        <v>54</v>
      </c>
      <c r="E8" s="129"/>
      <c r="F8" s="117"/>
      <c r="G8" s="120"/>
      <c r="H8" s="123"/>
      <c r="I8" s="126"/>
    </row>
    <row r="9" spans="1:9" x14ac:dyDescent="0.25">
      <c r="A9" s="134">
        <v>2</v>
      </c>
      <c r="B9" s="135" t="s">
        <v>55</v>
      </c>
      <c r="C9" s="136" t="s">
        <v>51</v>
      </c>
      <c r="D9" s="25" t="s">
        <v>56</v>
      </c>
      <c r="E9" s="112">
        <v>0</v>
      </c>
      <c r="F9" s="115">
        <v>30</v>
      </c>
      <c r="G9" s="118">
        <f>SUM(E9*1.21)</f>
        <v>0</v>
      </c>
      <c r="H9" s="121">
        <v>33</v>
      </c>
      <c r="I9" s="124">
        <f>SUM(G9*H9)</f>
        <v>0</v>
      </c>
    </row>
    <row r="10" spans="1:9" x14ac:dyDescent="0.25">
      <c r="A10" s="134"/>
      <c r="B10" s="135"/>
      <c r="C10" s="136"/>
      <c r="D10" s="26" t="s">
        <v>52</v>
      </c>
      <c r="E10" s="128"/>
      <c r="F10" s="116"/>
      <c r="G10" s="119"/>
      <c r="H10" s="122"/>
      <c r="I10" s="125"/>
    </row>
    <row r="11" spans="1:9" x14ac:dyDescent="0.25">
      <c r="A11" s="134"/>
      <c r="B11" s="135"/>
      <c r="C11" s="136"/>
      <c r="D11" s="26" t="s">
        <v>53</v>
      </c>
      <c r="E11" s="128"/>
      <c r="F11" s="116"/>
      <c r="G11" s="119"/>
      <c r="H11" s="122"/>
      <c r="I11" s="125"/>
    </row>
    <row r="12" spans="1:9" x14ac:dyDescent="0.25">
      <c r="A12" s="134"/>
      <c r="B12" s="135"/>
      <c r="C12" s="136"/>
      <c r="D12" s="26" t="s">
        <v>54</v>
      </c>
      <c r="E12" s="129"/>
      <c r="F12" s="117"/>
      <c r="G12" s="120"/>
      <c r="H12" s="123"/>
      <c r="I12" s="126"/>
    </row>
    <row r="13" spans="1:9" ht="14.4" customHeight="1" x14ac:dyDescent="0.25">
      <c r="A13" s="134">
        <v>3</v>
      </c>
      <c r="B13" s="135" t="s">
        <v>57</v>
      </c>
      <c r="C13" s="136" t="s">
        <v>22</v>
      </c>
      <c r="D13" s="25" t="s">
        <v>52</v>
      </c>
      <c r="E13" s="130">
        <v>0</v>
      </c>
      <c r="F13" s="132">
        <v>40</v>
      </c>
      <c r="G13" s="118">
        <f>SUM(E13*1.21)</f>
        <v>0</v>
      </c>
      <c r="H13" s="121">
        <v>46</v>
      </c>
      <c r="I13" s="124">
        <f>SUM(G13*H13)</f>
        <v>0</v>
      </c>
    </row>
    <row r="14" spans="1:9" x14ac:dyDescent="0.25">
      <c r="A14" s="134"/>
      <c r="B14" s="135"/>
      <c r="C14" s="136"/>
      <c r="D14" s="26" t="s">
        <v>58</v>
      </c>
      <c r="E14" s="131"/>
      <c r="F14" s="133"/>
      <c r="G14" s="120"/>
      <c r="H14" s="123"/>
      <c r="I14" s="126"/>
    </row>
    <row r="15" spans="1:9" x14ac:dyDescent="0.25">
      <c r="A15" s="134">
        <v>4</v>
      </c>
      <c r="B15" s="135" t="s">
        <v>59</v>
      </c>
      <c r="C15" s="136" t="s">
        <v>22</v>
      </c>
      <c r="D15" s="25" t="s">
        <v>60</v>
      </c>
      <c r="E15" s="130">
        <v>0</v>
      </c>
      <c r="F15" s="132">
        <v>70</v>
      </c>
      <c r="G15" s="118">
        <f>SUM(E15*1.21)</f>
        <v>0</v>
      </c>
      <c r="H15" s="121">
        <v>10</v>
      </c>
      <c r="I15" s="124">
        <f>SUM(G15*H15)</f>
        <v>0</v>
      </c>
    </row>
    <row r="16" spans="1:9" x14ac:dyDescent="0.25">
      <c r="A16" s="134"/>
      <c r="B16" s="135"/>
      <c r="C16" s="136"/>
      <c r="D16" s="26" t="s">
        <v>61</v>
      </c>
      <c r="E16" s="131"/>
      <c r="F16" s="133"/>
      <c r="G16" s="120"/>
      <c r="H16" s="123"/>
      <c r="I16" s="126"/>
    </row>
    <row r="17" spans="1:9" x14ac:dyDescent="0.25">
      <c r="A17" s="134">
        <v>5</v>
      </c>
      <c r="B17" s="135" t="s">
        <v>62</v>
      </c>
      <c r="C17" s="136" t="s">
        <v>22</v>
      </c>
      <c r="D17" s="25" t="s">
        <v>63</v>
      </c>
      <c r="E17" s="127">
        <v>0</v>
      </c>
      <c r="F17" s="115">
        <v>70</v>
      </c>
      <c r="G17" s="118">
        <f>SUM(E17*1.21)</f>
        <v>0</v>
      </c>
      <c r="H17" s="121">
        <v>2</v>
      </c>
      <c r="I17" s="124">
        <f>SUM(G17*H17)</f>
        <v>0</v>
      </c>
    </row>
    <row r="18" spans="1:9" x14ac:dyDescent="0.25">
      <c r="A18" s="134"/>
      <c r="B18" s="135"/>
      <c r="C18" s="136"/>
      <c r="D18" s="26" t="s">
        <v>60</v>
      </c>
      <c r="E18" s="128"/>
      <c r="F18" s="116"/>
      <c r="G18" s="119"/>
      <c r="H18" s="122"/>
      <c r="I18" s="125"/>
    </row>
    <row r="19" spans="1:9" x14ac:dyDescent="0.25">
      <c r="A19" s="134"/>
      <c r="B19" s="135"/>
      <c r="C19" s="136"/>
      <c r="D19" s="27" t="s">
        <v>64</v>
      </c>
      <c r="E19" s="129"/>
      <c r="F19" s="117"/>
      <c r="G19" s="120"/>
      <c r="H19" s="123"/>
      <c r="I19" s="126"/>
    </row>
    <row r="20" spans="1:9" ht="26.4" x14ac:dyDescent="0.25">
      <c r="A20" s="84">
        <v>6</v>
      </c>
      <c r="B20" s="24" t="s">
        <v>21</v>
      </c>
      <c r="C20" s="24" t="s">
        <v>22</v>
      </c>
      <c r="D20" s="6" t="s">
        <v>65</v>
      </c>
      <c r="E20" s="98">
        <v>0</v>
      </c>
      <c r="F20" s="13">
        <v>75</v>
      </c>
      <c r="G20" s="49">
        <f>SUM(E20*1.21)</f>
        <v>0</v>
      </c>
      <c r="H20" s="22">
        <v>5</v>
      </c>
      <c r="I20" s="85">
        <f>SUM(G20*H20)</f>
        <v>0</v>
      </c>
    </row>
    <row r="21" spans="1:9" ht="26.4" x14ac:dyDescent="0.25">
      <c r="A21" s="84">
        <v>7</v>
      </c>
      <c r="B21" s="24" t="s">
        <v>23</v>
      </c>
      <c r="C21" s="24" t="s">
        <v>22</v>
      </c>
      <c r="D21" s="6" t="s">
        <v>65</v>
      </c>
      <c r="E21" s="98">
        <v>0</v>
      </c>
      <c r="F21" s="13">
        <v>75</v>
      </c>
      <c r="G21" s="49">
        <f>SUM(E21*1.21)</f>
        <v>0</v>
      </c>
      <c r="H21" s="22">
        <v>6</v>
      </c>
      <c r="I21" s="85">
        <f>SUM(G21*H21)</f>
        <v>0</v>
      </c>
    </row>
    <row r="22" spans="1:9" x14ac:dyDescent="0.25">
      <c r="A22" s="84">
        <v>8</v>
      </c>
      <c r="B22" s="24" t="s">
        <v>66</v>
      </c>
      <c r="C22" s="24" t="s">
        <v>67</v>
      </c>
      <c r="D22" s="28" t="s">
        <v>68</v>
      </c>
      <c r="E22" s="98">
        <v>0</v>
      </c>
      <c r="F22" s="13">
        <v>80</v>
      </c>
      <c r="G22" s="49">
        <f>SUM(E22*1.21)</f>
        <v>0</v>
      </c>
      <c r="H22" s="22">
        <v>55</v>
      </c>
      <c r="I22" s="85">
        <f>SUM(G22*H22)</f>
        <v>0</v>
      </c>
    </row>
    <row r="23" spans="1:9" x14ac:dyDescent="0.25">
      <c r="A23" s="134">
        <v>9</v>
      </c>
      <c r="B23" s="135" t="s">
        <v>69</v>
      </c>
      <c r="C23" s="136" t="s">
        <v>67</v>
      </c>
      <c r="D23" s="25" t="s">
        <v>70</v>
      </c>
      <c r="E23" s="130">
        <v>0</v>
      </c>
      <c r="F23" s="132">
        <v>80</v>
      </c>
      <c r="G23" s="118">
        <f>SUM(E23*1.21)</f>
        <v>0</v>
      </c>
      <c r="H23" s="121">
        <v>13</v>
      </c>
      <c r="I23" s="124">
        <f>SUM(G23*H23)</f>
        <v>0</v>
      </c>
    </row>
    <row r="24" spans="1:9" x14ac:dyDescent="0.25">
      <c r="A24" s="134"/>
      <c r="B24" s="135"/>
      <c r="C24" s="136"/>
      <c r="D24" s="27" t="s">
        <v>71</v>
      </c>
      <c r="E24" s="131"/>
      <c r="F24" s="133"/>
      <c r="G24" s="120"/>
      <c r="H24" s="123"/>
      <c r="I24" s="126"/>
    </row>
    <row r="25" spans="1:9" x14ac:dyDescent="0.25">
      <c r="A25" s="84">
        <v>10</v>
      </c>
      <c r="B25" s="24" t="s">
        <v>72</v>
      </c>
      <c r="C25" s="24" t="s">
        <v>73</v>
      </c>
      <c r="D25" s="27" t="s">
        <v>70</v>
      </c>
      <c r="E25" s="98">
        <v>0</v>
      </c>
      <c r="F25" s="13">
        <v>75</v>
      </c>
      <c r="G25" s="49">
        <f>SUM(E25*1.21)</f>
        <v>0</v>
      </c>
      <c r="H25" s="22">
        <v>5</v>
      </c>
      <c r="I25" s="85">
        <f>SUM(G25*H25)</f>
        <v>0</v>
      </c>
    </row>
    <row r="26" spans="1:9" x14ac:dyDescent="0.25">
      <c r="A26" s="84">
        <v>11</v>
      </c>
      <c r="B26" s="24" t="s">
        <v>74</v>
      </c>
      <c r="C26" s="24" t="s">
        <v>73</v>
      </c>
      <c r="D26" s="25" t="s">
        <v>70</v>
      </c>
      <c r="E26" s="98">
        <v>0</v>
      </c>
      <c r="F26" s="13">
        <v>75</v>
      </c>
      <c r="G26" s="49">
        <f>SUM(E26*1.21)</f>
        <v>0</v>
      </c>
      <c r="H26" s="22">
        <v>1</v>
      </c>
      <c r="I26" s="85">
        <f>SUM(G26*H26)</f>
        <v>0</v>
      </c>
    </row>
    <row r="27" spans="1:9" x14ac:dyDescent="0.25">
      <c r="A27" s="134">
        <v>12</v>
      </c>
      <c r="B27" s="137" t="s">
        <v>75</v>
      </c>
      <c r="C27" s="138" t="s">
        <v>26</v>
      </c>
      <c r="D27" s="30" t="s">
        <v>52</v>
      </c>
      <c r="E27" s="130">
        <v>0</v>
      </c>
      <c r="F27" s="132">
        <v>55</v>
      </c>
      <c r="G27" s="118">
        <f>SUM(E27*1.21)</f>
        <v>0</v>
      </c>
      <c r="H27" s="121">
        <v>21</v>
      </c>
      <c r="I27" s="124">
        <f>SUM(G27*H27)</f>
        <v>0</v>
      </c>
    </row>
    <row r="28" spans="1:9" x14ac:dyDescent="0.25">
      <c r="A28" s="134"/>
      <c r="B28" s="137"/>
      <c r="C28" s="138"/>
      <c r="D28" s="31" t="s">
        <v>76</v>
      </c>
      <c r="E28" s="131"/>
      <c r="F28" s="133"/>
      <c r="G28" s="120"/>
      <c r="H28" s="123"/>
      <c r="I28" s="126"/>
    </row>
    <row r="29" spans="1:9" x14ac:dyDescent="0.25">
      <c r="A29" s="134">
        <v>13</v>
      </c>
      <c r="B29" s="137" t="s">
        <v>77</v>
      </c>
      <c r="C29" s="138" t="s">
        <v>26</v>
      </c>
      <c r="D29" s="30" t="s">
        <v>52</v>
      </c>
      <c r="E29" s="130">
        <v>0</v>
      </c>
      <c r="F29" s="132">
        <v>65</v>
      </c>
      <c r="G29" s="118">
        <f t="shared" ref="G29" si="0">SUM(E29*1.21)</f>
        <v>0</v>
      </c>
      <c r="H29" s="121">
        <v>58</v>
      </c>
      <c r="I29" s="124">
        <f t="shared" ref="I29" si="1">SUM(G29*H29)</f>
        <v>0</v>
      </c>
    </row>
    <row r="30" spans="1:9" x14ac:dyDescent="0.25">
      <c r="A30" s="134"/>
      <c r="B30" s="137"/>
      <c r="C30" s="138"/>
      <c r="D30" s="31" t="s">
        <v>78</v>
      </c>
      <c r="E30" s="131"/>
      <c r="F30" s="133"/>
      <c r="G30" s="120"/>
      <c r="H30" s="123"/>
      <c r="I30" s="126"/>
    </row>
    <row r="31" spans="1:9" x14ac:dyDescent="0.25">
      <c r="A31" s="134">
        <v>14</v>
      </c>
      <c r="B31" s="135" t="s">
        <v>79</v>
      </c>
      <c r="C31" s="136" t="s">
        <v>26</v>
      </c>
      <c r="D31" s="32" t="s">
        <v>52</v>
      </c>
      <c r="E31" s="130">
        <v>0</v>
      </c>
      <c r="F31" s="132">
        <v>55</v>
      </c>
      <c r="G31" s="118">
        <f t="shared" ref="G31" si="2">SUM(E31*1.21)</f>
        <v>0</v>
      </c>
      <c r="H31" s="121">
        <v>3</v>
      </c>
      <c r="I31" s="124">
        <f t="shared" ref="I31" si="3">SUM(G31*H31)</f>
        <v>0</v>
      </c>
    </row>
    <row r="32" spans="1:9" x14ac:dyDescent="0.25">
      <c r="A32" s="134"/>
      <c r="B32" s="135"/>
      <c r="C32" s="136"/>
      <c r="D32" s="33" t="s">
        <v>78</v>
      </c>
      <c r="E32" s="131"/>
      <c r="F32" s="133"/>
      <c r="G32" s="120"/>
      <c r="H32" s="123"/>
      <c r="I32" s="126"/>
    </row>
    <row r="33" spans="1:9" ht="14.4" customHeight="1" x14ac:dyDescent="0.25">
      <c r="A33" s="134">
        <v>15</v>
      </c>
      <c r="B33" s="135" t="s">
        <v>80</v>
      </c>
      <c r="C33" s="136" t="s">
        <v>26</v>
      </c>
      <c r="D33" s="32" t="s">
        <v>52</v>
      </c>
      <c r="E33" s="130">
        <v>0</v>
      </c>
      <c r="F33" s="132">
        <v>65</v>
      </c>
      <c r="G33" s="118">
        <f t="shared" ref="G33" si="4">SUM(E33*1.21)</f>
        <v>0</v>
      </c>
      <c r="H33" s="121">
        <v>46</v>
      </c>
      <c r="I33" s="124">
        <f t="shared" ref="I33" si="5">SUM(G33*H33)</f>
        <v>0</v>
      </c>
    </row>
    <row r="34" spans="1:9" ht="22.2" customHeight="1" x14ac:dyDescent="0.25">
      <c r="A34" s="134"/>
      <c r="B34" s="135"/>
      <c r="C34" s="136"/>
      <c r="D34" s="33" t="s">
        <v>78</v>
      </c>
      <c r="E34" s="131"/>
      <c r="F34" s="133"/>
      <c r="G34" s="120"/>
      <c r="H34" s="123"/>
      <c r="I34" s="126"/>
    </row>
    <row r="35" spans="1:9" x14ac:dyDescent="0.25">
      <c r="A35" s="134">
        <v>16</v>
      </c>
      <c r="B35" s="135" t="s">
        <v>81</v>
      </c>
      <c r="C35" s="136" t="s">
        <v>22</v>
      </c>
      <c r="D35" s="32" t="s">
        <v>82</v>
      </c>
      <c r="E35" s="127">
        <v>0</v>
      </c>
      <c r="F35" s="115">
        <v>60</v>
      </c>
      <c r="G35" s="118">
        <f>SUM(E35*1.21)</f>
        <v>0</v>
      </c>
      <c r="H35" s="121">
        <v>22</v>
      </c>
      <c r="I35" s="124">
        <f>SUM(G35*H35)</f>
        <v>0</v>
      </c>
    </row>
    <row r="36" spans="1:9" x14ac:dyDescent="0.25">
      <c r="A36" s="134"/>
      <c r="B36" s="135"/>
      <c r="C36" s="136"/>
      <c r="D36" s="33" t="s">
        <v>83</v>
      </c>
      <c r="E36" s="128"/>
      <c r="F36" s="116"/>
      <c r="G36" s="119"/>
      <c r="H36" s="122"/>
      <c r="I36" s="125"/>
    </row>
    <row r="37" spans="1:9" x14ac:dyDescent="0.25">
      <c r="A37" s="134"/>
      <c r="B37" s="135"/>
      <c r="C37" s="136"/>
      <c r="D37" s="26" t="s">
        <v>84</v>
      </c>
      <c r="E37" s="129"/>
      <c r="F37" s="117"/>
      <c r="G37" s="120"/>
      <c r="H37" s="123"/>
      <c r="I37" s="126"/>
    </row>
    <row r="38" spans="1:9" x14ac:dyDescent="0.25">
      <c r="A38" s="134">
        <v>17</v>
      </c>
      <c r="B38" s="135" t="s">
        <v>85</v>
      </c>
      <c r="C38" s="136" t="s">
        <v>22</v>
      </c>
      <c r="D38" s="34" t="s">
        <v>86</v>
      </c>
      <c r="E38" s="112">
        <v>0</v>
      </c>
      <c r="F38" s="115">
        <v>200</v>
      </c>
      <c r="G38" s="118">
        <f>SUM(E38*1.21)</f>
        <v>0</v>
      </c>
      <c r="H38" s="121">
        <v>22</v>
      </c>
      <c r="I38" s="124">
        <f>SUM(G38*H38)</f>
        <v>0</v>
      </c>
    </row>
    <row r="39" spans="1:9" x14ac:dyDescent="0.25">
      <c r="A39" s="134"/>
      <c r="B39" s="135"/>
      <c r="C39" s="136"/>
      <c r="D39" s="33" t="s">
        <v>83</v>
      </c>
      <c r="E39" s="128"/>
      <c r="F39" s="116"/>
      <c r="G39" s="119"/>
      <c r="H39" s="122"/>
      <c r="I39" s="125"/>
    </row>
    <row r="40" spans="1:9" x14ac:dyDescent="0.25">
      <c r="A40" s="134"/>
      <c r="B40" s="135"/>
      <c r="C40" s="136"/>
      <c r="D40" s="33" t="s">
        <v>84</v>
      </c>
      <c r="E40" s="128"/>
      <c r="F40" s="116"/>
      <c r="G40" s="119"/>
      <c r="H40" s="122"/>
      <c r="I40" s="125"/>
    </row>
    <row r="41" spans="1:9" x14ac:dyDescent="0.25">
      <c r="A41" s="134"/>
      <c r="B41" s="135"/>
      <c r="C41" s="136"/>
      <c r="D41" s="35" t="s">
        <v>87</v>
      </c>
      <c r="E41" s="129"/>
      <c r="F41" s="117"/>
      <c r="G41" s="120"/>
      <c r="H41" s="123"/>
      <c r="I41" s="126"/>
    </row>
    <row r="42" spans="1:9" x14ac:dyDescent="0.25">
      <c r="A42" s="134">
        <v>18</v>
      </c>
      <c r="B42" s="135" t="s">
        <v>88</v>
      </c>
      <c r="C42" s="136" t="s">
        <v>89</v>
      </c>
      <c r="D42" s="25" t="s">
        <v>90</v>
      </c>
      <c r="E42" s="112">
        <v>0</v>
      </c>
      <c r="F42" s="115">
        <v>95</v>
      </c>
      <c r="G42" s="118">
        <f>SUM(E42*1.21)</f>
        <v>0</v>
      </c>
      <c r="H42" s="121">
        <v>4</v>
      </c>
      <c r="I42" s="124">
        <f>SUM(G42*H42)</f>
        <v>0</v>
      </c>
    </row>
    <row r="43" spans="1:9" x14ac:dyDescent="0.25">
      <c r="A43" s="134"/>
      <c r="B43" s="135"/>
      <c r="C43" s="136"/>
      <c r="D43" s="26" t="s">
        <v>91</v>
      </c>
      <c r="E43" s="113"/>
      <c r="F43" s="116"/>
      <c r="G43" s="119"/>
      <c r="H43" s="122"/>
      <c r="I43" s="125"/>
    </row>
    <row r="44" spans="1:9" ht="26.4" x14ac:dyDescent="0.25">
      <c r="A44" s="134"/>
      <c r="B44" s="135"/>
      <c r="C44" s="136"/>
      <c r="D44" s="26" t="s">
        <v>92</v>
      </c>
      <c r="E44" s="113"/>
      <c r="F44" s="116"/>
      <c r="G44" s="119"/>
      <c r="H44" s="122"/>
      <c r="I44" s="125"/>
    </row>
    <row r="45" spans="1:9" x14ac:dyDescent="0.25">
      <c r="A45" s="134"/>
      <c r="B45" s="135"/>
      <c r="C45" s="136"/>
      <c r="D45" s="27" t="s">
        <v>93</v>
      </c>
      <c r="E45" s="114"/>
      <c r="F45" s="117"/>
      <c r="G45" s="120"/>
      <c r="H45" s="123"/>
      <c r="I45" s="126"/>
    </row>
    <row r="46" spans="1:9" ht="39.6" x14ac:dyDescent="0.25">
      <c r="A46" s="84">
        <v>19</v>
      </c>
      <c r="B46" s="24" t="s">
        <v>94</v>
      </c>
      <c r="C46" s="24" t="s">
        <v>192</v>
      </c>
      <c r="D46" s="36" t="s">
        <v>96</v>
      </c>
      <c r="E46" s="99">
        <v>0</v>
      </c>
      <c r="F46" s="23">
        <v>200</v>
      </c>
      <c r="G46" s="49">
        <f>SUM(E46*1.21)</f>
        <v>0</v>
      </c>
      <c r="H46" s="22">
        <v>2</v>
      </c>
      <c r="I46" s="88">
        <f>SUM(G46*H46)</f>
        <v>0</v>
      </c>
    </row>
    <row r="47" spans="1:9" x14ac:dyDescent="0.25">
      <c r="A47" s="134">
        <v>20</v>
      </c>
      <c r="B47" s="135" t="s">
        <v>97</v>
      </c>
      <c r="C47" s="135" t="s">
        <v>192</v>
      </c>
      <c r="D47" s="25" t="s">
        <v>98</v>
      </c>
      <c r="E47" s="112">
        <v>0</v>
      </c>
      <c r="F47" s="115">
        <v>220</v>
      </c>
      <c r="G47" s="118">
        <f>SUM(E47*1.21)</f>
        <v>0</v>
      </c>
      <c r="H47" s="121">
        <v>6</v>
      </c>
      <c r="I47" s="124">
        <f>SUM(G47*H47)</f>
        <v>0</v>
      </c>
    </row>
    <row r="48" spans="1:9" x14ac:dyDescent="0.25">
      <c r="A48" s="134"/>
      <c r="B48" s="135"/>
      <c r="C48" s="135"/>
      <c r="D48" s="26" t="s">
        <v>99</v>
      </c>
      <c r="E48" s="128"/>
      <c r="F48" s="142"/>
      <c r="G48" s="119"/>
      <c r="H48" s="122"/>
      <c r="I48" s="125"/>
    </row>
    <row r="49" spans="1:9" ht="26.4" x14ac:dyDescent="0.25">
      <c r="A49" s="134"/>
      <c r="B49" s="135"/>
      <c r="C49" s="135"/>
      <c r="D49" s="26" t="s">
        <v>100</v>
      </c>
      <c r="E49" s="128"/>
      <c r="F49" s="142"/>
      <c r="G49" s="119"/>
      <c r="H49" s="122"/>
      <c r="I49" s="125"/>
    </row>
    <row r="50" spans="1:9" ht="14.4" customHeight="1" x14ac:dyDescent="0.25">
      <c r="A50" s="134"/>
      <c r="B50" s="135"/>
      <c r="C50" s="135"/>
      <c r="D50" s="27" t="s">
        <v>101</v>
      </c>
      <c r="E50" s="129"/>
      <c r="F50" s="143"/>
      <c r="G50" s="120"/>
      <c r="H50" s="123"/>
      <c r="I50" s="126"/>
    </row>
    <row r="51" spans="1:9" ht="14.4" customHeight="1" x14ac:dyDescent="0.25">
      <c r="A51" s="134">
        <v>21</v>
      </c>
      <c r="B51" s="137" t="s">
        <v>102</v>
      </c>
      <c r="C51" s="137" t="s">
        <v>191</v>
      </c>
      <c r="D51" s="37" t="s">
        <v>103</v>
      </c>
      <c r="E51" s="127">
        <v>0</v>
      </c>
      <c r="F51" s="115">
        <v>100</v>
      </c>
      <c r="G51" s="118">
        <f>SUM(E51*1.21)</f>
        <v>0</v>
      </c>
      <c r="H51" s="121">
        <v>2</v>
      </c>
      <c r="I51" s="124">
        <f>SUM(G51*H51)</f>
        <v>0</v>
      </c>
    </row>
    <row r="52" spans="1:9" x14ac:dyDescent="0.25">
      <c r="A52" s="134"/>
      <c r="B52" s="137"/>
      <c r="C52" s="137"/>
      <c r="D52" s="38" t="s">
        <v>104</v>
      </c>
      <c r="E52" s="128"/>
      <c r="F52" s="142"/>
      <c r="G52" s="119"/>
      <c r="H52" s="122"/>
      <c r="I52" s="125"/>
    </row>
    <row r="53" spans="1:9" x14ac:dyDescent="0.25">
      <c r="A53" s="134"/>
      <c r="B53" s="137"/>
      <c r="C53" s="137"/>
      <c r="D53" s="39" t="s">
        <v>105</v>
      </c>
      <c r="E53" s="129"/>
      <c r="F53" s="143"/>
      <c r="G53" s="120"/>
      <c r="H53" s="123"/>
      <c r="I53" s="126"/>
    </row>
    <row r="54" spans="1:9" x14ac:dyDescent="0.25">
      <c r="A54" s="134">
        <v>22</v>
      </c>
      <c r="B54" s="137" t="s">
        <v>106</v>
      </c>
      <c r="C54" s="137" t="s">
        <v>191</v>
      </c>
      <c r="D54" s="40" t="s">
        <v>107</v>
      </c>
      <c r="E54" s="139">
        <v>0</v>
      </c>
      <c r="F54" s="140">
        <v>100</v>
      </c>
      <c r="G54" s="118">
        <f>SUM(E54*1.21)</f>
        <v>0</v>
      </c>
      <c r="H54" s="141">
        <v>6</v>
      </c>
      <c r="I54" s="124">
        <f>SUM(G54*H54)</f>
        <v>0</v>
      </c>
    </row>
    <row r="55" spans="1:9" x14ac:dyDescent="0.25">
      <c r="A55" s="134"/>
      <c r="B55" s="137"/>
      <c r="C55" s="137"/>
      <c r="D55" s="38" t="s">
        <v>104</v>
      </c>
      <c r="E55" s="139"/>
      <c r="F55" s="116"/>
      <c r="G55" s="119"/>
      <c r="H55" s="141"/>
      <c r="I55" s="125"/>
    </row>
    <row r="56" spans="1:9" x14ac:dyDescent="0.25">
      <c r="A56" s="134"/>
      <c r="B56" s="137"/>
      <c r="C56" s="137"/>
      <c r="D56" s="38" t="s">
        <v>105</v>
      </c>
      <c r="E56" s="139"/>
      <c r="F56" s="117"/>
      <c r="G56" s="120"/>
      <c r="H56" s="141"/>
      <c r="I56" s="126"/>
    </row>
    <row r="57" spans="1:9" x14ac:dyDescent="0.25">
      <c r="A57" s="84">
        <v>23</v>
      </c>
      <c r="B57" s="29" t="s">
        <v>108</v>
      </c>
      <c r="C57" s="29" t="s">
        <v>109</v>
      </c>
      <c r="D57" s="36" t="s">
        <v>110</v>
      </c>
      <c r="E57" s="100">
        <v>0</v>
      </c>
      <c r="F57" s="23">
        <v>20</v>
      </c>
      <c r="G57" s="49">
        <f>SUM(E57*1.21)</f>
        <v>0</v>
      </c>
      <c r="H57" s="55">
        <v>1</v>
      </c>
      <c r="I57" s="89">
        <f>SUM(G57*H57)</f>
        <v>0</v>
      </c>
    </row>
    <row r="58" spans="1:9" ht="26.4" x14ac:dyDescent="0.25">
      <c r="A58" s="153">
        <v>24</v>
      </c>
      <c r="B58" s="154" t="s">
        <v>195</v>
      </c>
      <c r="C58" s="7"/>
      <c r="D58" s="6" t="s">
        <v>200</v>
      </c>
      <c r="E58" s="96">
        <v>0</v>
      </c>
      <c r="F58" s="13">
        <v>3</v>
      </c>
      <c r="G58" s="49">
        <f t="shared" ref="G58:G59" si="6">SUM(E58*1.21)</f>
        <v>0</v>
      </c>
      <c r="H58" s="22">
        <v>190</v>
      </c>
      <c r="I58" s="49">
        <f t="shared" ref="I58:I59" si="7">SUM(G58*H58)</f>
        <v>0</v>
      </c>
    </row>
    <row r="59" spans="1:9" ht="26.4" x14ac:dyDescent="0.25">
      <c r="A59" s="153">
        <v>25</v>
      </c>
      <c r="B59" s="154" t="s">
        <v>196</v>
      </c>
      <c r="C59" s="7"/>
      <c r="D59" s="6" t="s">
        <v>200</v>
      </c>
      <c r="E59" s="96">
        <v>0</v>
      </c>
      <c r="F59" s="13">
        <v>3</v>
      </c>
      <c r="G59" s="49">
        <f t="shared" si="6"/>
        <v>0</v>
      </c>
      <c r="H59" s="22">
        <v>190</v>
      </c>
      <c r="I59" s="49">
        <f t="shared" si="7"/>
        <v>0</v>
      </c>
    </row>
    <row r="60" spans="1:9" ht="13.8" thickBot="1" x14ac:dyDescent="0.3">
      <c r="A60" s="17"/>
      <c r="B60" s="18"/>
      <c r="C60" s="18"/>
      <c r="D60" s="86"/>
      <c r="E60" s="87"/>
      <c r="F60" s="90"/>
      <c r="G60" s="91" t="s">
        <v>111</v>
      </c>
      <c r="H60" s="92"/>
      <c r="I60" s="93">
        <f>SUM(I6:I45)</f>
        <v>0</v>
      </c>
    </row>
    <row r="62" spans="1:9" x14ac:dyDescent="0.25">
      <c r="F62" s="52" t="s">
        <v>198</v>
      </c>
      <c r="G62" s="48"/>
      <c r="H62" s="155"/>
      <c r="I62" s="48">
        <v>25000</v>
      </c>
    </row>
  </sheetData>
  <sheetProtection algorithmName="SHA-512" hashValue="+fhpgDzH4gWjHg0JTxAFiedfQFHMcNMbzmJepyx3TurU0v0tFi8GWVBRilSkZXHR37BZv2SgNs3tJibGBr/4aw==" saltValue="98lGKVk5Iv+hrCEbddY4hA==" spinCount="100000" sheet="1" objects="1" scenarios="1"/>
  <mergeCells count="129">
    <mergeCell ref="G54:G56"/>
    <mergeCell ref="H54:H56"/>
    <mergeCell ref="I54:I56"/>
    <mergeCell ref="C3:D3"/>
    <mergeCell ref="E47:E50"/>
    <mergeCell ref="F47:F50"/>
    <mergeCell ref="G47:G50"/>
    <mergeCell ref="H47:H50"/>
    <mergeCell ref="I47:I50"/>
    <mergeCell ref="E51:E53"/>
    <mergeCell ref="F51:F53"/>
    <mergeCell ref="G51:G53"/>
    <mergeCell ref="H51:H53"/>
    <mergeCell ref="I51:I53"/>
    <mergeCell ref="E15:E16"/>
    <mergeCell ref="E17:E19"/>
    <mergeCell ref="F13:F14"/>
    <mergeCell ref="G13:G14"/>
    <mergeCell ref="H13:H14"/>
    <mergeCell ref="I13:I14"/>
    <mergeCell ref="F15:F16"/>
    <mergeCell ref="G15:G16"/>
    <mergeCell ref="H15:H16"/>
    <mergeCell ref="I15:I16"/>
    <mergeCell ref="B51:B53"/>
    <mergeCell ref="C51:C53"/>
    <mergeCell ref="B54:B56"/>
    <mergeCell ref="C54:C56"/>
    <mergeCell ref="A51:A53"/>
    <mergeCell ref="A54:A56"/>
    <mergeCell ref="E54:E56"/>
    <mergeCell ref="F54:F56"/>
    <mergeCell ref="B47:B50"/>
    <mergeCell ref="C47:C50"/>
    <mergeCell ref="A47:A50"/>
    <mergeCell ref="A15:A16"/>
    <mergeCell ref="A17:A19"/>
    <mergeCell ref="A23:A24"/>
    <mergeCell ref="A27:A28"/>
    <mergeCell ref="A6:A8"/>
    <mergeCell ref="E6:E8"/>
    <mergeCell ref="E9:E12"/>
    <mergeCell ref="A9:A12"/>
    <mergeCell ref="A13:A14"/>
    <mergeCell ref="E13:E14"/>
    <mergeCell ref="B27:B28"/>
    <mergeCell ref="C27:C28"/>
    <mergeCell ref="B15:B16"/>
    <mergeCell ref="C15:C16"/>
    <mergeCell ref="B17:B19"/>
    <mergeCell ref="C17:C19"/>
    <mergeCell ref="B23:B24"/>
    <mergeCell ref="C23:C24"/>
    <mergeCell ref="B6:B8"/>
    <mergeCell ref="C6:C8"/>
    <mergeCell ref="B9:B12"/>
    <mergeCell ref="C9:C12"/>
    <mergeCell ref="B13:B14"/>
    <mergeCell ref="C13:C14"/>
    <mergeCell ref="A38:A41"/>
    <mergeCell ref="B38:B41"/>
    <mergeCell ref="C38:C41"/>
    <mergeCell ref="A42:A45"/>
    <mergeCell ref="B42:B45"/>
    <mergeCell ref="C42:C45"/>
    <mergeCell ref="A29:A30"/>
    <mergeCell ref="A31:A32"/>
    <mergeCell ref="A33:A34"/>
    <mergeCell ref="B33:B34"/>
    <mergeCell ref="C33:C34"/>
    <mergeCell ref="A35:A37"/>
    <mergeCell ref="B35:B37"/>
    <mergeCell ref="C35:C37"/>
    <mergeCell ref="B29:B30"/>
    <mergeCell ref="C29:C30"/>
    <mergeCell ref="B31:B32"/>
    <mergeCell ref="C31:C32"/>
    <mergeCell ref="F6:F8"/>
    <mergeCell ref="G6:G8"/>
    <mergeCell ref="H6:H8"/>
    <mergeCell ref="I6:I8"/>
    <mergeCell ref="F9:F12"/>
    <mergeCell ref="G9:G12"/>
    <mergeCell ref="H9:H12"/>
    <mergeCell ref="I9:I12"/>
    <mergeCell ref="E27:E28"/>
    <mergeCell ref="F27:F28"/>
    <mergeCell ref="G27:G28"/>
    <mergeCell ref="H27:H28"/>
    <mergeCell ref="I27:I28"/>
    <mergeCell ref="F17:F19"/>
    <mergeCell ref="G17:G19"/>
    <mergeCell ref="H17:H19"/>
    <mergeCell ref="I17:I19"/>
    <mergeCell ref="E23:E24"/>
    <mergeCell ref="F23:F24"/>
    <mergeCell ref="G23:G24"/>
    <mergeCell ref="H23:H24"/>
    <mergeCell ref="I23:I24"/>
    <mergeCell ref="E29:E30"/>
    <mergeCell ref="F29:F30"/>
    <mergeCell ref="G29:G30"/>
    <mergeCell ref="H29:H30"/>
    <mergeCell ref="I29:I30"/>
    <mergeCell ref="E33:E34"/>
    <mergeCell ref="F33:F34"/>
    <mergeCell ref="G33:G34"/>
    <mergeCell ref="H33:H34"/>
    <mergeCell ref="I33:I34"/>
    <mergeCell ref="E31:E32"/>
    <mergeCell ref="F31:F32"/>
    <mergeCell ref="G31:G32"/>
    <mergeCell ref="H31:H32"/>
    <mergeCell ref="I31:I32"/>
    <mergeCell ref="E42:E45"/>
    <mergeCell ref="F42:F45"/>
    <mergeCell ref="G42:G45"/>
    <mergeCell ref="H42:H45"/>
    <mergeCell ref="I42:I45"/>
    <mergeCell ref="E35:E37"/>
    <mergeCell ref="F35:F37"/>
    <mergeCell ref="G35:G37"/>
    <mergeCell ref="H35:H37"/>
    <mergeCell ref="I35:I37"/>
    <mergeCell ref="E38:E41"/>
    <mergeCell ref="F38:F41"/>
    <mergeCell ref="G38:G41"/>
    <mergeCell ref="H38:H41"/>
    <mergeCell ref="I38:I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4896-FB8C-4D29-AB5B-991865DFC9C0}">
  <dimension ref="A1:I101"/>
  <sheetViews>
    <sheetView zoomScaleNormal="100" workbookViewId="0">
      <selection activeCell="E6" sqref="E6:E8"/>
    </sheetView>
  </sheetViews>
  <sheetFormatPr defaultColWidth="8.88671875" defaultRowHeight="13.2" x14ac:dyDescent="0.25"/>
  <cols>
    <col min="1" max="1" width="4.6640625" style="50" customWidth="1"/>
    <col min="2" max="2" width="17.44140625" style="10" customWidth="1"/>
    <col min="3" max="3" width="24.33203125" style="10" customWidth="1"/>
    <col min="4" max="4" width="45.44140625" style="10" customWidth="1"/>
    <col min="5" max="5" width="20.5546875" style="51" customWidth="1"/>
    <col min="6" max="6" width="21.33203125" style="10" customWidth="1"/>
    <col min="7" max="7" width="13" style="51" customWidth="1"/>
    <col min="8" max="8" width="16.109375" style="10" customWidth="1"/>
    <col min="9" max="9" width="11.88671875" style="51" customWidth="1"/>
    <col min="10" max="16384" width="8.88671875" style="10"/>
  </cols>
  <sheetData>
    <row r="1" spans="1:9" x14ac:dyDescent="0.25">
      <c r="A1" s="94" t="s">
        <v>112</v>
      </c>
    </row>
    <row r="2" spans="1:9" ht="13.8" thickBot="1" x14ac:dyDescent="0.3">
      <c r="A2" s="94"/>
    </row>
    <row r="3" spans="1:9" ht="15" thickBot="1" x14ac:dyDescent="0.35">
      <c r="A3" s="10"/>
      <c r="B3" s="95" t="s">
        <v>11</v>
      </c>
      <c r="C3" s="110"/>
      <c r="D3" s="111"/>
      <c r="E3" s="56"/>
      <c r="H3" s="21"/>
    </row>
    <row r="5" spans="1:9" ht="42.6" customHeight="1" x14ac:dyDescent="0.25">
      <c r="A5" s="15" t="s">
        <v>12</v>
      </c>
      <c r="B5" s="11" t="s">
        <v>13</v>
      </c>
      <c r="C5" s="11" t="s">
        <v>14</v>
      </c>
      <c r="D5" s="11" t="s">
        <v>15</v>
      </c>
      <c r="E5" s="16" t="s">
        <v>16</v>
      </c>
      <c r="F5" s="9" t="s">
        <v>17</v>
      </c>
      <c r="G5" s="16" t="s">
        <v>18</v>
      </c>
      <c r="H5" s="12" t="s">
        <v>19</v>
      </c>
      <c r="I5" s="16" t="s">
        <v>20</v>
      </c>
    </row>
    <row r="6" spans="1:9" ht="14.4" customHeight="1" x14ac:dyDescent="0.25">
      <c r="A6" s="148" t="s">
        <v>113</v>
      </c>
      <c r="B6" s="137" t="s">
        <v>94</v>
      </c>
      <c r="C6" s="137" t="s">
        <v>95</v>
      </c>
      <c r="D6" s="30" t="s">
        <v>98</v>
      </c>
      <c r="E6" s="144">
        <v>0</v>
      </c>
      <c r="F6" s="121">
        <v>200</v>
      </c>
      <c r="G6" s="118">
        <f>SUM(E6*1.21)</f>
        <v>0</v>
      </c>
      <c r="H6" s="121">
        <v>15</v>
      </c>
      <c r="I6" s="118">
        <f>SUM(G6*H6)</f>
        <v>0</v>
      </c>
    </row>
    <row r="7" spans="1:9" x14ac:dyDescent="0.25">
      <c r="A7" s="148"/>
      <c r="B7" s="137"/>
      <c r="C7" s="137"/>
      <c r="D7" s="31" t="s">
        <v>52</v>
      </c>
      <c r="E7" s="145"/>
      <c r="F7" s="122"/>
      <c r="G7" s="119"/>
      <c r="H7" s="122"/>
      <c r="I7" s="119"/>
    </row>
    <row r="8" spans="1:9" x14ac:dyDescent="0.25">
      <c r="A8" s="148"/>
      <c r="B8" s="137"/>
      <c r="C8" s="137"/>
      <c r="D8" s="41" t="s">
        <v>114</v>
      </c>
      <c r="E8" s="146"/>
      <c r="F8" s="123"/>
      <c r="G8" s="120"/>
      <c r="H8" s="123"/>
      <c r="I8" s="120"/>
    </row>
    <row r="9" spans="1:9" ht="14.4" customHeight="1" x14ac:dyDescent="0.25">
      <c r="A9" s="148" t="s">
        <v>115</v>
      </c>
      <c r="B9" s="137" t="s">
        <v>97</v>
      </c>
      <c r="C9" s="137" t="s">
        <v>95</v>
      </c>
      <c r="D9" s="30" t="s">
        <v>98</v>
      </c>
      <c r="E9" s="144">
        <v>0</v>
      </c>
      <c r="F9" s="121">
        <v>220</v>
      </c>
      <c r="G9" s="118">
        <f>SUM(E9*1.21)</f>
        <v>0</v>
      </c>
      <c r="H9" s="121">
        <v>10</v>
      </c>
      <c r="I9" s="118">
        <f>SUM(G9*H9)</f>
        <v>0</v>
      </c>
    </row>
    <row r="10" spans="1:9" x14ac:dyDescent="0.25">
      <c r="A10" s="148"/>
      <c r="B10" s="137"/>
      <c r="C10" s="137"/>
      <c r="D10" s="59" t="s">
        <v>99</v>
      </c>
      <c r="E10" s="145"/>
      <c r="F10" s="122"/>
      <c r="G10" s="119"/>
      <c r="H10" s="122"/>
      <c r="I10" s="119"/>
    </row>
    <row r="11" spans="1:9" ht="26.4" x14ac:dyDescent="0.25">
      <c r="A11" s="148"/>
      <c r="B11" s="137"/>
      <c r="C11" s="137"/>
      <c r="D11" s="31" t="s">
        <v>100</v>
      </c>
      <c r="E11" s="145"/>
      <c r="F11" s="122"/>
      <c r="G11" s="119"/>
      <c r="H11" s="122"/>
      <c r="I11" s="119"/>
    </row>
    <row r="12" spans="1:9" x14ac:dyDescent="0.25">
      <c r="A12" s="148"/>
      <c r="B12" s="137"/>
      <c r="C12" s="137"/>
      <c r="D12" s="41" t="s">
        <v>101</v>
      </c>
      <c r="E12" s="146"/>
      <c r="F12" s="123"/>
      <c r="G12" s="120"/>
      <c r="H12" s="123"/>
      <c r="I12" s="120"/>
    </row>
    <row r="13" spans="1:9" x14ac:dyDescent="0.25">
      <c r="A13" s="148" t="s">
        <v>116</v>
      </c>
      <c r="B13" s="137" t="s">
        <v>102</v>
      </c>
      <c r="C13" s="137" t="s">
        <v>95</v>
      </c>
      <c r="D13" s="60" t="s">
        <v>117</v>
      </c>
      <c r="E13" s="144">
        <v>0</v>
      </c>
      <c r="F13" s="121">
        <v>100</v>
      </c>
      <c r="G13" s="118">
        <f>SUM(E13*1.21)</f>
        <v>0</v>
      </c>
      <c r="H13" s="121">
        <v>15</v>
      </c>
      <c r="I13" s="118">
        <f>SUM(G13*H13)</f>
        <v>0</v>
      </c>
    </row>
    <row r="14" spans="1:9" x14ac:dyDescent="0.25">
      <c r="A14" s="148"/>
      <c r="B14" s="137"/>
      <c r="C14" s="137"/>
      <c r="D14" s="59" t="s">
        <v>118</v>
      </c>
      <c r="E14" s="145"/>
      <c r="F14" s="122"/>
      <c r="G14" s="119"/>
      <c r="H14" s="122"/>
      <c r="I14" s="119"/>
    </row>
    <row r="15" spans="1:9" x14ac:dyDescent="0.25">
      <c r="A15" s="148"/>
      <c r="B15" s="137"/>
      <c r="C15" s="137"/>
      <c r="D15" s="41" t="s">
        <v>119</v>
      </c>
      <c r="E15" s="146"/>
      <c r="F15" s="123"/>
      <c r="G15" s="120"/>
      <c r="H15" s="123"/>
      <c r="I15" s="120"/>
    </row>
    <row r="16" spans="1:9" x14ac:dyDescent="0.25">
      <c r="A16" s="148" t="s">
        <v>120</v>
      </c>
      <c r="B16" s="137" t="s">
        <v>106</v>
      </c>
      <c r="C16" s="137" t="s">
        <v>95</v>
      </c>
      <c r="D16" s="25" t="s">
        <v>121</v>
      </c>
      <c r="E16" s="144">
        <v>0</v>
      </c>
      <c r="F16" s="121">
        <v>100</v>
      </c>
      <c r="G16" s="118">
        <f>SUM(E16*1.21)</f>
        <v>0</v>
      </c>
      <c r="H16" s="121">
        <v>10</v>
      </c>
      <c r="I16" s="118">
        <f t="shared" ref="I16" si="0">SUM(G16*H16)</f>
        <v>0</v>
      </c>
    </row>
    <row r="17" spans="1:9" x14ac:dyDescent="0.25">
      <c r="A17" s="148"/>
      <c r="B17" s="137"/>
      <c r="C17" s="137"/>
      <c r="D17" s="59" t="s">
        <v>104</v>
      </c>
      <c r="E17" s="145"/>
      <c r="F17" s="122"/>
      <c r="G17" s="119"/>
      <c r="H17" s="122"/>
      <c r="I17" s="119"/>
    </row>
    <row r="18" spans="1:9" x14ac:dyDescent="0.25">
      <c r="A18" s="148"/>
      <c r="B18" s="137"/>
      <c r="C18" s="137"/>
      <c r="D18" s="31" t="s">
        <v>119</v>
      </c>
      <c r="E18" s="145"/>
      <c r="F18" s="122"/>
      <c r="G18" s="120"/>
      <c r="H18" s="122"/>
      <c r="I18" s="120"/>
    </row>
    <row r="19" spans="1:9" x14ac:dyDescent="0.25">
      <c r="A19" s="148" t="s">
        <v>122</v>
      </c>
      <c r="B19" s="137" t="s">
        <v>75</v>
      </c>
      <c r="C19" s="137" t="s">
        <v>26</v>
      </c>
      <c r="D19" s="30" t="s">
        <v>52</v>
      </c>
      <c r="E19" s="144">
        <v>0</v>
      </c>
      <c r="F19" s="121">
        <v>55</v>
      </c>
      <c r="G19" s="118">
        <f>SUM(E19*1.21)</f>
        <v>0</v>
      </c>
      <c r="H19" s="121">
        <v>21</v>
      </c>
      <c r="I19" s="118">
        <f t="shared" ref="I19" si="1">SUM(G19*H19)</f>
        <v>0</v>
      </c>
    </row>
    <row r="20" spans="1:9" x14ac:dyDescent="0.25">
      <c r="A20" s="148"/>
      <c r="B20" s="137"/>
      <c r="C20" s="137"/>
      <c r="D20" s="31" t="s">
        <v>78</v>
      </c>
      <c r="E20" s="145"/>
      <c r="F20" s="122"/>
      <c r="G20" s="119"/>
      <c r="H20" s="122"/>
      <c r="I20" s="119"/>
    </row>
    <row r="21" spans="1:9" x14ac:dyDescent="0.25">
      <c r="A21" s="148"/>
      <c r="B21" s="137"/>
      <c r="C21" s="137"/>
      <c r="D21" s="31" t="s">
        <v>123</v>
      </c>
      <c r="E21" s="146"/>
      <c r="F21" s="123"/>
      <c r="G21" s="120"/>
      <c r="H21" s="123"/>
      <c r="I21" s="120"/>
    </row>
    <row r="22" spans="1:9" x14ac:dyDescent="0.25">
      <c r="A22" s="148" t="s">
        <v>124</v>
      </c>
      <c r="B22" s="137" t="s">
        <v>77</v>
      </c>
      <c r="C22" s="137" t="s">
        <v>26</v>
      </c>
      <c r="D22" s="30" t="s">
        <v>52</v>
      </c>
      <c r="E22" s="144">
        <v>0</v>
      </c>
      <c r="F22" s="121">
        <v>65</v>
      </c>
      <c r="G22" s="118">
        <f>SUM(E22*1.21)</f>
        <v>0</v>
      </c>
      <c r="H22" s="121">
        <v>58</v>
      </c>
      <c r="I22" s="118">
        <f t="shared" ref="I22" si="2">SUM(G22*H22)</f>
        <v>0</v>
      </c>
    </row>
    <row r="23" spans="1:9" x14ac:dyDescent="0.25">
      <c r="A23" s="148"/>
      <c r="B23" s="137"/>
      <c r="C23" s="137"/>
      <c r="D23" s="31" t="s">
        <v>78</v>
      </c>
      <c r="E23" s="145"/>
      <c r="F23" s="122"/>
      <c r="G23" s="119"/>
      <c r="H23" s="122"/>
      <c r="I23" s="119"/>
    </row>
    <row r="24" spans="1:9" x14ac:dyDescent="0.25">
      <c r="A24" s="148"/>
      <c r="B24" s="137"/>
      <c r="C24" s="137"/>
      <c r="D24" s="31" t="s">
        <v>123</v>
      </c>
      <c r="E24" s="146"/>
      <c r="F24" s="123"/>
      <c r="G24" s="120"/>
      <c r="H24" s="123"/>
      <c r="I24" s="120"/>
    </row>
    <row r="25" spans="1:9" x14ac:dyDescent="0.25">
      <c r="A25" s="148" t="s">
        <v>125</v>
      </c>
      <c r="B25" s="137" t="s">
        <v>79</v>
      </c>
      <c r="C25" s="137" t="s">
        <v>26</v>
      </c>
      <c r="D25" s="42" t="s">
        <v>52</v>
      </c>
      <c r="E25" s="144">
        <v>0</v>
      </c>
      <c r="F25" s="121">
        <v>55</v>
      </c>
      <c r="G25" s="118">
        <f>SUM(E25*1.21)</f>
        <v>0</v>
      </c>
      <c r="H25" s="121">
        <v>3</v>
      </c>
      <c r="I25" s="118">
        <f t="shared" ref="I25" si="3">SUM(G25*H25)</f>
        <v>0</v>
      </c>
    </row>
    <row r="26" spans="1:9" x14ac:dyDescent="0.25">
      <c r="A26" s="148"/>
      <c r="B26" s="137"/>
      <c r="C26" s="137"/>
      <c r="D26" s="43" t="s">
        <v>78</v>
      </c>
      <c r="E26" s="145"/>
      <c r="F26" s="122"/>
      <c r="G26" s="119"/>
      <c r="H26" s="122"/>
      <c r="I26" s="119"/>
    </row>
    <row r="27" spans="1:9" ht="26.4" x14ac:dyDescent="0.25">
      <c r="A27" s="148"/>
      <c r="B27" s="137"/>
      <c r="C27" s="137"/>
      <c r="D27" s="44" t="s">
        <v>126</v>
      </c>
      <c r="E27" s="146"/>
      <c r="F27" s="123"/>
      <c r="G27" s="120"/>
      <c r="H27" s="123"/>
      <c r="I27" s="120"/>
    </row>
    <row r="28" spans="1:9" ht="14.4" customHeight="1" x14ac:dyDescent="0.25">
      <c r="A28" s="148" t="s">
        <v>127</v>
      </c>
      <c r="B28" s="137" t="s">
        <v>80</v>
      </c>
      <c r="C28" s="137" t="s">
        <v>26</v>
      </c>
      <c r="D28" s="30" t="s">
        <v>52</v>
      </c>
      <c r="E28" s="144">
        <v>0</v>
      </c>
      <c r="F28" s="121">
        <v>65</v>
      </c>
      <c r="G28" s="118">
        <f>SUM(E28*1.21)</f>
        <v>0</v>
      </c>
      <c r="H28" s="121">
        <v>46</v>
      </c>
      <c r="I28" s="118">
        <f t="shared" ref="I28" si="4">SUM(G28*H28)</f>
        <v>0</v>
      </c>
    </row>
    <row r="29" spans="1:9" x14ac:dyDescent="0.25">
      <c r="A29" s="148"/>
      <c r="B29" s="137"/>
      <c r="C29" s="137"/>
      <c r="D29" s="31" t="s">
        <v>78</v>
      </c>
      <c r="E29" s="145"/>
      <c r="F29" s="122"/>
      <c r="G29" s="119"/>
      <c r="H29" s="122"/>
      <c r="I29" s="119"/>
    </row>
    <row r="30" spans="1:9" x14ac:dyDescent="0.25">
      <c r="A30" s="148"/>
      <c r="B30" s="137"/>
      <c r="C30" s="137"/>
      <c r="D30" s="59" t="s">
        <v>128</v>
      </c>
      <c r="E30" s="146"/>
      <c r="F30" s="123"/>
      <c r="G30" s="120"/>
      <c r="H30" s="123"/>
      <c r="I30" s="120"/>
    </row>
    <row r="31" spans="1:9" ht="14.4" customHeight="1" x14ac:dyDescent="0.25">
      <c r="A31" s="148" t="s">
        <v>129</v>
      </c>
      <c r="B31" s="137" t="s">
        <v>130</v>
      </c>
      <c r="C31" s="135" t="s">
        <v>193</v>
      </c>
      <c r="D31" s="25" t="s">
        <v>98</v>
      </c>
      <c r="E31" s="144">
        <v>0</v>
      </c>
      <c r="F31" s="121">
        <v>100</v>
      </c>
      <c r="G31" s="118">
        <f>SUM(E31*1.21)</f>
        <v>0</v>
      </c>
      <c r="H31" s="121">
        <v>25</v>
      </c>
      <c r="I31" s="118">
        <f>SUM(G31*H31)</f>
        <v>0</v>
      </c>
    </row>
    <row r="32" spans="1:9" x14ac:dyDescent="0.25">
      <c r="A32" s="148"/>
      <c r="B32" s="137"/>
      <c r="C32" s="135"/>
      <c r="D32" s="26" t="s">
        <v>44</v>
      </c>
      <c r="E32" s="145"/>
      <c r="F32" s="122"/>
      <c r="G32" s="119"/>
      <c r="H32" s="122"/>
      <c r="I32" s="119"/>
    </row>
    <row r="33" spans="1:9" x14ac:dyDescent="0.25">
      <c r="A33" s="148"/>
      <c r="B33" s="137"/>
      <c r="C33" s="135"/>
      <c r="D33" s="26" t="s">
        <v>131</v>
      </c>
      <c r="E33" s="145"/>
      <c r="F33" s="122"/>
      <c r="G33" s="119"/>
      <c r="H33" s="122"/>
      <c r="I33" s="119"/>
    </row>
    <row r="34" spans="1:9" x14ac:dyDescent="0.25">
      <c r="A34" s="148"/>
      <c r="B34" s="137"/>
      <c r="C34" s="135"/>
      <c r="D34" s="26" t="s">
        <v>132</v>
      </c>
      <c r="E34" s="145"/>
      <c r="F34" s="122"/>
      <c r="G34" s="119"/>
      <c r="H34" s="122"/>
      <c r="I34" s="119"/>
    </row>
    <row r="35" spans="1:9" x14ac:dyDescent="0.25">
      <c r="A35" s="148"/>
      <c r="B35" s="137"/>
      <c r="C35" s="135"/>
      <c r="D35" s="27" t="s">
        <v>133</v>
      </c>
      <c r="E35" s="146"/>
      <c r="F35" s="123"/>
      <c r="G35" s="120"/>
      <c r="H35" s="123"/>
      <c r="I35" s="120"/>
    </row>
    <row r="36" spans="1:9" ht="14.4" customHeight="1" x14ac:dyDescent="0.25">
      <c r="A36" s="148" t="s">
        <v>134</v>
      </c>
      <c r="B36" s="137" t="s">
        <v>135</v>
      </c>
      <c r="C36" s="135" t="s">
        <v>193</v>
      </c>
      <c r="D36" s="25" t="s">
        <v>136</v>
      </c>
      <c r="E36" s="144">
        <v>0</v>
      </c>
      <c r="F36" s="121">
        <v>100</v>
      </c>
      <c r="G36" s="118">
        <f>SUM(E36*1.21)</f>
        <v>0</v>
      </c>
      <c r="H36" s="121">
        <v>25</v>
      </c>
      <c r="I36" s="118">
        <f>SUM(G36*H36)</f>
        <v>0</v>
      </c>
    </row>
    <row r="37" spans="1:9" x14ac:dyDescent="0.25">
      <c r="A37" s="148"/>
      <c r="B37" s="137"/>
      <c r="C37" s="135"/>
      <c r="D37" s="26" t="s">
        <v>137</v>
      </c>
      <c r="E37" s="145"/>
      <c r="F37" s="122"/>
      <c r="G37" s="119"/>
      <c r="H37" s="122"/>
      <c r="I37" s="119"/>
    </row>
    <row r="38" spans="1:9" x14ac:dyDescent="0.25">
      <c r="A38" s="148"/>
      <c r="B38" s="137"/>
      <c r="C38" s="135"/>
      <c r="D38" s="26" t="s">
        <v>131</v>
      </c>
      <c r="E38" s="145"/>
      <c r="F38" s="122"/>
      <c r="G38" s="119"/>
      <c r="H38" s="122"/>
      <c r="I38" s="119"/>
    </row>
    <row r="39" spans="1:9" x14ac:dyDescent="0.25">
      <c r="A39" s="148"/>
      <c r="B39" s="137"/>
      <c r="C39" s="135"/>
      <c r="D39" s="26" t="s">
        <v>132</v>
      </c>
      <c r="E39" s="145"/>
      <c r="F39" s="122"/>
      <c r="G39" s="119"/>
      <c r="H39" s="122"/>
      <c r="I39" s="119"/>
    </row>
    <row r="40" spans="1:9" x14ac:dyDescent="0.25">
      <c r="A40" s="148"/>
      <c r="B40" s="137"/>
      <c r="C40" s="135"/>
      <c r="D40" s="27" t="s">
        <v>138</v>
      </c>
      <c r="E40" s="146"/>
      <c r="F40" s="123"/>
      <c r="G40" s="120"/>
      <c r="H40" s="123"/>
      <c r="I40" s="120"/>
    </row>
    <row r="41" spans="1:9" ht="14.4" customHeight="1" x14ac:dyDescent="0.25">
      <c r="A41" s="148" t="s">
        <v>139</v>
      </c>
      <c r="B41" s="137" t="s">
        <v>140</v>
      </c>
      <c r="C41" s="137" t="s">
        <v>141</v>
      </c>
      <c r="D41" s="25" t="s">
        <v>142</v>
      </c>
      <c r="E41" s="144">
        <v>0</v>
      </c>
      <c r="F41" s="121">
        <v>150</v>
      </c>
      <c r="G41" s="118">
        <f>SUM(E41*1.21)</f>
        <v>0</v>
      </c>
      <c r="H41" s="121">
        <v>6</v>
      </c>
      <c r="I41" s="118">
        <f t="shared" ref="I41" si="5">SUM(G41*H41)</f>
        <v>0</v>
      </c>
    </row>
    <row r="42" spans="1:9" x14ac:dyDescent="0.25">
      <c r="A42" s="148"/>
      <c r="B42" s="137"/>
      <c r="C42" s="137"/>
      <c r="D42" s="26" t="s">
        <v>143</v>
      </c>
      <c r="E42" s="145"/>
      <c r="F42" s="122"/>
      <c r="G42" s="119"/>
      <c r="H42" s="122"/>
      <c r="I42" s="119"/>
    </row>
    <row r="43" spans="1:9" x14ac:dyDescent="0.25">
      <c r="A43" s="148"/>
      <c r="B43" s="137"/>
      <c r="C43" s="137"/>
      <c r="D43" s="26" t="s">
        <v>144</v>
      </c>
      <c r="E43" s="145"/>
      <c r="F43" s="122"/>
      <c r="G43" s="119"/>
      <c r="H43" s="122"/>
      <c r="I43" s="119"/>
    </row>
    <row r="44" spans="1:9" x14ac:dyDescent="0.25">
      <c r="A44" s="148"/>
      <c r="B44" s="137"/>
      <c r="C44" s="137"/>
      <c r="D44" s="26" t="s">
        <v>145</v>
      </c>
      <c r="E44" s="145"/>
      <c r="F44" s="122"/>
      <c r="G44" s="119"/>
      <c r="H44" s="122"/>
      <c r="I44" s="119"/>
    </row>
    <row r="45" spans="1:9" ht="26.4" x14ac:dyDescent="0.25">
      <c r="A45" s="148"/>
      <c r="B45" s="137"/>
      <c r="C45" s="137"/>
      <c r="D45" s="27" t="s">
        <v>146</v>
      </c>
      <c r="E45" s="146"/>
      <c r="F45" s="123"/>
      <c r="G45" s="120"/>
      <c r="H45" s="123"/>
      <c r="I45" s="120"/>
    </row>
    <row r="46" spans="1:9" ht="14.4" customHeight="1" x14ac:dyDescent="0.25">
      <c r="A46" s="148" t="s">
        <v>147</v>
      </c>
      <c r="B46" s="137" t="s">
        <v>148</v>
      </c>
      <c r="C46" s="137" t="s">
        <v>141</v>
      </c>
      <c r="D46" s="25" t="s">
        <v>149</v>
      </c>
      <c r="E46" s="144">
        <v>0</v>
      </c>
      <c r="F46" s="121">
        <v>110</v>
      </c>
      <c r="G46" s="118">
        <f>SUM(E46*1.21)</f>
        <v>0</v>
      </c>
      <c r="H46" s="121">
        <v>4</v>
      </c>
      <c r="I46" s="118">
        <f t="shared" ref="I46" si="6">SUM(G46*H46)</f>
        <v>0</v>
      </c>
    </row>
    <row r="47" spans="1:9" x14ac:dyDescent="0.25">
      <c r="A47" s="148"/>
      <c r="B47" s="137"/>
      <c r="C47" s="137"/>
      <c r="D47" s="26" t="s">
        <v>150</v>
      </c>
      <c r="E47" s="145"/>
      <c r="F47" s="122"/>
      <c r="G47" s="119"/>
      <c r="H47" s="122"/>
      <c r="I47" s="119"/>
    </row>
    <row r="48" spans="1:9" x14ac:dyDescent="0.25">
      <c r="A48" s="148"/>
      <c r="B48" s="137"/>
      <c r="C48" s="137"/>
      <c r="D48" s="26" t="s">
        <v>151</v>
      </c>
      <c r="E48" s="145"/>
      <c r="F48" s="122"/>
      <c r="G48" s="119"/>
      <c r="H48" s="122"/>
      <c r="I48" s="119"/>
    </row>
    <row r="49" spans="1:9" x14ac:dyDescent="0.25">
      <c r="A49" s="148"/>
      <c r="B49" s="137"/>
      <c r="C49" s="137"/>
      <c r="D49" s="26" t="s">
        <v>145</v>
      </c>
      <c r="E49" s="145"/>
      <c r="F49" s="122"/>
      <c r="G49" s="119"/>
      <c r="H49" s="122"/>
      <c r="I49" s="119"/>
    </row>
    <row r="50" spans="1:9" ht="25.95" customHeight="1" x14ac:dyDescent="0.25">
      <c r="A50" s="148"/>
      <c r="B50" s="137"/>
      <c r="C50" s="137"/>
      <c r="D50" s="27" t="s">
        <v>152</v>
      </c>
      <c r="E50" s="146"/>
      <c r="F50" s="123"/>
      <c r="G50" s="120"/>
      <c r="H50" s="123"/>
      <c r="I50" s="120"/>
    </row>
    <row r="51" spans="1:9" ht="26.4" x14ac:dyDescent="0.25">
      <c r="A51" s="148" t="s">
        <v>153</v>
      </c>
      <c r="B51" s="137" t="s">
        <v>154</v>
      </c>
      <c r="C51" s="135" t="s">
        <v>155</v>
      </c>
      <c r="D51" s="102" t="s">
        <v>203</v>
      </c>
      <c r="E51" s="144">
        <v>0</v>
      </c>
      <c r="F51" s="121">
        <v>60</v>
      </c>
      <c r="G51" s="118">
        <f>SUM(E51*1.21)</f>
        <v>0</v>
      </c>
      <c r="H51" s="121">
        <v>30</v>
      </c>
      <c r="I51" s="118">
        <f>SUM(G51*H51)</f>
        <v>0</v>
      </c>
    </row>
    <row r="52" spans="1:9" x14ac:dyDescent="0.25">
      <c r="A52" s="148"/>
      <c r="B52" s="137"/>
      <c r="C52" s="135"/>
      <c r="D52" s="103" t="s">
        <v>156</v>
      </c>
      <c r="E52" s="145"/>
      <c r="F52" s="122"/>
      <c r="G52" s="119"/>
      <c r="H52" s="122"/>
      <c r="I52" s="119"/>
    </row>
    <row r="53" spans="1:9" x14ac:dyDescent="0.25">
      <c r="A53" s="148"/>
      <c r="B53" s="137"/>
      <c r="C53" s="135"/>
      <c r="D53" s="26" t="s">
        <v>157</v>
      </c>
      <c r="E53" s="145"/>
      <c r="F53" s="122"/>
      <c r="G53" s="119"/>
      <c r="H53" s="122"/>
      <c r="I53" s="119"/>
    </row>
    <row r="54" spans="1:9" x14ac:dyDescent="0.25">
      <c r="A54" s="148"/>
      <c r="B54" s="137"/>
      <c r="C54" s="135"/>
      <c r="D54" s="26" t="s">
        <v>158</v>
      </c>
      <c r="E54" s="145"/>
      <c r="F54" s="122"/>
      <c r="G54" s="119"/>
      <c r="H54" s="122"/>
      <c r="I54" s="119"/>
    </row>
    <row r="55" spans="1:9" x14ac:dyDescent="0.25">
      <c r="A55" s="148"/>
      <c r="B55" s="137"/>
      <c r="C55" s="135"/>
      <c r="D55" s="26" t="s">
        <v>159</v>
      </c>
      <c r="E55" s="145"/>
      <c r="F55" s="122"/>
      <c r="G55" s="119"/>
      <c r="H55" s="122"/>
      <c r="I55" s="119"/>
    </row>
    <row r="56" spans="1:9" x14ac:dyDescent="0.25">
      <c r="A56" s="148"/>
      <c r="B56" s="137"/>
      <c r="C56" s="135"/>
      <c r="D56" s="26" t="s">
        <v>160</v>
      </c>
      <c r="E56" s="145"/>
      <c r="F56" s="122"/>
      <c r="G56" s="119"/>
      <c r="H56" s="122"/>
      <c r="I56" s="119"/>
    </row>
    <row r="57" spans="1:9" x14ac:dyDescent="0.25">
      <c r="A57" s="148"/>
      <c r="B57" s="137"/>
      <c r="C57" s="135"/>
      <c r="D57" s="27" t="s">
        <v>161</v>
      </c>
      <c r="E57" s="146"/>
      <c r="F57" s="123"/>
      <c r="G57" s="120"/>
      <c r="H57" s="123"/>
      <c r="I57" s="120"/>
    </row>
    <row r="58" spans="1:9" ht="26.4" x14ac:dyDescent="0.25">
      <c r="A58" s="148" t="s">
        <v>162</v>
      </c>
      <c r="B58" s="137" t="s">
        <v>163</v>
      </c>
      <c r="C58" s="135" t="s">
        <v>155</v>
      </c>
      <c r="D58" s="102" t="s">
        <v>204</v>
      </c>
      <c r="E58" s="144">
        <v>0</v>
      </c>
      <c r="F58" s="121">
        <v>60</v>
      </c>
      <c r="G58" s="118">
        <f>SUM(E58*1.21)</f>
        <v>0</v>
      </c>
      <c r="H58" s="121">
        <v>10</v>
      </c>
      <c r="I58" s="118">
        <f t="shared" ref="I58" si="7">SUM(G58*H58)</f>
        <v>0</v>
      </c>
    </row>
    <row r="59" spans="1:9" x14ac:dyDescent="0.25">
      <c r="A59" s="148"/>
      <c r="B59" s="137"/>
      <c r="C59" s="135"/>
      <c r="D59" s="26" t="s">
        <v>156</v>
      </c>
      <c r="E59" s="145"/>
      <c r="F59" s="122"/>
      <c r="G59" s="119"/>
      <c r="H59" s="122"/>
      <c r="I59" s="119"/>
    </row>
    <row r="60" spans="1:9" x14ac:dyDescent="0.25">
      <c r="A60" s="148"/>
      <c r="B60" s="137"/>
      <c r="C60" s="135"/>
      <c r="D60" s="26" t="s">
        <v>157</v>
      </c>
      <c r="E60" s="145"/>
      <c r="F60" s="122"/>
      <c r="G60" s="119"/>
      <c r="H60" s="122"/>
      <c r="I60" s="119"/>
    </row>
    <row r="61" spans="1:9" x14ac:dyDescent="0.25">
      <c r="A61" s="148"/>
      <c r="B61" s="137"/>
      <c r="C61" s="135"/>
      <c r="D61" s="26" t="s">
        <v>158</v>
      </c>
      <c r="E61" s="145"/>
      <c r="F61" s="122"/>
      <c r="G61" s="119"/>
      <c r="H61" s="122"/>
      <c r="I61" s="119"/>
    </row>
    <row r="62" spans="1:9" x14ac:dyDescent="0.25">
      <c r="A62" s="148"/>
      <c r="B62" s="137"/>
      <c r="C62" s="135"/>
      <c r="D62" s="26" t="s">
        <v>159</v>
      </c>
      <c r="E62" s="145"/>
      <c r="F62" s="122"/>
      <c r="G62" s="119"/>
      <c r="H62" s="122"/>
      <c r="I62" s="119"/>
    </row>
    <row r="63" spans="1:9" x14ac:dyDescent="0.25">
      <c r="A63" s="148"/>
      <c r="B63" s="137"/>
      <c r="C63" s="135"/>
      <c r="D63" s="26" t="s">
        <v>160</v>
      </c>
      <c r="E63" s="145"/>
      <c r="F63" s="122"/>
      <c r="G63" s="119"/>
      <c r="H63" s="122"/>
      <c r="I63" s="119"/>
    </row>
    <row r="64" spans="1:9" x14ac:dyDescent="0.25">
      <c r="A64" s="148"/>
      <c r="B64" s="137"/>
      <c r="C64" s="135"/>
      <c r="D64" s="27" t="s">
        <v>161</v>
      </c>
      <c r="E64" s="146"/>
      <c r="F64" s="123"/>
      <c r="G64" s="120"/>
      <c r="H64" s="123"/>
      <c r="I64" s="120"/>
    </row>
    <row r="65" spans="1:9" ht="26.4" x14ac:dyDescent="0.25">
      <c r="A65" s="148">
        <v>15</v>
      </c>
      <c r="B65" s="137" t="s">
        <v>164</v>
      </c>
      <c r="C65" s="137" t="s">
        <v>141</v>
      </c>
      <c r="D65" s="102" t="s">
        <v>203</v>
      </c>
      <c r="E65" s="144">
        <v>0</v>
      </c>
      <c r="F65" s="121">
        <v>45</v>
      </c>
      <c r="G65" s="118">
        <f>SUM(E65*1.21)</f>
        <v>0</v>
      </c>
      <c r="H65" s="121">
        <v>15</v>
      </c>
      <c r="I65" s="118">
        <f t="shared" ref="I65" si="8">SUM(G65*H65)</f>
        <v>0</v>
      </c>
    </row>
    <row r="66" spans="1:9" x14ac:dyDescent="0.25">
      <c r="A66" s="148"/>
      <c r="B66" s="137"/>
      <c r="C66" s="137"/>
      <c r="D66" s="33" t="s">
        <v>156</v>
      </c>
      <c r="E66" s="145"/>
      <c r="F66" s="122"/>
      <c r="G66" s="119"/>
      <c r="H66" s="122"/>
      <c r="I66" s="119"/>
    </row>
    <row r="67" spans="1:9" x14ac:dyDescent="0.25">
      <c r="A67" s="148"/>
      <c r="B67" s="137"/>
      <c r="C67" s="137"/>
      <c r="D67" s="33" t="s">
        <v>165</v>
      </c>
      <c r="E67" s="145"/>
      <c r="F67" s="122"/>
      <c r="G67" s="119"/>
      <c r="H67" s="122"/>
      <c r="I67" s="119"/>
    </row>
    <row r="68" spans="1:9" x14ac:dyDescent="0.25">
      <c r="A68" s="148"/>
      <c r="B68" s="137"/>
      <c r="C68" s="137"/>
      <c r="D68" s="33" t="s">
        <v>166</v>
      </c>
      <c r="E68" s="145"/>
      <c r="F68" s="122"/>
      <c r="G68" s="119"/>
      <c r="H68" s="122"/>
      <c r="I68" s="119"/>
    </row>
    <row r="69" spans="1:9" x14ac:dyDescent="0.25">
      <c r="A69" s="148"/>
      <c r="B69" s="137"/>
      <c r="C69" s="137"/>
      <c r="D69" s="33" t="s">
        <v>167</v>
      </c>
      <c r="E69" s="145"/>
      <c r="F69" s="122"/>
      <c r="G69" s="119"/>
      <c r="H69" s="122"/>
      <c r="I69" s="119"/>
    </row>
    <row r="70" spans="1:9" x14ac:dyDescent="0.25">
      <c r="A70" s="148"/>
      <c r="B70" s="137"/>
      <c r="C70" s="137"/>
      <c r="D70" s="33" t="s">
        <v>168</v>
      </c>
      <c r="E70" s="145"/>
      <c r="F70" s="122"/>
      <c r="G70" s="119"/>
      <c r="H70" s="122"/>
      <c r="I70" s="119"/>
    </row>
    <row r="71" spans="1:9" ht="26.4" x14ac:dyDescent="0.25">
      <c r="A71" s="148"/>
      <c r="B71" s="137"/>
      <c r="C71" s="137"/>
      <c r="D71" s="61" t="s">
        <v>169</v>
      </c>
      <c r="E71" s="145"/>
      <c r="F71" s="122"/>
      <c r="G71" s="120"/>
      <c r="H71" s="122"/>
      <c r="I71" s="120"/>
    </row>
    <row r="72" spans="1:9" ht="26.4" x14ac:dyDescent="0.25">
      <c r="A72" s="148">
        <v>16</v>
      </c>
      <c r="B72" s="137" t="s">
        <v>170</v>
      </c>
      <c r="C72" s="137" t="s">
        <v>141</v>
      </c>
      <c r="D72" s="102" t="s">
        <v>203</v>
      </c>
      <c r="E72" s="144">
        <v>0</v>
      </c>
      <c r="F72" s="121">
        <v>45</v>
      </c>
      <c r="G72" s="118">
        <f>SUM(E72*1.21)</f>
        <v>0</v>
      </c>
      <c r="H72" s="121">
        <v>5</v>
      </c>
      <c r="I72" s="118">
        <f t="shared" ref="I72" si="9">SUM(G72*H72)</f>
        <v>0</v>
      </c>
    </row>
    <row r="73" spans="1:9" x14ac:dyDescent="0.25">
      <c r="A73" s="148"/>
      <c r="B73" s="137"/>
      <c r="C73" s="137"/>
      <c r="D73" s="26" t="s">
        <v>156</v>
      </c>
      <c r="E73" s="145"/>
      <c r="F73" s="122"/>
      <c r="G73" s="119"/>
      <c r="H73" s="122"/>
      <c r="I73" s="119"/>
    </row>
    <row r="74" spans="1:9" x14ac:dyDescent="0.25">
      <c r="A74" s="148"/>
      <c r="B74" s="137"/>
      <c r="C74" s="137"/>
      <c r="D74" s="26" t="s">
        <v>63</v>
      </c>
      <c r="E74" s="145"/>
      <c r="F74" s="122"/>
      <c r="G74" s="119"/>
      <c r="H74" s="122"/>
      <c r="I74" s="119"/>
    </row>
    <row r="75" spans="1:9" x14ac:dyDescent="0.25">
      <c r="A75" s="148"/>
      <c r="B75" s="137"/>
      <c r="C75" s="137"/>
      <c r="D75" s="26" t="s">
        <v>165</v>
      </c>
      <c r="E75" s="145"/>
      <c r="F75" s="122"/>
      <c r="G75" s="119"/>
      <c r="H75" s="122"/>
      <c r="I75" s="119"/>
    </row>
    <row r="76" spans="1:9" x14ac:dyDescent="0.25">
      <c r="A76" s="148"/>
      <c r="B76" s="137"/>
      <c r="C76" s="137"/>
      <c r="D76" s="26" t="s">
        <v>166</v>
      </c>
      <c r="E76" s="145"/>
      <c r="F76" s="122"/>
      <c r="G76" s="119"/>
      <c r="H76" s="122"/>
      <c r="I76" s="119"/>
    </row>
    <row r="77" spans="1:9" x14ac:dyDescent="0.25">
      <c r="A77" s="148"/>
      <c r="B77" s="137"/>
      <c r="C77" s="137"/>
      <c r="D77" s="26" t="s">
        <v>167</v>
      </c>
      <c r="E77" s="145"/>
      <c r="F77" s="122"/>
      <c r="G77" s="119"/>
      <c r="H77" s="122"/>
      <c r="I77" s="119"/>
    </row>
    <row r="78" spans="1:9" x14ac:dyDescent="0.25">
      <c r="A78" s="148"/>
      <c r="B78" s="137"/>
      <c r="C78" s="137"/>
      <c r="D78" s="27" t="s">
        <v>168</v>
      </c>
      <c r="E78" s="146"/>
      <c r="F78" s="123"/>
      <c r="G78" s="120"/>
      <c r="H78" s="123"/>
      <c r="I78" s="120"/>
    </row>
    <row r="79" spans="1:9" ht="26.4" x14ac:dyDescent="0.25">
      <c r="A79" s="148">
        <v>17</v>
      </c>
      <c r="B79" s="137" t="s">
        <v>171</v>
      </c>
      <c r="C79" s="137" t="s">
        <v>155</v>
      </c>
      <c r="D79" s="102" t="s">
        <v>203</v>
      </c>
      <c r="E79" s="144">
        <v>0</v>
      </c>
      <c r="F79" s="121">
        <v>35</v>
      </c>
      <c r="G79" s="118">
        <f>SUM(E79*1.21)</f>
        <v>0</v>
      </c>
      <c r="H79" s="121">
        <v>40</v>
      </c>
      <c r="I79" s="118">
        <f>SUM(G79*H79)</f>
        <v>0</v>
      </c>
    </row>
    <row r="80" spans="1:9" x14ac:dyDescent="0.25">
      <c r="A80" s="148"/>
      <c r="B80" s="137"/>
      <c r="C80" s="137"/>
      <c r="D80" s="26" t="s">
        <v>156</v>
      </c>
      <c r="E80" s="145"/>
      <c r="F80" s="122"/>
      <c r="G80" s="119"/>
      <c r="H80" s="122"/>
      <c r="I80" s="119"/>
    </row>
    <row r="81" spans="1:9" x14ac:dyDescent="0.25">
      <c r="A81" s="148"/>
      <c r="B81" s="137"/>
      <c r="C81" s="137"/>
      <c r="D81" s="103" t="s">
        <v>205</v>
      </c>
      <c r="E81" s="145"/>
      <c r="F81" s="122"/>
      <c r="G81" s="119"/>
      <c r="H81" s="122"/>
      <c r="I81" s="119"/>
    </row>
    <row r="82" spans="1:9" x14ac:dyDescent="0.25">
      <c r="A82" s="148"/>
      <c r="B82" s="137"/>
      <c r="C82" s="137"/>
      <c r="D82" s="26" t="s">
        <v>172</v>
      </c>
      <c r="E82" s="145"/>
      <c r="F82" s="122"/>
      <c r="G82" s="119"/>
      <c r="H82" s="122"/>
      <c r="I82" s="119"/>
    </row>
    <row r="83" spans="1:9" x14ac:dyDescent="0.25">
      <c r="A83" s="148"/>
      <c r="B83" s="137"/>
      <c r="C83" s="137"/>
      <c r="D83" s="27" t="s">
        <v>173</v>
      </c>
      <c r="E83" s="146"/>
      <c r="F83" s="123"/>
      <c r="G83" s="120"/>
      <c r="H83" s="123"/>
      <c r="I83" s="120"/>
    </row>
    <row r="84" spans="1:9" x14ac:dyDescent="0.25">
      <c r="A84" s="148">
        <v>18</v>
      </c>
      <c r="B84" s="137" t="s">
        <v>174</v>
      </c>
      <c r="C84" s="137" t="s">
        <v>141</v>
      </c>
      <c r="D84" s="25" t="s">
        <v>91</v>
      </c>
      <c r="E84" s="144">
        <v>0</v>
      </c>
      <c r="F84" s="121">
        <v>50</v>
      </c>
      <c r="G84" s="118">
        <f>SUM(E84*1.21)</f>
        <v>0</v>
      </c>
      <c r="H84" s="121">
        <v>40</v>
      </c>
      <c r="I84" s="118">
        <f>SUM(G84*H84)</f>
        <v>0</v>
      </c>
    </row>
    <row r="85" spans="1:9" x14ac:dyDescent="0.25">
      <c r="A85" s="148"/>
      <c r="B85" s="137"/>
      <c r="C85" s="137"/>
      <c r="D85" s="26" t="s">
        <v>175</v>
      </c>
      <c r="E85" s="145"/>
      <c r="F85" s="122"/>
      <c r="G85" s="119"/>
      <c r="H85" s="122"/>
      <c r="I85" s="119"/>
    </row>
    <row r="86" spans="1:9" x14ac:dyDescent="0.25">
      <c r="A86" s="148"/>
      <c r="B86" s="137"/>
      <c r="C86" s="137"/>
      <c r="D86" s="26" t="s">
        <v>176</v>
      </c>
      <c r="E86" s="145"/>
      <c r="F86" s="122"/>
      <c r="G86" s="119"/>
      <c r="H86" s="122"/>
      <c r="I86" s="119"/>
    </row>
    <row r="87" spans="1:9" x14ac:dyDescent="0.25">
      <c r="A87" s="148"/>
      <c r="B87" s="137"/>
      <c r="C87" s="137"/>
      <c r="D87" s="27" t="s">
        <v>177</v>
      </c>
      <c r="E87" s="146"/>
      <c r="F87" s="123"/>
      <c r="G87" s="120"/>
      <c r="H87" s="123"/>
      <c r="I87" s="120"/>
    </row>
    <row r="88" spans="1:9" x14ac:dyDescent="0.25">
      <c r="A88" s="148">
        <v>19</v>
      </c>
      <c r="B88" s="137" t="s">
        <v>178</v>
      </c>
      <c r="C88" s="137" t="s">
        <v>179</v>
      </c>
      <c r="D88" s="45" t="s">
        <v>180</v>
      </c>
      <c r="E88" s="144">
        <v>0</v>
      </c>
      <c r="F88" s="121">
        <v>20</v>
      </c>
      <c r="G88" s="118">
        <f>SUM(E88*1.21)</f>
        <v>0</v>
      </c>
      <c r="H88" s="121">
        <v>30</v>
      </c>
      <c r="I88" s="118">
        <f>SUM(G88*H88)</f>
        <v>0</v>
      </c>
    </row>
    <row r="89" spans="1:9" x14ac:dyDescent="0.25">
      <c r="A89" s="148"/>
      <c r="B89" s="137"/>
      <c r="C89" s="137"/>
      <c r="D89" s="26" t="s">
        <v>181</v>
      </c>
      <c r="E89" s="145"/>
      <c r="F89" s="122"/>
      <c r="G89" s="119"/>
      <c r="H89" s="122"/>
      <c r="I89" s="119"/>
    </row>
    <row r="90" spans="1:9" x14ac:dyDescent="0.25">
      <c r="A90" s="148"/>
      <c r="B90" s="137"/>
      <c r="C90" s="137"/>
      <c r="D90" s="26" t="s">
        <v>182</v>
      </c>
      <c r="E90" s="145"/>
      <c r="F90" s="122"/>
      <c r="G90" s="119"/>
      <c r="H90" s="122"/>
      <c r="I90" s="119"/>
    </row>
    <row r="91" spans="1:9" x14ac:dyDescent="0.25">
      <c r="A91" s="148"/>
      <c r="B91" s="137"/>
      <c r="C91" s="137"/>
      <c r="D91" s="27" t="s">
        <v>183</v>
      </c>
      <c r="E91" s="146"/>
      <c r="F91" s="123"/>
      <c r="G91" s="120"/>
      <c r="H91" s="123"/>
      <c r="I91" s="120"/>
    </row>
    <row r="92" spans="1:9" ht="26.4" x14ac:dyDescent="0.25">
      <c r="A92" s="153">
        <v>20</v>
      </c>
      <c r="B92" s="154" t="s">
        <v>195</v>
      </c>
      <c r="C92" s="7"/>
      <c r="D92" s="6" t="s">
        <v>200</v>
      </c>
      <c r="E92" s="96">
        <v>0</v>
      </c>
      <c r="F92" s="13"/>
      <c r="G92" s="49">
        <f t="shared" ref="G92:G93" si="10">SUM(E92*1.21)</f>
        <v>0</v>
      </c>
      <c r="H92" s="22">
        <v>200</v>
      </c>
      <c r="I92" s="49">
        <f t="shared" ref="I92:I93" si="11">SUM(G92*H92)</f>
        <v>0</v>
      </c>
    </row>
    <row r="93" spans="1:9" ht="26.4" x14ac:dyDescent="0.25">
      <c r="A93" s="153">
        <v>21</v>
      </c>
      <c r="B93" s="154" t="s">
        <v>196</v>
      </c>
      <c r="C93" s="7"/>
      <c r="D93" s="6" t="s">
        <v>200</v>
      </c>
      <c r="E93" s="96">
        <v>0</v>
      </c>
      <c r="F93" s="13"/>
      <c r="G93" s="49">
        <f t="shared" si="10"/>
        <v>0</v>
      </c>
      <c r="H93" s="22">
        <v>200</v>
      </c>
      <c r="I93" s="49">
        <f t="shared" si="11"/>
        <v>0</v>
      </c>
    </row>
    <row r="94" spans="1:9" ht="13.8" thickBot="1" x14ac:dyDescent="0.3">
      <c r="A94" s="67"/>
      <c r="B94" s="68"/>
      <c r="C94" s="69"/>
      <c r="D94" s="69"/>
      <c r="G94" s="58" t="s">
        <v>184</v>
      </c>
      <c r="H94" s="46"/>
      <c r="I94" s="47">
        <f>SUM(I6:I91)</f>
        <v>0</v>
      </c>
    </row>
    <row r="95" spans="1:9" x14ac:dyDescent="0.25">
      <c r="A95" s="156"/>
      <c r="B95" s="157"/>
      <c r="C95" s="158"/>
      <c r="D95" s="158"/>
      <c r="G95" s="159"/>
      <c r="H95" s="160"/>
      <c r="I95" s="159"/>
    </row>
    <row r="96" spans="1:9" x14ac:dyDescent="0.25">
      <c r="A96" s="10"/>
      <c r="D96" s="20"/>
      <c r="E96" s="56"/>
      <c r="F96" s="52" t="s">
        <v>199</v>
      </c>
      <c r="G96" s="48"/>
      <c r="H96" s="155"/>
      <c r="I96" s="48">
        <v>32500</v>
      </c>
    </row>
    <row r="97" spans="1:9" x14ac:dyDescent="0.25">
      <c r="A97" s="70"/>
      <c r="B97" s="71" t="s">
        <v>185</v>
      </c>
      <c r="C97" s="72"/>
      <c r="D97" s="72"/>
      <c r="I97" s="48"/>
    </row>
    <row r="98" spans="1:9" ht="52.8" x14ac:dyDescent="0.25">
      <c r="A98" s="62">
        <v>20</v>
      </c>
      <c r="B98" s="63" t="s">
        <v>186</v>
      </c>
      <c r="C98" s="63" t="s">
        <v>187</v>
      </c>
      <c r="D98" s="45" t="s">
        <v>188</v>
      </c>
      <c r="E98" s="101">
        <v>0</v>
      </c>
      <c r="F98" s="65">
        <v>130</v>
      </c>
      <c r="G98" s="64">
        <f>SUM(E98*1.21)</f>
        <v>0</v>
      </c>
      <c r="H98" s="65">
        <v>5</v>
      </c>
      <c r="I98" s="66">
        <f>SUM(G98*H98)</f>
        <v>0</v>
      </c>
    </row>
    <row r="99" spans="1:9" ht="18" customHeight="1" x14ac:dyDescent="0.25">
      <c r="A99" s="5">
        <v>21</v>
      </c>
      <c r="B99" s="29" t="s">
        <v>154</v>
      </c>
      <c r="C99" s="24" t="s">
        <v>155</v>
      </c>
      <c r="D99" s="24" t="s">
        <v>189</v>
      </c>
      <c r="E99" s="101">
        <v>0</v>
      </c>
      <c r="F99" s="22">
        <v>105</v>
      </c>
      <c r="G99" s="49">
        <f>SUM(E99*1.21)</f>
        <v>0</v>
      </c>
      <c r="H99" s="22">
        <v>5</v>
      </c>
      <c r="I99" s="49">
        <f>SUM(G99*H99)</f>
        <v>0</v>
      </c>
    </row>
    <row r="100" spans="1:9" x14ac:dyDescent="0.25">
      <c r="A100" s="148">
        <v>22</v>
      </c>
      <c r="B100" s="149" t="s">
        <v>163</v>
      </c>
      <c r="C100" s="151" t="s">
        <v>155</v>
      </c>
      <c r="D100" s="25" t="s">
        <v>189</v>
      </c>
      <c r="E100" s="144">
        <v>0</v>
      </c>
      <c r="F100" s="121">
        <v>95</v>
      </c>
      <c r="G100" s="118">
        <f>SUM(E100*1.21)</f>
        <v>0</v>
      </c>
      <c r="H100" s="121">
        <v>5</v>
      </c>
      <c r="I100" s="118">
        <f>SUM(G100*H100)</f>
        <v>0</v>
      </c>
    </row>
    <row r="101" spans="1:9" x14ac:dyDescent="0.25">
      <c r="A101" s="148"/>
      <c r="B101" s="150"/>
      <c r="C101" s="152"/>
      <c r="D101" s="27" t="s">
        <v>190</v>
      </c>
      <c r="E101" s="147"/>
      <c r="F101" s="123"/>
      <c r="G101" s="120"/>
      <c r="H101" s="123"/>
      <c r="I101" s="120"/>
    </row>
  </sheetData>
  <sheetProtection algorithmName="SHA-512" hashValue="PKzuu8Dq7ImjEzk917jHzSgKNbc4PzcOV8gel4wXW/AXr0BVO9YTdkcGVsA/EDlyuslfd46xFHY9cUWHzgBQdQ==" saltValue="9uTSheWWvvBP8RSqQx2qOw==" spinCount="100000" sheet="1" objects="1" scenarios="1"/>
  <mergeCells count="161">
    <mergeCell ref="C3:D3"/>
    <mergeCell ref="A6:A8"/>
    <mergeCell ref="B6:B8"/>
    <mergeCell ref="C6:C8"/>
    <mergeCell ref="A9:A12"/>
    <mergeCell ref="B9:B12"/>
    <mergeCell ref="C9:C12"/>
    <mergeCell ref="A13:A15"/>
    <mergeCell ref="B13:B15"/>
    <mergeCell ref="C13:C15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36:A40"/>
    <mergeCell ref="B36:B40"/>
    <mergeCell ref="C36:C40"/>
    <mergeCell ref="A41:A45"/>
    <mergeCell ref="B41:B45"/>
    <mergeCell ref="C41:C45"/>
    <mergeCell ref="A28:A30"/>
    <mergeCell ref="B28:B30"/>
    <mergeCell ref="C28:C30"/>
    <mergeCell ref="A31:A35"/>
    <mergeCell ref="B31:B35"/>
    <mergeCell ref="C31:C35"/>
    <mergeCell ref="A100:A101"/>
    <mergeCell ref="B100:B101"/>
    <mergeCell ref="C100:C101"/>
    <mergeCell ref="A46:A50"/>
    <mergeCell ref="B46:B50"/>
    <mergeCell ref="C46:C50"/>
    <mergeCell ref="A51:A57"/>
    <mergeCell ref="B51:B57"/>
    <mergeCell ref="C51:C57"/>
    <mergeCell ref="A65:A71"/>
    <mergeCell ref="B65:B71"/>
    <mergeCell ref="C65:C71"/>
    <mergeCell ref="A72:A78"/>
    <mergeCell ref="B72:B78"/>
    <mergeCell ref="C72:C78"/>
    <mergeCell ref="A58:A64"/>
    <mergeCell ref="B58:B64"/>
    <mergeCell ref="C58:C64"/>
    <mergeCell ref="A84:A87"/>
    <mergeCell ref="B84:B87"/>
    <mergeCell ref="C84:C87"/>
    <mergeCell ref="A88:A91"/>
    <mergeCell ref="B88:B91"/>
    <mergeCell ref="C88:C91"/>
    <mergeCell ref="A79:A83"/>
    <mergeCell ref="B79:B83"/>
    <mergeCell ref="C79:C83"/>
    <mergeCell ref="I6:I8"/>
    <mergeCell ref="G9:G12"/>
    <mergeCell ref="H9:H12"/>
    <mergeCell ref="I9:I12"/>
    <mergeCell ref="E13:E15"/>
    <mergeCell ref="F13:F15"/>
    <mergeCell ref="G13:G15"/>
    <mergeCell ref="H13:H15"/>
    <mergeCell ref="I13:I15"/>
    <mergeCell ref="F6:F8"/>
    <mergeCell ref="E6:E8"/>
    <mergeCell ref="E9:E12"/>
    <mergeCell ref="F9:F12"/>
    <mergeCell ref="G6:G8"/>
    <mergeCell ref="H6:H8"/>
    <mergeCell ref="E16:E18"/>
    <mergeCell ref="F16:F18"/>
    <mergeCell ref="G16:G18"/>
    <mergeCell ref="H16:H18"/>
    <mergeCell ref="I16:I18"/>
    <mergeCell ref="E19:E21"/>
    <mergeCell ref="F19:F21"/>
    <mergeCell ref="G19:G21"/>
    <mergeCell ref="H19:H21"/>
    <mergeCell ref="I19:I21"/>
    <mergeCell ref="E22:E24"/>
    <mergeCell ref="F22:F24"/>
    <mergeCell ref="G22:G24"/>
    <mergeCell ref="H22:H24"/>
    <mergeCell ref="I22:I24"/>
    <mergeCell ref="E28:E30"/>
    <mergeCell ref="F28:F30"/>
    <mergeCell ref="G28:G30"/>
    <mergeCell ref="H28:H30"/>
    <mergeCell ref="I28:I30"/>
    <mergeCell ref="E31:E35"/>
    <mergeCell ref="E25:E27"/>
    <mergeCell ref="F25:F27"/>
    <mergeCell ref="G25:G27"/>
    <mergeCell ref="H25:H27"/>
    <mergeCell ref="I25:I27"/>
    <mergeCell ref="F31:F35"/>
    <mergeCell ref="G31:G35"/>
    <mergeCell ref="H31:H35"/>
    <mergeCell ref="I31:I35"/>
    <mergeCell ref="E36:E40"/>
    <mergeCell ref="F36:F40"/>
    <mergeCell ref="G36:G40"/>
    <mergeCell ref="H36:H40"/>
    <mergeCell ref="I36:I40"/>
    <mergeCell ref="E41:E45"/>
    <mergeCell ref="F41:F45"/>
    <mergeCell ref="G41:G45"/>
    <mergeCell ref="H41:H45"/>
    <mergeCell ref="I41:I45"/>
    <mergeCell ref="E46:E50"/>
    <mergeCell ref="F46:F50"/>
    <mergeCell ref="G46:G50"/>
    <mergeCell ref="H46:H50"/>
    <mergeCell ref="I46:I50"/>
    <mergeCell ref="E51:E57"/>
    <mergeCell ref="F51:F57"/>
    <mergeCell ref="G51:G57"/>
    <mergeCell ref="H51:H57"/>
    <mergeCell ref="I51:I57"/>
    <mergeCell ref="E58:E64"/>
    <mergeCell ref="F58:F64"/>
    <mergeCell ref="G58:G64"/>
    <mergeCell ref="H58:H64"/>
    <mergeCell ref="I58:I64"/>
    <mergeCell ref="E100:E101"/>
    <mergeCell ref="F100:F101"/>
    <mergeCell ref="G100:G101"/>
    <mergeCell ref="H100:H101"/>
    <mergeCell ref="I100:I101"/>
    <mergeCell ref="E84:E87"/>
    <mergeCell ref="F84:F87"/>
    <mergeCell ref="G84:G87"/>
    <mergeCell ref="H84:H87"/>
    <mergeCell ref="I84:I87"/>
    <mergeCell ref="E88:E91"/>
    <mergeCell ref="F88:F91"/>
    <mergeCell ref="G88:G91"/>
    <mergeCell ref="H88:H91"/>
    <mergeCell ref="I88:I91"/>
    <mergeCell ref="E65:E71"/>
    <mergeCell ref="F65:F71"/>
    <mergeCell ref="G65:G71"/>
    <mergeCell ref="H65:H71"/>
    <mergeCell ref="E79:E83"/>
    <mergeCell ref="F79:F83"/>
    <mergeCell ref="G79:G83"/>
    <mergeCell ref="H79:H83"/>
    <mergeCell ref="I79:I83"/>
    <mergeCell ref="I65:I71"/>
    <mergeCell ref="E72:E78"/>
    <mergeCell ref="F72:F78"/>
    <mergeCell ref="G72:G78"/>
    <mergeCell ref="H72:H78"/>
    <mergeCell ref="I72:I7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4acb12-1af5-4fce-93db-5384b98cd4e2">
      <Terms xmlns="http://schemas.microsoft.com/office/infopath/2007/PartnerControls"/>
    </lcf76f155ced4ddcb4097134ff3c332f>
    <TaxCatchAll xmlns="30babfc2-68ac-4623-b969-d856b35f7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E0A16234C0F4DB241C14E071A5793" ma:contentTypeVersion="12" ma:contentTypeDescription="Een nieuw document maken." ma:contentTypeScope="" ma:versionID="6079319323c7681298f1a17b061f1041">
  <xsd:schema xmlns:xsd="http://www.w3.org/2001/XMLSchema" xmlns:xs="http://www.w3.org/2001/XMLSchema" xmlns:p="http://schemas.microsoft.com/office/2006/metadata/properties" xmlns:ns2="c94acb12-1af5-4fce-93db-5384b98cd4e2" xmlns:ns3="30babfc2-68ac-4623-b969-d856b35f7319" targetNamespace="http://schemas.microsoft.com/office/2006/metadata/properties" ma:root="true" ma:fieldsID="56b0e2a26179fd3d3664276df2d8a482" ns2:_="" ns3:_="">
    <xsd:import namespace="c94acb12-1af5-4fce-93db-5384b98cd4e2"/>
    <xsd:import namespace="30babfc2-68ac-4623-b969-d856b35f7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acb12-1af5-4fce-93db-5384b98cd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abfc2-68ac-4623-b969-d856b35f73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61291f6-c04c-43dd-91d8-5fb60b271f8c}" ma:internalName="TaxCatchAll" ma:showField="CatchAllData" ma:web="30babfc2-68ac-4623-b969-d856b35f7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EDD230-C80F-45C8-AE8D-F750E1D81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2936B-0E30-4129-BF2D-5A78FD5616F6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c94acb12-1af5-4fce-93db-5384b98cd4e2"/>
    <ds:schemaRef ds:uri="http://purl.org/dc/elements/1.1/"/>
    <ds:schemaRef ds:uri="30babfc2-68ac-4623-b969-d856b35f731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418599-0197-46F4-8F52-BB464DAB3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4acb12-1af5-4fce-93db-5384b98cd4e2"/>
    <ds:schemaRef ds:uri="30babfc2-68ac-4623-b969-d856b35f7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Invulinstructie</vt:lpstr>
      <vt:lpstr>Perceel 1 Receptie</vt:lpstr>
      <vt:lpstr>Perceel 2 Concierges</vt:lpstr>
      <vt:lpstr>Perceel 3 Horeca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Dirkze</dc:creator>
  <cp:keywords/>
  <dc:description/>
  <cp:lastModifiedBy>Janneke Dirkze</cp:lastModifiedBy>
  <cp:revision/>
  <dcterms:created xsi:type="dcterms:W3CDTF">2025-09-09T10:51:02Z</dcterms:created>
  <dcterms:modified xsi:type="dcterms:W3CDTF">2025-12-01T15:47:48Z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0x010100B9DE0A16234C0F4DB241C14E071A5793</vt:lpwstr>
  </property>
  <property fmtid="{D5CDD505-2E9C-101B-9397-08002B2CF9AE}" pid="3" name="MediaServiceImageTags">
    <vt:lpwstr/>
  </property>
</Properties>
</file>