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gemeenteepe-my.sharepoint.com/personal/jan_van_huffelen_epe_nl/Documents/"/>
    </mc:Choice>
  </mc:AlternateContent>
  <xr:revisionPtr revIDLastSave="130" documentId="8_{425E8E02-4753-45BE-A2B0-D4D89603B370}" xr6:coauthVersionLast="47" xr6:coauthVersionMax="47" xr10:uidLastSave="{CB6CD13C-C808-46B6-943E-3D69FE5A5843}"/>
  <bookViews>
    <workbookView xWindow="-108" yWindow="-108" windowWidth="30936" windowHeight="16896" xr2:uid="{EDFAD2C5-EEE9-4DFE-B75B-86A386028122}"/>
  </bookViews>
  <sheets>
    <sheet name="Afdrukvolumes 2023-24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5" l="1"/>
  <c r="P29" i="5"/>
  <c r="Q5" i="5"/>
  <c r="Q4" i="5"/>
  <c r="P5" i="5"/>
  <c r="P4" i="5"/>
  <c r="E31" i="5"/>
  <c r="F31" i="5"/>
  <c r="G31" i="5"/>
  <c r="H31" i="5"/>
  <c r="I31" i="5"/>
  <c r="J31" i="5"/>
  <c r="K31" i="5"/>
  <c r="D31" i="5"/>
  <c r="E24" i="5"/>
  <c r="F24" i="5"/>
  <c r="G24" i="5"/>
  <c r="H24" i="5"/>
  <c r="I24" i="5"/>
  <c r="J24" i="5"/>
  <c r="K24" i="5"/>
  <c r="D24" i="5"/>
  <c r="L30" i="5"/>
  <c r="L29" i="5"/>
  <c r="M29" i="5" s="1"/>
  <c r="L28" i="5"/>
  <c r="M28" i="5" s="1"/>
  <c r="L23" i="5"/>
  <c r="M23" i="5" s="1"/>
  <c r="L22" i="5"/>
  <c r="M22" i="5" s="1"/>
  <c r="L20" i="5"/>
  <c r="M20" i="5" s="1"/>
  <c r="L19" i="5"/>
  <c r="M19" i="5" s="1"/>
  <c r="L17" i="5"/>
  <c r="M17" i="5" s="1"/>
  <c r="L16" i="5"/>
  <c r="M16" i="5" s="1"/>
  <c r="L14" i="5"/>
  <c r="M14" i="5" s="1"/>
  <c r="L13" i="5"/>
  <c r="M13" i="5" s="1"/>
  <c r="L11" i="5"/>
  <c r="M11" i="5" s="1"/>
  <c r="L10" i="5"/>
  <c r="L8" i="5"/>
  <c r="M8" i="5" s="1"/>
  <c r="L7" i="5"/>
  <c r="M7" i="5" s="1"/>
  <c r="L5" i="5"/>
  <c r="M5" i="5" s="1"/>
  <c r="L4" i="5"/>
  <c r="M10" i="5" l="1"/>
  <c r="M4" i="5"/>
  <c r="M24" i="5" s="1"/>
  <c r="L24" i="5"/>
  <c r="L31" i="5" s="1"/>
  <c r="M31" i="5" l="1"/>
</calcChain>
</file>

<file path=xl/sharedStrings.xml><?xml version="1.0" encoding="utf-8"?>
<sst xmlns="http://schemas.openxmlformats.org/spreadsheetml/2006/main" count="70" uniqueCount="40">
  <si>
    <t>Q1-2023</t>
  </si>
  <si>
    <t>Q2-2023</t>
  </si>
  <si>
    <t>Q3-2023</t>
  </si>
  <si>
    <t>Q4-2023</t>
  </si>
  <si>
    <t>Q1-2024</t>
  </si>
  <si>
    <t>Q2-2024</t>
  </si>
  <si>
    <t>Q3-2024</t>
  </si>
  <si>
    <t>Q4-2024</t>
  </si>
  <si>
    <t>totaal 2023 2024</t>
  </si>
  <si>
    <t>Gemiddeld per kwartaal</t>
  </si>
  <si>
    <t>Multifunctionals</t>
  </si>
  <si>
    <t>Locatie</t>
  </si>
  <si>
    <t>nummer</t>
  </si>
  <si>
    <t>Zwart-wit of kleur</t>
  </si>
  <si>
    <t>2023</t>
  </si>
  <si>
    <t>2024</t>
  </si>
  <si>
    <t>BG,026,Landschap</t>
  </si>
  <si>
    <t>zwart-wit</t>
  </si>
  <si>
    <t xml:space="preserve">Totaal zwart-wit </t>
  </si>
  <si>
    <t>3712316054k</t>
  </si>
  <si>
    <t>kleur</t>
  </si>
  <si>
    <t>Totaal kleur</t>
  </si>
  <si>
    <t>2de,207, landschap</t>
  </si>
  <si>
    <t>3712368461k</t>
  </si>
  <si>
    <t>1ste,114, landschap</t>
  </si>
  <si>
    <t>3712366647k</t>
  </si>
  <si>
    <t>BG,005,Receptie</t>
  </si>
  <si>
    <t>3712366159k</t>
  </si>
  <si>
    <t>BG,027 bosschuur</t>
  </si>
  <si>
    <t>3712367171k</t>
  </si>
  <si>
    <t>BG,30B,BSD</t>
  </si>
  <si>
    <t>3712366272k</t>
  </si>
  <si>
    <t>BG,009,Gang KCC</t>
  </si>
  <si>
    <t>3712366779k</t>
  </si>
  <si>
    <t>Totalen Multifunctionals</t>
  </si>
  <si>
    <t>Printers</t>
  </si>
  <si>
    <t>BG,007, KCC Balie1</t>
  </si>
  <si>
    <t>BG,008, KCC Balie2</t>
  </si>
  <si>
    <t>Balie 3</t>
  </si>
  <si>
    <t>Totalen Printers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</si>
</sst>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 vertical="center"/>
    </xf>
    <xf numFmtId="49" fontId="0" fillId="0" borderId="3" xfId="0" applyNumberFormat="1" applyBorder="1" applyAlignment="1">
      <alignment horizontal="center"/>
    </xf>
    <xf numFmtId="49" fontId="1" fillId="0" borderId="13" xfId="0" applyNumberFormat="1" applyFont="1" applyBorder="1"/>
    <xf numFmtId="49" fontId="1" fillId="0" borderId="15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3" fontId="1" fillId="0" borderId="17" xfId="0" applyNumberFormat="1" applyFont="1" applyBorder="1" applyAlignment="1">
      <alignment horizontal="center"/>
    </xf>
    <xf numFmtId="49" fontId="1" fillId="0" borderId="19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" fillId="0" borderId="21" xfId="0" applyNumberFormat="1" applyFont="1" applyBorder="1" applyAlignment="1">
      <alignment horizontal="center"/>
    </xf>
    <xf numFmtId="49" fontId="1" fillId="0" borderId="22" xfId="0" applyNumberFormat="1" applyFont="1" applyBorder="1"/>
    <xf numFmtId="49" fontId="1" fillId="0" borderId="23" xfId="0" applyNumberFormat="1" applyFont="1" applyBorder="1"/>
    <xf numFmtId="49" fontId="1" fillId="0" borderId="24" xfId="0" applyNumberFormat="1" applyFont="1" applyBorder="1"/>
    <xf numFmtId="49" fontId="1" fillId="0" borderId="25" xfId="0" applyNumberFormat="1" applyFont="1" applyBorder="1"/>
    <xf numFmtId="3" fontId="1" fillId="0" borderId="14" xfId="0" applyNumberFormat="1" applyFont="1" applyBorder="1"/>
    <xf numFmtId="3" fontId="1" fillId="0" borderId="18" xfId="0" applyNumberFormat="1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49" fontId="0" fillId="0" borderId="29" xfId="0" applyNumberFormat="1" applyBorder="1"/>
    <xf numFmtId="49" fontId="0" fillId="0" borderId="29" xfId="0" applyNumberForma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28" xfId="0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3" fontId="1" fillId="0" borderId="22" xfId="0" applyNumberFormat="1" applyFont="1" applyBorder="1" applyAlignment="1">
      <alignment horizontal="center"/>
    </xf>
    <xf numFmtId="3" fontId="1" fillId="0" borderId="32" xfId="0" applyNumberFormat="1" applyFont="1" applyBorder="1"/>
    <xf numFmtId="0" fontId="2" fillId="0" borderId="13" xfId="0" applyFont="1" applyBorder="1"/>
    <xf numFmtId="3" fontId="0" fillId="0" borderId="13" xfId="0" applyNumberFormat="1" applyBorder="1"/>
    <xf numFmtId="0" fontId="1" fillId="0" borderId="13" xfId="0" applyFont="1" applyBorder="1"/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3" fillId="0" borderId="30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49" fontId="0" fillId="2" borderId="0" xfId="0" applyNumberFormat="1" applyFill="1"/>
    <xf numFmtId="49" fontId="0" fillId="2" borderId="0" xfId="0" applyNumberForma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1" fontId="0" fillId="2" borderId="31" xfId="0" applyNumberFormat="1" applyFill="1" applyBorder="1"/>
    <xf numFmtId="0" fontId="0" fillId="2" borderId="0" xfId="0" applyFill="1" applyBorder="1"/>
    <xf numFmtId="1" fontId="0" fillId="2" borderId="0" xfId="0" applyNumberFormat="1" applyFill="1"/>
    <xf numFmtId="0" fontId="1" fillId="2" borderId="0" xfId="0" applyFont="1" applyFill="1"/>
    <xf numFmtId="3" fontId="1" fillId="2" borderId="0" xfId="0" applyNumberFormat="1" applyFon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3" fontId="0" fillId="2" borderId="0" xfId="0" applyNumberFormat="1" applyFill="1"/>
    <xf numFmtId="0" fontId="1" fillId="2" borderId="0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C7D70-8F82-4940-AC33-6572F0F9207B}">
  <dimension ref="A1:CD101"/>
  <sheetViews>
    <sheetView tabSelected="1" zoomScale="84" zoomScaleNormal="84" workbookViewId="0">
      <selection activeCell="O14" sqref="O14"/>
    </sheetView>
  </sheetViews>
  <sheetFormatPr defaultRowHeight="12.75" customHeight="1"/>
  <cols>
    <col min="1" max="1" width="19.7109375" bestFit="1" customWidth="1"/>
    <col min="2" max="2" width="16.7109375" style="4" customWidth="1"/>
    <col min="3" max="3" width="15.7109375" style="4" customWidth="1"/>
    <col min="12" max="12" width="15.140625" bestFit="1" customWidth="1"/>
    <col min="13" max="13" width="23.28515625" customWidth="1"/>
    <col min="15" max="15" width="15.7109375" bestFit="1" customWidth="1"/>
  </cols>
  <sheetData>
    <row r="1" spans="1:82" s="1" customFormat="1">
      <c r="A1" s="56"/>
      <c r="B1" s="57"/>
      <c r="C1" s="57"/>
      <c r="D1" s="46" t="s">
        <v>0</v>
      </c>
      <c r="E1" s="46" t="s">
        <v>1</v>
      </c>
      <c r="F1" s="46" t="s">
        <v>2</v>
      </c>
      <c r="G1" s="46" t="s">
        <v>3</v>
      </c>
      <c r="H1" s="46" t="s">
        <v>4</v>
      </c>
      <c r="I1" s="46" t="s">
        <v>5</v>
      </c>
      <c r="J1" s="46" t="s">
        <v>6</v>
      </c>
      <c r="K1" s="47" t="s">
        <v>7</v>
      </c>
      <c r="L1" s="26" t="s">
        <v>8</v>
      </c>
      <c r="M1" s="28" t="s">
        <v>9</v>
      </c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</row>
    <row r="2" spans="1:82" s="1" customFormat="1">
      <c r="A2" s="37" t="s">
        <v>10</v>
      </c>
      <c r="B2" s="38"/>
      <c r="C2" s="39"/>
      <c r="D2" s="16"/>
      <c r="E2" s="5"/>
      <c r="F2" s="5"/>
      <c r="G2" s="5"/>
      <c r="H2" s="5"/>
      <c r="I2" s="5"/>
      <c r="J2" s="5"/>
      <c r="K2" s="6"/>
      <c r="L2" s="29"/>
      <c r="M2" s="27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</row>
    <row r="3" spans="1:82" s="1" customFormat="1">
      <c r="A3" s="35" t="s">
        <v>11</v>
      </c>
      <c r="B3" s="36" t="s">
        <v>12</v>
      </c>
      <c r="C3" s="36" t="s">
        <v>13</v>
      </c>
      <c r="D3" s="16"/>
      <c r="E3" s="5"/>
      <c r="F3" s="5"/>
      <c r="G3" s="5"/>
      <c r="H3" s="5"/>
      <c r="I3" s="5"/>
      <c r="J3" s="5"/>
      <c r="K3" s="6"/>
      <c r="L3" s="18"/>
      <c r="M3" s="22"/>
      <c r="N3" s="56"/>
      <c r="O3" s="17" t="s">
        <v>10</v>
      </c>
      <c r="P3" s="17" t="s">
        <v>14</v>
      </c>
      <c r="Q3" s="17" t="s">
        <v>15</v>
      </c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</row>
    <row r="4" spans="1:82" ht="16.899999999999999" customHeight="1">
      <c r="A4" s="14" t="s">
        <v>16</v>
      </c>
      <c r="B4" s="15">
        <v>3712316054</v>
      </c>
      <c r="C4" s="15" t="s">
        <v>17</v>
      </c>
      <c r="D4" s="48">
        <v>4959</v>
      </c>
      <c r="E4" s="48">
        <v>2742</v>
      </c>
      <c r="F4" s="48">
        <v>2338</v>
      </c>
      <c r="G4" s="48">
        <v>3323</v>
      </c>
      <c r="H4" s="48">
        <v>2778</v>
      </c>
      <c r="I4" s="48">
        <v>53322</v>
      </c>
      <c r="J4" s="48">
        <v>2128</v>
      </c>
      <c r="K4" s="49">
        <v>3277</v>
      </c>
      <c r="L4" s="19">
        <f>SUM(D4:K4)</f>
        <v>74867</v>
      </c>
      <c r="M4" s="23">
        <f>SUM(L4/8)</f>
        <v>9358.375</v>
      </c>
      <c r="N4" s="58"/>
      <c r="O4" s="43" t="s">
        <v>18</v>
      </c>
      <c r="P4" s="44">
        <f>D4+E4+F4+G4+D7+E7+F7+G7+D10+E10+F10+G10+D13+E13+F13+G13+D16+G16+D19+E19+F19+G19+D22+E22+F22+G22</f>
        <v>79174</v>
      </c>
      <c r="Q4" s="44">
        <f>H4+I4+J4+K4+H7+I7+J7+K7+H10+I10+J10+K10+H13+I13+J13+K13+H16+I16+K16+H19+I19+J19+K19+H22+I22+J22+K22</f>
        <v>125832</v>
      </c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</row>
    <row r="5" spans="1:82" ht="16.899999999999999" customHeight="1">
      <c r="A5" s="2" t="s">
        <v>16</v>
      </c>
      <c r="B5" s="3" t="s">
        <v>19</v>
      </c>
      <c r="C5" s="3" t="s">
        <v>20</v>
      </c>
      <c r="D5" s="48">
        <v>8891</v>
      </c>
      <c r="E5" s="48">
        <v>5687</v>
      </c>
      <c r="F5" s="48">
        <v>4282</v>
      </c>
      <c r="G5" s="48">
        <v>4865</v>
      </c>
      <c r="H5" s="48">
        <v>10410</v>
      </c>
      <c r="I5" s="48">
        <v>6489</v>
      </c>
      <c r="J5" s="48">
        <v>5625</v>
      </c>
      <c r="K5" s="49">
        <v>11677</v>
      </c>
      <c r="L5" s="19">
        <f>SUM(D5:K5)</f>
        <v>57926</v>
      </c>
      <c r="M5" s="23">
        <f>SUM(L5/8)</f>
        <v>7240.75</v>
      </c>
      <c r="N5" s="58"/>
      <c r="O5" s="45" t="s">
        <v>21</v>
      </c>
      <c r="P5" s="44">
        <f>D5+E5+F5+G5+D8+E8+F8+G8+D11+E11+F11+G11+D14+E14+F14+G14+D17+G17+D20+E20+F20+G20+D23+E23+F23+G23</f>
        <v>183257</v>
      </c>
      <c r="Q5" s="44">
        <f>H5+I5+J5+K5+H8+I8+J8+K8+H11+I11+J11+K11+H14+I14+J14+K14+H17+I17+K17+H20+I20+J20+K20+H23+I23+J23+K23</f>
        <v>225158</v>
      </c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</row>
    <row r="6" spans="1:82" ht="16.899999999999999" customHeight="1">
      <c r="A6" s="2"/>
      <c r="B6" s="3"/>
      <c r="C6" s="3"/>
      <c r="D6" s="48"/>
      <c r="E6" s="48"/>
      <c r="F6" s="48"/>
      <c r="G6" s="48"/>
      <c r="H6" s="48"/>
      <c r="I6" s="48"/>
      <c r="J6" s="48"/>
      <c r="K6" s="49"/>
      <c r="L6" s="19"/>
      <c r="M6" s="23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</row>
    <row r="7" spans="1:82" ht="16.899999999999999" customHeight="1">
      <c r="A7" s="2" t="s">
        <v>22</v>
      </c>
      <c r="B7" s="3">
        <v>3712368461</v>
      </c>
      <c r="C7" s="3" t="s">
        <v>17</v>
      </c>
      <c r="D7" s="48">
        <v>6340</v>
      </c>
      <c r="E7" s="48">
        <v>5290</v>
      </c>
      <c r="F7" s="48">
        <v>5549</v>
      </c>
      <c r="G7" s="48">
        <v>4801</v>
      </c>
      <c r="H7" s="48">
        <v>4692</v>
      </c>
      <c r="I7" s="48">
        <v>6262</v>
      </c>
      <c r="J7" s="48">
        <v>4100</v>
      </c>
      <c r="K7" s="49">
        <v>4919</v>
      </c>
      <c r="L7" s="19">
        <f>SUM(D7:K7)</f>
        <v>41953</v>
      </c>
      <c r="M7" s="23">
        <f>SUM(L7/8)</f>
        <v>5244.125</v>
      </c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</row>
    <row r="8" spans="1:82" ht="16.899999999999999" customHeight="1">
      <c r="A8" s="2" t="s">
        <v>22</v>
      </c>
      <c r="B8" s="3" t="s">
        <v>23</v>
      </c>
      <c r="C8" s="3" t="s">
        <v>20</v>
      </c>
      <c r="D8" s="48">
        <v>16721</v>
      </c>
      <c r="E8" s="48">
        <v>12722</v>
      </c>
      <c r="F8" s="48">
        <v>11791</v>
      </c>
      <c r="G8" s="48">
        <v>14421</v>
      </c>
      <c r="H8" s="48">
        <v>17037</v>
      </c>
      <c r="I8" s="48">
        <v>16011</v>
      </c>
      <c r="J8" s="48">
        <v>14838</v>
      </c>
      <c r="K8" s="49">
        <v>19268</v>
      </c>
      <c r="L8" s="19">
        <f>SUM(D8:K8)</f>
        <v>122809</v>
      </c>
      <c r="M8" s="23">
        <f>SUM(L8/8)</f>
        <v>15351.125</v>
      </c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</row>
    <row r="9" spans="1:82" ht="16.899999999999999" customHeight="1">
      <c r="A9" s="2"/>
      <c r="B9" s="3"/>
      <c r="C9" s="3"/>
      <c r="D9" s="48"/>
      <c r="E9" s="48"/>
      <c r="F9" s="48"/>
      <c r="G9" s="48"/>
      <c r="H9" s="48"/>
      <c r="I9" s="48"/>
      <c r="J9" s="48"/>
      <c r="K9" s="49"/>
      <c r="L9" s="19"/>
      <c r="M9" s="23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</row>
    <row r="10" spans="1:82" ht="16.899999999999999" customHeight="1">
      <c r="A10" s="2" t="s">
        <v>24</v>
      </c>
      <c r="B10" s="3">
        <v>3712366647</v>
      </c>
      <c r="C10" s="3" t="s">
        <v>17</v>
      </c>
      <c r="D10" s="48">
        <v>3236</v>
      </c>
      <c r="E10" s="48">
        <v>3002</v>
      </c>
      <c r="F10" s="48">
        <v>2739</v>
      </c>
      <c r="G10" s="48">
        <v>2408</v>
      </c>
      <c r="H10" s="48">
        <v>3329</v>
      </c>
      <c r="I10" s="48">
        <v>3610</v>
      </c>
      <c r="J10" s="48">
        <v>3869</v>
      </c>
      <c r="K10" s="49">
        <v>4720</v>
      </c>
      <c r="L10" s="19">
        <f>SUM(D10:K10)</f>
        <v>26913</v>
      </c>
      <c r="M10" s="23">
        <f>SUM(L10/8)</f>
        <v>3364.125</v>
      </c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</row>
    <row r="11" spans="1:82" ht="16.899999999999999" customHeight="1">
      <c r="A11" s="2" t="s">
        <v>24</v>
      </c>
      <c r="B11" s="3" t="s">
        <v>25</v>
      </c>
      <c r="C11" s="3" t="s">
        <v>20</v>
      </c>
      <c r="D11" s="48">
        <v>7835</v>
      </c>
      <c r="E11" s="48">
        <v>9214</v>
      </c>
      <c r="F11" s="48">
        <v>6420</v>
      </c>
      <c r="G11" s="48">
        <v>6362</v>
      </c>
      <c r="H11" s="48">
        <v>9430</v>
      </c>
      <c r="I11" s="48">
        <v>10013</v>
      </c>
      <c r="J11" s="48">
        <v>10593</v>
      </c>
      <c r="K11" s="49">
        <v>12519</v>
      </c>
      <c r="L11" s="19">
        <f>SUM(D11:K11)</f>
        <v>72386</v>
      </c>
      <c r="M11" s="23">
        <f>SUM(L11/8)</f>
        <v>9048.25</v>
      </c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</row>
    <row r="12" spans="1:82" ht="16.899999999999999" customHeight="1">
      <c r="A12" s="2"/>
      <c r="B12" s="3"/>
      <c r="C12" s="3"/>
      <c r="D12" s="48"/>
      <c r="E12" s="48"/>
      <c r="F12" s="48"/>
      <c r="G12" s="48"/>
      <c r="H12" s="48"/>
      <c r="I12" s="48"/>
      <c r="J12" s="48"/>
      <c r="K12" s="49"/>
      <c r="L12" s="19"/>
      <c r="M12" s="23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</row>
    <row r="13" spans="1:82" ht="16.899999999999999" customHeight="1">
      <c r="A13" s="2" t="s">
        <v>26</v>
      </c>
      <c r="B13" s="3">
        <v>3712366159</v>
      </c>
      <c r="C13" s="3" t="s">
        <v>17</v>
      </c>
      <c r="D13" s="48">
        <v>1102</v>
      </c>
      <c r="E13" s="48">
        <v>3002</v>
      </c>
      <c r="F13" s="48">
        <v>782</v>
      </c>
      <c r="G13" s="48">
        <v>856</v>
      </c>
      <c r="H13" s="48">
        <v>1099</v>
      </c>
      <c r="I13" s="48">
        <v>628</v>
      </c>
      <c r="J13" s="48">
        <v>705</v>
      </c>
      <c r="K13" s="49">
        <v>638</v>
      </c>
      <c r="L13" s="19">
        <f>SUM(D13:K13)</f>
        <v>8812</v>
      </c>
      <c r="M13" s="23">
        <f>SUM(L13/8)</f>
        <v>1101.5</v>
      </c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</row>
    <row r="14" spans="1:82" ht="16.899999999999999" customHeight="1">
      <c r="A14" s="2" t="s">
        <v>26</v>
      </c>
      <c r="B14" s="3" t="s">
        <v>27</v>
      </c>
      <c r="C14" s="3" t="s">
        <v>20</v>
      </c>
      <c r="D14" s="48">
        <v>2138</v>
      </c>
      <c r="E14" s="48">
        <v>2385</v>
      </c>
      <c r="F14" s="48">
        <v>1860</v>
      </c>
      <c r="G14" s="48">
        <v>2349</v>
      </c>
      <c r="H14" s="48">
        <v>2077</v>
      </c>
      <c r="I14" s="48">
        <v>1603</v>
      </c>
      <c r="J14" s="48">
        <v>1067</v>
      </c>
      <c r="K14" s="49">
        <v>1569</v>
      </c>
      <c r="L14" s="19">
        <f>SUM(D14:K14)</f>
        <v>15048</v>
      </c>
      <c r="M14" s="23">
        <f>SUM(L14/8)</f>
        <v>1881</v>
      </c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</row>
    <row r="15" spans="1:82" ht="16.899999999999999" customHeight="1">
      <c r="A15" s="2"/>
      <c r="B15" s="3"/>
      <c r="C15" s="3"/>
      <c r="D15" s="48"/>
      <c r="E15" s="48"/>
      <c r="F15" s="48"/>
      <c r="G15" s="48"/>
      <c r="H15" s="48"/>
      <c r="I15" s="48"/>
      <c r="J15" s="48"/>
      <c r="K15" s="49"/>
      <c r="L15" s="19"/>
      <c r="M15" s="23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</row>
    <row r="16" spans="1:82" ht="16.899999999999999" customHeight="1">
      <c r="A16" s="2" t="s">
        <v>28</v>
      </c>
      <c r="B16" s="3">
        <v>3712367171</v>
      </c>
      <c r="C16" s="3" t="s">
        <v>17</v>
      </c>
      <c r="D16" s="48">
        <v>374</v>
      </c>
      <c r="E16" s="48"/>
      <c r="F16" s="48"/>
      <c r="G16" s="48">
        <v>269</v>
      </c>
      <c r="H16" s="48">
        <v>477</v>
      </c>
      <c r="I16" s="48">
        <v>521</v>
      </c>
      <c r="J16" s="48"/>
      <c r="K16" s="49">
        <v>217</v>
      </c>
      <c r="L16" s="19">
        <f>SUM(D16:K16)</f>
        <v>1858</v>
      </c>
      <c r="M16" s="23">
        <f>SUM(L16/8)</f>
        <v>232.25</v>
      </c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</row>
    <row r="17" spans="1:82" ht="16.899999999999999" customHeight="1">
      <c r="A17" s="2" t="s">
        <v>28</v>
      </c>
      <c r="B17" s="3" t="s">
        <v>29</v>
      </c>
      <c r="C17" s="3" t="s">
        <v>20</v>
      </c>
      <c r="D17" s="48">
        <v>622</v>
      </c>
      <c r="E17" s="48"/>
      <c r="F17" s="48"/>
      <c r="G17" s="48">
        <v>465</v>
      </c>
      <c r="H17" s="48">
        <v>1305</v>
      </c>
      <c r="I17" s="48">
        <v>693</v>
      </c>
      <c r="J17" s="48"/>
      <c r="K17" s="49">
        <v>1438</v>
      </c>
      <c r="L17" s="19">
        <f>SUM(D17:K17)</f>
        <v>4523</v>
      </c>
      <c r="M17" s="23">
        <f>SUM(L17/8)</f>
        <v>565.375</v>
      </c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</row>
    <row r="18" spans="1:82" ht="16.899999999999999" customHeight="1">
      <c r="A18" s="2"/>
      <c r="B18" s="3"/>
      <c r="C18" s="3"/>
      <c r="D18" s="48"/>
      <c r="E18" s="48"/>
      <c r="F18" s="48"/>
      <c r="G18" s="48"/>
      <c r="H18" s="48"/>
      <c r="I18" s="48"/>
      <c r="J18" s="48"/>
      <c r="K18" s="49"/>
      <c r="L18" s="19"/>
      <c r="M18" s="23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</row>
    <row r="19" spans="1:82" ht="16.899999999999999" customHeight="1">
      <c r="A19" s="2" t="s">
        <v>30</v>
      </c>
      <c r="B19" s="3">
        <v>3712366272</v>
      </c>
      <c r="C19" s="3" t="s">
        <v>17</v>
      </c>
      <c r="D19" s="48">
        <v>3867</v>
      </c>
      <c r="E19" s="48">
        <v>4273</v>
      </c>
      <c r="F19" s="48">
        <v>3093</v>
      </c>
      <c r="G19" s="48">
        <v>3781</v>
      </c>
      <c r="H19" s="48">
        <v>3115</v>
      </c>
      <c r="I19" s="48">
        <v>3668</v>
      </c>
      <c r="J19" s="48">
        <v>2755</v>
      </c>
      <c r="K19" s="49">
        <v>3787</v>
      </c>
      <c r="L19" s="19">
        <f>SUM(D19:K19)</f>
        <v>28339</v>
      </c>
      <c r="M19" s="23">
        <f>SUM(L19/8)</f>
        <v>3542.375</v>
      </c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</row>
    <row r="20" spans="1:82" ht="16.899999999999999" customHeight="1">
      <c r="A20" s="2" t="s">
        <v>30</v>
      </c>
      <c r="B20" s="3" t="s">
        <v>31</v>
      </c>
      <c r="C20" s="3" t="s">
        <v>20</v>
      </c>
      <c r="D20" s="48">
        <v>11584</v>
      </c>
      <c r="E20" s="48">
        <v>8479</v>
      </c>
      <c r="F20" s="48">
        <v>8805</v>
      </c>
      <c r="G20" s="48">
        <v>12326</v>
      </c>
      <c r="H20" s="48">
        <v>9502</v>
      </c>
      <c r="I20" s="48">
        <v>9485</v>
      </c>
      <c r="J20" s="48">
        <v>5239</v>
      </c>
      <c r="K20" s="49">
        <v>15771</v>
      </c>
      <c r="L20" s="19">
        <f>SUM(D20:K20)</f>
        <v>81191</v>
      </c>
      <c r="M20" s="23">
        <f>SUM(L20/8)</f>
        <v>10148.875</v>
      </c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</row>
    <row r="21" spans="1:82" ht="16.899999999999999" customHeight="1">
      <c r="A21" s="2"/>
      <c r="B21" s="3"/>
      <c r="C21" s="3"/>
      <c r="D21" s="48"/>
      <c r="E21" s="48"/>
      <c r="F21" s="48"/>
      <c r="G21" s="48"/>
      <c r="H21" s="48"/>
      <c r="I21" s="48"/>
      <c r="J21" s="48"/>
      <c r="K21" s="49"/>
      <c r="L21" s="19"/>
      <c r="M21" s="23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</row>
    <row r="22" spans="1:82" ht="16.899999999999999" customHeight="1">
      <c r="A22" s="2" t="s">
        <v>32</v>
      </c>
      <c r="B22" s="3">
        <v>3712366779</v>
      </c>
      <c r="C22" s="3" t="s">
        <v>17</v>
      </c>
      <c r="D22" s="48">
        <v>3698</v>
      </c>
      <c r="E22" s="48">
        <v>2370</v>
      </c>
      <c r="F22" s="48">
        <v>2587</v>
      </c>
      <c r="G22" s="48">
        <v>2393</v>
      </c>
      <c r="H22" s="48">
        <v>2455</v>
      </c>
      <c r="I22" s="48">
        <v>3917</v>
      </c>
      <c r="J22" s="48">
        <v>2574</v>
      </c>
      <c r="K22" s="49">
        <v>2270</v>
      </c>
      <c r="L22" s="19">
        <f>SUM(D22:K22)</f>
        <v>22264</v>
      </c>
      <c r="M22" s="23">
        <f>SUM(L22/8)</f>
        <v>2783</v>
      </c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</row>
    <row r="23" spans="1:82" ht="16.899999999999999" customHeight="1">
      <c r="A23" s="12" t="s">
        <v>32</v>
      </c>
      <c r="B23" s="13" t="s">
        <v>33</v>
      </c>
      <c r="C23" s="13" t="s">
        <v>20</v>
      </c>
      <c r="D23" s="50">
        <v>7329</v>
      </c>
      <c r="E23" s="50">
        <v>5283</v>
      </c>
      <c r="F23" s="50">
        <v>5679</v>
      </c>
      <c r="G23" s="50">
        <v>4742</v>
      </c>
      <c r="H23" s="50">
        <v>8002</v>
      </c>
      <c r="I23" s="50">
        <v>8322</v>
      </c>
      <c r="J23" s="50">
        <v>7219</v>
      </c>
      <c r="K23" s="51">
        <v>7956</v>
      </c>
      <c r="L23" s="20">
        <f>SUM(D23:K23)</f>
        <v>54532</v>
      </c>
      <c r="M23" s="24">
        <f>SUM(L23/8)</f>
        <v>6816.5</v>
      </c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</row>
    <row r="24" spans="1:82" ht="16.899999999999999" customHeight="1">
      <c r="A24" s="7" t="s">
        <v>34</v>
      </c>
      <c r="B24" s="8"/>
      <c r="C24" s="9"/>
      <c r="D24" s="10">
        <f>SUM(D4:D23)</f>
        <v>78696</v>
      </c>
      <c r="E24" s="10">
        <f t="shared" ref="E24:L24" si="0">SUM(E4:E23)</f>
        <v>64449</v>
      </c>
      <c r="F24" s="10">
        <f t="shared" si="0"/>
        <v>55925</v>
      </c>
      <c r="G24" s="10">
        <f t="shared" si="0"/>
        <v>63361</v>
      </c>
      <c r="H24" s="10">
        <f t="shared" si="0"/>
        <v>75708</v>
      </c>
      <c r="I24" s="10">
        <f t="shared" si="0"/>
        <v>124544</v>
      </c>
      <c r="J24" s="10">
        <f t="shared" si="0"/>
        <v>60712</v>
      </c>
      <c r="K24" s="11">
        <f t="shared" si="0"/>
        <v>90026</v>
      </c>
      <c r="L24" s="25">
        <f t="shared" si="0"/>
        <v>613421</v>
      </c>
      <c r="M24" s="25">
        <f>SUM(M4:M23)</f>
        <v>76677.625</v>
      </c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</row>
    <row r="25" spans="1:82" ht="16.899999999999999" customHeight="1">
      <c r="A25" s="67"/>
      <c r="B25" s="67"/>
      <c r="C25" s="67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</row>
    <row r="26" spans="1:82" ht="16.899999999999999" customHeight="1">
      <c r="A26" s="32" t="s">
        <v>35</v>
      </c>
      <c r="B26" s="33"/>
      <c r="C26" s="34"/>
      <c r="D26" s="65"/>
      <c r="E26" s="65"/>
      <c r="F26" s="65"/>
      <c r="G26" s="65"/>
      <c r="H26" s="65"/>
      <c r="I26" s="65"/>
      <c r="J26" s="65"/>
      <c r="K26" s="65"/>
      <c r="L26" s="66"/>
      <c r="M26" s="66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</row>
    <row r="27" spans="1:82" ht="16.899999999999999" customHeight="1">
      <c r="A27" s="35" t="s">
        <v>11</v>
      </c>
      <c r="B27" s="36" t="s">
        <v>12</v>
      </c>
      <c r="C27" s="36" t="s">
        <v>13</v>
      </c>
      <c r="D27" s="65"/>
      <c r="E27" s="65"/>
      <c r="F27" s="65"/>
      <c r="G27" s="65"/>
      <c r="H27" s="65"/>
      <c r="I27" s="65"/>
      <c r="J27" s="65"/>
      <c r="K27" s="65"/>
      <c r="L27" s="66"/>
      <c r="M27" s="66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</row>
    <row r="28" spans="1:82" ht="16.899999999999999" customHeight="1">
      <c r="A28" s="14" t="s">
        <v>36</v>
      </c>
      <c r="B28" s="15">
        <v>3358705404</v>
      </c>
      <c r="C28" s="40" t="s">
        <v>17</v>
      </c>
      <c r="D28" s="52">
        <v>2177</v>
      </c>
      <c r="E28" s="52">
        <v>2180</v>
      </c>
      <c r="F28" s="52">
        <v>2327</v>
      </c>
      <c r="G28" s="52">
        <v>1871</v>
      </c>
      <c r="H28" s="52">
        <v>2606</v>
      </c>
      <c r="I28" s="52">
        <v>3358</v>
      </c>
      <c r="J28" s="52">
        <v>2491</v>
      </c>
      <c r="K28" s="53">
        <v>2593</v>
      </c>
      <c r="L28" s="30">
        <f>SUM(D28:K28)</f>
        <v>19603</v>
      </c>
      <c r="M28" s="31">
        <f>SUM(L28/8)</f>
        <v>2450.375</v>
      </c>
      <c r="N28" s="58"/>
      <c r="O28" s="17" t="s">
        <v>35</v>
      </c>
      <c r="P28" s="17" t="s">
        <v>14</v>
      </c>
      <c r="Q28" s="17" t="s">
        <v>15</v>
      </c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</row>
    <row r="29" spans="1:82" ht="16.899999999999999" customHeight="1">
      <c r="A29" s="2" t="s">
        <v>37</v>
      </c>
      <c r="B29" s="3">
        <v>3358706613</v>
      </c>
      <c r="C29" s="3" t="s">
        <v>17</v>
      </c>
      <c r="D29" s="54">
        <v>87</v>
      </c>
      <c r="E29" s="54">
        <v>195</v>
      </c>
      <c r="F29" s="54">
        <v>117</v>
      </c>
      <c r="G29" s="54">
        <v>99</v>
      </c>
      <c r="H29" s="54">
        <v>562</v>
      </c>
      <c r="I29" s="54">
        <v>697</v>
      </c>
      <c r="J29" s="54">
        <v>208</v>
      </c>
      <c r="K29" s="55">
        <v>232</v>
      </c>
      <c r="L29" s="19">
        <f>SUM(D29:K29)</f>
        <v>2197</v>
      </c>
      <c r="M29" s="23">
        <f>SUM(L29/8)</f>
        <v>274.625</v>
      </c>
      <c r="N29" s="58"/>
      <c r="O29" s="43" t="s">
        <v>18</v>
      </c>
      <c r="P29" s="44">
        <f>SUM(D28:G29)</f>
        <v>9053</v>
      </c>
      <c r="Q29" s="44">
        <f>SUM(H28:K30)</f>
        <v>12761</v>
      </c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</row>
    <row r="30" spans="1:82">
      <c r="A30" s="2" t="s">
        <v>38</v>
      </c>
      <c r="B30" s="3">
        <v>5336299405</v>
      </c>
      <c r="C30" s="3" t="s">
        <v>17</v>
      </c>
      <c r="D30" s="48"/>
      <c r="E30" s="48"/>
      <c r="F30" s="48"/>
      <c r="G30" s="48"/>
      <c r="H30" s="48"/>
      <c r="I30" s="48"/>
      <c r="J30" s="48"/>
      <c r="K30" s="49">
        <v>14</v>
      </c>
      <c r="L30" s="42">
        <f>SUM(D30:K30)</f>
        <v>14</v>
      </c>
      <c r="M30" s="24">
        <v>275</v>
      </c>
      <c r="N30" s="58"/>
      <c r="O30" s="63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</row>
    <row r="31" spans="1:82" ht="12.75" customHeight="1">
      <c r="A31" s="7" t="s">
        <v>39</v>
      </c>
      <c r="B31" s="8"/>
      <c r="C31" s="9"/>
      <c r="D31" s="10">
        <f>SUM(D28:D30)</f>
        <v>2264</v>
      </c>
      <c r="E31" s="10">
        <f t="shared" ref="E31:K31" si="1">SUM(E28:E30)</f>
        <v>2375</v>
      </c>
      <c r="F31" s="10">
        <f t="shared" si="1"/>
        <v>2444</v>
      </c>
      <c r="G31" s="10">
        <f t="shared" si="1"/>
        <v>1970</v>
      </c>
      <c r="H31" s="10">
        <f t="shared" si="1"/>
        <v>3168</v>
      </c>
      <c r="I31" s="10">
        <f t="shared" si="1"/>
        <v>4055</v>
      </c>
      <c r="J31" s="10">
        <f t="shared" si="1"/>
        <v>2699</v>
      </c>
      <c r="K31" s="21">
        <f t="shared" si="1"/>
        <v>2839</v>
      </c>
      <c r="L31" s="41">
        <f t="shared" ref="L31" si="2">SUM(L10:L30)</f>
        <v>951101</v>
      </c>
      <c r="M31" s="25">
        <f>SUM(M10:M30)</f>
        <v>119160.875</v>
      </c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</row>
    <row r="32" spans="1:82">
      <c r="A32" s="58"/>
      <c r="B32" s="59"/>
      <c r="C32" s="59"/>
      <c r="D32" s="58"/>
      <c r="E32" s="58"/>
      <c r="F32" s="58"/>
      <c r="G32" s="58"/>
      <c r="H32" s="58"/>
      <c r="I32" s="58"/>
      <c r="J32" s="58"/>
      <c r="K32" s="58"/>
      <c r="L32" s="58"/>
      <c r="M32" s="60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</row>
    <row r="33" spans="1:49">
      <c r="A33" s="58"/>
      <c r="B33" s="59"/>
      <c r="C33" s="59"/>
      <c r="D33" s="58"/>
      <c r="E33" s="58"/>
      <c r="F33" s="58"/>
      <c r="G33" s="58"/>
      <c r="H33" s="58"/>
      <c r="I33" s="58"/>
      <c r="J33" s="58"/>
      <c r="K33" s="58"/>
      <c r="L33" s="58"/>
      <c r="M33" s="61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</row>
    <row r="34" spans="1:49">
      <c r="A34" s="58"/>
      <c r="B34" s="59"/>
      <c r="C34" s="59"/>
      <c r="D34" s="58"/>
      <c r="E34" s="58"/>
      <c r="F34" s="58"/>
      <c r="G34" s="58"/>
      <c r="H34" s="58"/>
      <c r="I34" s="58"/>
      <c r="J34" s="58"/>
      <c r="K34" s="58"/>
      <c r="L34" s="58"/>
      <c r="M34" s="62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</row>
    <row r="35" spans="1:49" ht="12.75" customHeight="1">
      <c r="A35" s="58"/>
      <c r="B35" s="59"/>
      <c r="C35" s="59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</row>
    <row r="36" spans="1:49" ht="12.75" customHeight="1">
      <c r="A36" s="58"/>
      <c r="B36" s="59"/>
      <c r="C36" s="59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</row>
    <row r="37" spans="1:49" ht="12.75" customHeight="1">
      <c r="A37" s="58"/>
      <c r="B37" s="59"/>
      <c r="C37" s="59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</row>
    <row r="38" spans="1:49" ht="12.75" customHeight="1">
      <c r="A38" s="58"/>
      <c r="B38" s="59"/>
      <c r="C38" s="59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</row>
    <row r="39" spans="1:49" ht="12.75" customHeight="1">
      <c r="A39" s="58"/>
      <c r="B39" s="59"/>
      <c r="C39" s="59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</row>
    <row r="40" spans="1:49" ht="12.75" customHeight="1">
      <c r="A40" s="58"/>
      <c r="B40" s="59"/>
      <c r="C40" s="59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</row>
    <row r="41" spans="1:49" ht="12.75" customHeight="1">
      <c r="A41" s="58"/>
      <c r="B41" s="59"/>
      <c r="C41" s="59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</row>
    <row r="42" spans="1:49" ht="12.75" customHeight="1">
      <c r="A42" s="58"/>
      <c r="B42" s="59"/>
      <c r="C42" s="59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</row>
    <row r="43" spans="1:49" ht="12.75" customHeight="1">
      <c r="A43" s="58"/>
      <c r="B43" s="59"/>
      <c r="C43" s="59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</row>
    <row r="44" spans="1:49" ht="12.75" customHeight="1">
      <c r="A44" s="58"/>
      <c r="B44" s="59"/>
      <c r="C44" s="59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</row>
    <row r="45" spans="1:49" ht="12.75" customHeight="1">
      <c r="A45" s="58"/>
      <c r="B45" s="59"/>
      <c r="C45" s="59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</row>
    <row r="46" spans="1:49" ht="12.75" customHeight="1">
      <c r="A46" s="58"/>
      <c r="B46" s="59"/>
      <c r="C46" s="59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</row>
    <row r="47" spans="1:49" ht="12.75" customHeight="1">
      <c r="A47" s="58"/>
      <c r="B47" s="59"/>
      <c r="C47" s="59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</row>
    <row r="48" spans="1:49" ht="12.75" customHeight="1">
      <c r="A48" s="58"/>
      <c r="B48" s="59"/>
      <c r="C48" s="59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</row>
    <row r="49" spans="1:49" ht="12.75" customHeight="1">
      <c r="A49" s="58"/>
      <c r="B49" s="59"/>
      <c r="C49" s="59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</row>
    <row r="50" spans="1:49" ht="12.75" customHeight="1">
      <c r="A50" s="58"/>
      <c r="B50" s="59"/>
      <c r="C50" s="59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</row>
    <row r="51" spans="1:49" ht="12.75" customHeight="1">
      <c r="A51" s="58"/>
      <c r="B51" s="59"/>
      <c r="C51" s="59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</row>
    <row r="52" spans="1:49" ht="12.75" customHeight="1">
      <c r="A52" s="58"/>
      <c r="B52" s="59"/>
      <c r="C52" s="59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</row>
    <row r="53" spans="1:49" ht="12.75" customHeight="1">
      <c r="A53" s="58"/>
      <c r="B53" s="59"/>
      <c r="C53" s="59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</row>
    <row r="54" spans="1:49" ht="12.75" customHeight="1">
      <c r="A54" s="58"/>
      <c r="B54" s="59"/>
      <c r="C54" s="59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</row>
    <row r="55" spans="1:49" ht="12.75" customHeight="1">
      <c r="A55" s="58"/>
      <c r="B55" s="59"/>
      <c r="C55" s="59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</row>
    <row r="56" spans="1:49" ht="12.75" customHeight="1">
      <c r="A56" s="58"/>
      <c r="B56" s="59"/>
      <c r="C56" s="59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</row>
    <row r="57" spans="1:49" ht="12.75" customHeight="1">
      <c r="A57" s="58"/>
      <c r="B57" s="59"/>
      <c r="C57" s="59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</row>
    <row r="58" spans="1:49" ht="12.75" customHeight="1">
      <c r="A58" s="58"/>
      <c r="B58" s="59"/>
      <c r="C58" s="59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</row>
    <row r="59" spans="1:49" ht="12.75" customHeight="1">
      <c r="A59" s="58"/>
      <c r="B59" s="59"/>
      <c r="C59" s="59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</row>
    <row r="60" spans="1:49" ht="12.75" customHeight="1">
      <c r="A60" s="58"/>
      <c r="B60" s="59"/>
      <c r="C60" s="59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</row>
    <row r="61" spans="1:49" ht="12.75" customHeight="1">
      <c r="A61" s="58"/>
      <c r="B61" s="59"/>
      <c r="C61" s="59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</row>
    <row r="62" spans="1:49" ht="12.75" customHeight="1">
      <c r="A62" s="58"/>
      <c r="B62" s="59"/>
      <c r="C62" s="59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</row>
    <row r="63" spans="1:49" ht="12.75" customHeight="1">
      <c r="A63" s="58"/>
      <c r="B63" s="59"/>
      <c r="C63" s="59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</row>
    <row r="64" spans="1:49" ht="12.75" customHeight="1">
      <c r="A64" s="58"/>
      <c r="B64" s="59"/>
      <c r="C64" s="59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</row>
    <row r="65" spans="1:49" ht="12.75" customHeight="1">
      <c r="A65" s="58"/>
      <c r="B65" s="59"/>
      <c r="C65" s="59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</row>
    <row r="66" spans="1:49" ht="12.75" customHeight="1">
      <c r="A66" s="58"/>
      <c r="B66" s="59"/>
      <c r="C66" s="59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</row>
    <row r="67" spans="1:49" ht="12.75" customHeight="1">
      <c r="A67" s="58"/>
      <c r="B67" s="59"/>
      <c r="C67" s="59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</row>
    <row r="68" spans="1:49" ht="12.75" customHeight="1">
      <c r="A68" s="58"/>
      <c r="B68" s="59"/>
      <c r="C68" s="59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</row>
    <row r="69" spans="1:49" ht="12.75" customHeight="1">
      <c r="A69" s="58"/>
      <c r="B69" s="59"/>
      <c r="C69" s="59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</row>
    <row r="70" spans="1:49" ht="12.75" customHeight="1">
      <c r="A70" s="58"/>
      <c r="B70" s="59"/>
      <c r="C70" s="59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</row>
    <row r="71" spans="1:49" ht="12.75" customHeight="1">
      <c r="A71" s="58"/>
      <c r="B71" s="59"/>
      <c r="C71" s="59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</row>
    <row r="72" spans="1:49" ht="12.75" customHeight="1">
      <c r="A72" s="58"/>
      <c r="B72" s="59"/>
      <c r="C72" s="59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</row>
    <row r="73" spans="1:49" ht="12.75" customHeight="1">
      <c r="A73" s="58"/>
      <c r="B73" s="59"/>
      <c r="C73" s="59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</row>
    <row r="74" spans="1:49" ht="12.75" customHeight="1">
      <c r="A74" s="58"/>
      <c r="B74" s="59"/>
      <c r="C74" s="59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</row>
    <row r="75" spans="1:49" ht="12.75" customHeight="1">
      <c r="A75" s="58"/>
      <c r="B75" s="59"/>
      <c r="C75" s="59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</row>
    <row r="76" spans="1:49" ht="12.75" customHeight="1">
      <c r="A76" s="58"/>
      <c r="B76" s="59"/>
      <c r="C76" s="59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</row>
    <row r="77" spans="1:49" ht="12.75" customHeight="1">
      <c r="A77" s="58"/>
      <c r="B77" s="59"/>
      <c r="C77" s="59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</row>
    <row r="78" spans="1:49" ht="12.75" customHeight="1">
      <c r="A78" s="58"/>
      <c r="B78" s="59"/>
      <c r="C78" s="59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</row>
    <row r="79" spans="1:49" ht="12.75" customHeight="1">
      <c r="A79" s="58"/>
      <c r="B79" s="59"/>
      <c r="C79" s="59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</row>
    <row r="80" spans="1:49" ht="12.75" customHeight="1">
      <c r="A80" s="58"/>
      <c r="B80" s="59"/>
      <c r="C80" s="59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</row>
    <row r="81" spans="1:19" ht="12.75" customHeight="1">
      <c r="A81" s="58"/>
      <c r="B81" s="59"/>
      <c r="C81" s="59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</row>
    <row r="82" spans="1:19" ht="12.75" customHeight="1">
      <c r="A82" s="58"/>
      <c r="B82" s="59"/>
      <c r="C82" s="59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</row>
    <row r="83" spans="1:19" ht="12.75" customHeight="1">
      <c r="A83" s="58"/>
      <c r="B83" s="59"/>
      <c r="C83" s="59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</row>
    <row r="84" spans="1:19" ht="12.75" customHeight="1">
      <c r="A84" s="58"/>
      <c r="B84" s="59"/>
      <c r="C84" s="59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</row>
    <row r="85" spans="1:19" ht="12.75" customHeight="1">
      <c r="A85" s="58"/>
      <c r="B85" s="59"/>
      <c r="C85" s="59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</row>
    <row r="86" spans="1:19" ht="12.75" customHeight="1">
      <c r="A86" s="58"/>
      <c r="B86" s="59"/>
      <c r="C86" s="59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</row>
    <row r="87" spans="1:19" ht="12.75" customHeight="1">
      <c r="A87" s="58"/>
      <c r="B87" s="59"/>
      <c r="C87" s="59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</row>
    <row r="88" spans="1:19" ht="12.75" customHeight="1">
      <c r="A88" s="58"/>
      <c r="B88" s="59"/>
      <c r="C88" s="59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</row>
    <row r="89" spans="1:19" ht="12.75" customHeight="1">
      <c r="A89" s="58"/>
      <c r="B89" s="59"/>
      <c r="C89" s="59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</row>
    <row r="90" spans="1:19" ht="12.75" customHeight="1">
      <c r="A90" s="58"/>
      <c r="B90" s="59"/>
      <c r="C90" s="59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</row>
    <row r="91" spans="1:19" ht="12.75" customHeight="1">
      <c r="A91" s="58"/>
      <c r="B91" s="59"/>
      <c r="C91" s="59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</row>
    <row r="92" spans="1:19" ht="12.75" customHeight="1">
      <c r="A92" s="58"/>
      <c r="B92" s="59"/>
      <c r="C92" s="59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</row>
    <row r="93" spans="1:19" ht="12.75" customHeight="1">
      <c r="A93" s="58"/>
      <c r="B93" s="59"/>
      <c r="C93" s="59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</row>
    <row r="94" spans="1:19" ht="12.75" customHeight="1">
      <c r="A94" s="58"/>
      <c r="B94" s="59"/>
      <c r="C94" s="59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</row>
    <row r="95" spans="1:19" ht="12.75" customHeight="1">
      <c r="A95" s="58"/>
      <c r="B95" s="59"/>
      <c r="C95" s="59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</row>
    <row r="96" spans="1:19" ht="12.75" customHeight="1">
      <c r="A96" s="58"/>
      <c r="B96" s="59"/>
      <c r="C96" s="59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</row>
    <row r="97" spans="1:19" ht="12.75" customHeight="1">
      <c r="A97" s="58"/>
      <c r="B97" s="59"/>
      <c r="C97" s="59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</row>
    <row r="98" spans="1:19" ht="12.75" customHeight="1">
      <c r="A98" s="58"/>
      <c r="B98" s="59"/>
      <c r="C98" s="59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</row>
    <row r="99" spans="1:19" ht="12.75" customHeight="1">
      <c r="A99" s="58"/>
      <c r="B99" s="59"/>
      <c r="C99" s="59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</row>
    <row r="100" spans="1:19" ht="12.75" customHeight="1">
      <c r="A100" s="58"/>
      <c r="B100" s="59"/>
      <c r="C100" s="59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</row>
    <row r="101" spans="1:19" ht="12.75" customHeight="1">
      <c r="A101" s="58"/>
      <c r="B101" s="59"/>
      <c r="C101" s="59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</row>
  </sheetData>
  <mergeCells count="4">
    <mergeCell ref="A24:C24"/>
    <mergeCell ref="A31:C31"/>
    <mergeCell ref="A2:C2"/>
    <mergeCell ref="A26:C2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E27FF531BD6C4194C4C320D7751A2C" ma:contentTypeVersion="10" ma:contentTypeDescription="Een nieuw document maken." ma:contentTypeScope="" ma:versionID="5eb8a272246d8c96c42979eefa4ca07f">
  <xsd:schema xmlns:xsd="http://www.w3.org/2001/XMLSchema" xmlns:xs="http://www.w3.org/2001/XMLSchema" xmlns:p="http://schemas.microsoft.com/office/2006/metadata/properties" xmlns:ns2="6c921409-e263-4314-8569-9d6390c39bf8" xmlns:ns3="ac9c9f2c-2673-4dd1-9f3c-c4b05221e42f" targetNamespace="http://schemas.microsoft.com/office/2006/metadata/properties" ma:root="true" ma:fieldsID="a5b9b0b52ad6f85dc1f373fd5214e5a6" ns2:_="" ns3:_="">
    <xsd:import namespace="6c921409-e263-4314-8569-9d6390c39bf8"/>
    <xsd:import namespace="ac9c9f2c-2673-4dd1-9f3c-c4b05221e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921409-e263-4314-8569-9d6390c39b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ead8aa6f-669f-41eb-b8ac-153aae3ad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c9f2c-2673-4dd1-9f3c-c4b05221e42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31cf01f-0a63-485c-b8f4-3c8453b5aeba}" ma:internalName="TaxCatchAll" ma:showField="CatchAllData" ma:web="ac9c9f2c-2673-4dd1-9f3c-c4b05221e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921409-e263-4314-8569-9d6390c39bf8">
      <Terms xmlns="http://schemas.microsoft.com/office/infopath/2007/PartnerControls"/>
    </lcf76f155ced4ddcb4097134ff3c332f>
    <TaxCatchAll xmlns="ac9c9f2c-2673-4dd1-9f3c-c4b05221e42f" xsi:nil="true"/>
  </documentManagement>
</p:properties>
</file>

<file path=customXml/itemProps1.xml><?xml version="1.0" encoding="utf-8"?>
<ds:datastoreItem xmlns:ds="http://schemas.openxmlformats.org/officeDocument/2006/customXml" ds:itemID="{0D103416-9605-4DF9-9518-DFCD34AE1401}"/>
</file>

<file path=customXml/itemProps2.xml><?xml version="1.0" encoding="utf-8"?>
<ds:datastoreItem xmlns:ds="http://schemas.openxmlformats.org/officeDocument/2006/customXml" ds:itemID="{D18B6DC2-1834-40DA-ADE7-7B67061E6786}"/>
</file>

<file path=customXml/itemProps3.xml><?xml version="1.0" encoding="utf-8"?>
<ds:datastoreItem xmlns:ds="http://schemas.openxmlformats.org/officeDocument/2006/customXml" ds:itemID="{F65A4959-C1E6-495B-B280-9C18595D0D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Brinkman R.M.</dc:creator>
  <cp:keywords/>
  <dc:description/>
  <cp:lastModifiedBy>Douma, S (Sjoerd)</cp:lastModifiedBy>
  <cp:revision/>
  <dcterms:created xsi:type="dcterms:W3CDTF">2023-11-14T12:59:59Z</dcterms:created>
  <dcterms:modified xsi:type="dcterms:W3CDTF">2025-09-23T13:44:37Z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0x010100EBE27FF531BD6C4194C4C320D7751A2C</vt:lpwstr>
  </property>
  <property fmtid="{D5CDD505-2E9C-101B-9397-08002B2CF9AE}" pid="3" name="MediaServiceImageTags">
    <vt:lpwstr/>
  </property>
</Properties>
</file>