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EMCO-Groep\Wagenpark\"/>
    </mc:Choice>
  </mc:AlternateContent>
  <bookViews>
    <workbookView xWindow="0" yWindow="0" windowWidth="28800" windowHeight="14100"/>
  </bookViews>
  <sheets>
    <sheet name="Recap" sheetId="1" r:id="rId1"/>
    <sheet name="01_2023-09_2025" sheetId="4" r:id="rId2"/>
    <sheet name="01-2019-10_2023" sheetId="7" r:id="rId3"/>
  </sheets>
  <definedNames>
    <definedName name="_xlnm._FilterDatabase" localSheetId="1" hidden="1">'01_2023-09_2025'!$A$4:$T$44</definedName>
    <definedName name="_xlnm._FilterDatabase" localSheetId="2" hidden="1">'01-2019-10_2023'!$A$4:$V$89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6" i="1" l="1"/>
  <c r="S16" i="1" l="1"/>
  <c r="Q16" i="1"/>
  <c r="O16" i="1" l="1"/>
  <c r="M16" i="1" l="1"/>
  <c r="E16" i="1"/>
  <c r="K16" i="1"/>
  <c r="I16" i="1"/>
  <c r="G16" i="1"/>
</calcChain>
</file>

<file path=xl/sharedStrings.xml><?xml version="1.0" encoding="utf-8"?>
<sst xmlns="http://schemas.openxmlformats.org/spreadsheetml/2006/main" count="1095" uniqueCount="280">
  <si>
    <t>Wagenpark</t>
  </si>
  <si>
    <t>Inkomende reserve</t>
  </si>
  <si>
    <t>Uitgaande reserve</t>
  </si>
  <si>
    <t xml:space="preserve"> </t>
  </si>
  <si>
    <t>Uitgekeerde schadelast</t>
  </si>
  <si>
    <t>Minus</t>
  </si>
  <si>
    <t>Saldo resevering</t>
  </si>
  <si>
    <t>2025-01 t/m 2025-08</t>
  </si>
  <si>
    <t>Productcode</t>
  </si>
  <si>
    <t>Productnaam</t>
  </si>
  <si>
    <t>Klantnummer</t>
  </si>
  <si>
    <t>Afspraak</t>
  </si>
  <si>
    <t>Merk</t>
  </si>
  <si>
    <t>Model</t>
  </si>
  <si>
    <t>Type</t>
  </si>
  <si>
    <t>Kenteken</t>
  </si>
  <si>
    <t>Schadedatum</t>
  </si>
  <si>
    <t>L</t>
  </si>
  <si>
    <t>Oorzaak</t>
  </si>
  <si>
    <t>Status</t>
  </si>
  <si>
    <t>Omschrijving incident</t>
  </si>
  <si>
    <t>Saldo schade uitgekeerd WA</t>
  </si>
  <si>
    <t>Saldo schade uitgekeerd Casco</t>
  </si>
  <si>
    <t>Saldo schade uitgekeerd Minicasco</t>
  </si>
  <si>
    <t>Saldo schade uitgekeerd Ongevallen  inzittenden</t>
  </si>
  <si>
    <t>Saldo schade-reserve WA</t>
  </si>
  <si>
    <t>Saldo schade-reserve Casco</t>
  </si>
  <si>
    <t>Saldo schade-reserve Minicasco</t>
  </si>
  <si>
    <t>Schadelast</t>
  </si>
  <si>
    <t>MOT-BEST-PRR</t>
  </si>
  <si>
    <t>10539241</t>
  </si>
  <si>
    <t>15500269</t>
  </si>
  <si>
    <t>Peugeot</t>
  </si>
  <si>
    <t>BOXER</t>
  </si>
  <si>
    <t>435 2.2 HDI L4 DC</t>
  </si>
  <si>
    <t>VJ346T</t>
  </si>
  <si>
    <t/>
  </si>
  <si>
    <t>Aanrijding met voertuig</t>
  </si>
  <si>
    <t>Gesloten</t>
  </si>
  <si>
    <t>tp is onwel geworden en tegen de auto van vz gereden.</t>
  </si>
  <si>
    <t>Renault</t>
  </si>
  <si>
    <t>MASTER</t>
  </si>
  <si>
    <t>T35 2.3 DCI L2 EL DC</t>
  </si>
  <si>
    <t>VL493X</t>
  </si>
  <si>
    <t>rijbaanwissel ft verzk</t>
  </si>
  <si>
    <t>Ford</t>
  </si>
  <si>
    <t>TRANSIT CONNECT</t>
  </si>
  <si>
    <t>1.6 TDCI L1 AMBIENTE</t>
  </si>
  <si>
    <t>VP258T</t>
  </si>
  <si>
    <t>Aanrijding met ander vast object</t>
  </si>
  <si>
    <t>vz tegen lantaarnpaal.</t>
  </si>
  <si>
    <t>TRANSIT</t>
  </si>
  <si>
    <t>350M 2.4 TDCI DC</t>
  </si>
  <si>
    <t>8VVZ32</t>
  </si>
  <si>
    <t>Ruitbreuk</t>
  </si>
  <si>
    <t>glasgarant ruitherstel</t>
  </si>
  <si>
    <t>335 2.2 HDI L3</t>
  </si>
  <si>
    <t>VF416P</t>
  </si>
  <si>
    <t>voertuig niet op handrem en tegen schuur buren gereden</t>
  </si>
  <si>
    <t>Iveco</t>
  </si>
  <si>
    <t>DAILY</t>
  </si>
  <si>
    <t>35 C 13 D 345</t>
  </si>
  <si>
    <t>VJ527X</t>
  </si>
  <si>
    <t>1.6 TDCI L1 ECONOMY</t>
  </si>
  <si>
    <t>VV786D</t>
  </si>
  <si>
    <t>onb</t>
  </si>
  <si>
    <t>EXPERT</t>
  </si>
  <si>
    <t>227 2.0 HDI L1H1 NAV</t>
  </si>
  <si>
    <t>VK786B</t>
  </si>
  <si>
    <t>chr - ovs 5 - botsing tussen een rijdend en een geparkeerd motorrijtuig</t>
  </si>
  <si>
    <t>VB240V</t>
  </si>
  <si>
    <t>vz tegen paal</t>
  </si>
  <si>
    <t>Opel</t>
  </si>
  <si>
    <t>MOVANO</t>
  </si>
  <si>
    <t>2.3 CDTI L2</t>
  </si>
  <si>
    <t>V213TR</t>
  </si>
  <si>
    <t>vz door gladheid uit de bocht gevlogen over betonblok.</t>
  </si>
  <si>
    <t>2.3 CDTI L2 DC</t>
  </si>
  <si>
    <t>V559ZG</t>
  </si>
  <si>
    <t>tegen paaltje, fout vz</t>
  </si>
  <si>
    <t>350 2.0 TDCIL4H1DCAM</t>
  </si>
  <si>
    <t>VBK23G</t>
  </si>
  <si>
    <t>Aanrijding met voetganger/fietser</t>
  </si>
  <si>
    <t>89 jarige fietsster overleden, fietser reed aan de verkeerde kant van de weg. geen no-blame, duidelijk kruispunt / 100% vergoeding</t>
  </si>
  <si>
    <t>TRANSIT CUSTOM</t>
  </si>
  <si>
    <t>290 2.0 TDCI L2H1TDC</t>
  </si>
  <si>
    <t>V035JJ</t>
  </si>
  <si>
    <t>achteruit tegen bankje (onbekend van wie dat bankje is)</t>
  </si>
  <si>
    <t>300M 2.2 TDCI DC</t>
  </si>
  <si>
    <t>1VLB97</t>
  </si>
  <si>
    <t>achteruit fout vz</t>
  </si>
  <si>
    <t>TRANSIT COURIER</t>
  </si>
  <si>
    <t>1.5 TDCI ECONOMY ED.</t>
  </si>
  <si>
    <t>V985PS</t>
  </si>
  <si>
    <t>verzekerde is achteruit tegen muurtje aangereden</t>
  </si>
  <si>
    <t>Toyota</t>
  </si>
  <si>
    <t>DYNA</t>
  </si>
  <si>
    <t>150 3.0 D-4D DC COMF</t>
  </si>
  <si>
    <t>VD416L</t>
  </si>
  <si>
    <t>Lopend</t>
  </si>
  <si>
    <t>vz veranderde van rijbaan en raakte de tgp. schuld vz.</t>
  </si>
  <si>
    <t>Fiat</t>
  </si>
  <si>
    <t>DOBLO CARGO</t>
  </si>
  <si>
    <t>1.6 MJ L2</t>
  </si>
  <si>
    <t>VBP51R</t>
  </si>
  <si>
    <t>Volkswagen</t>
  </si>
  <si>
    <t>CRAFTER</t>
  </si>
  <si>
    <t>35 2.0 TDI L2H2</t>
  </si>
  <si>
    <t>J407XB</t>
  </si>
  <si>
    <t>vz tegen geparkeerde tp.</t>
  </si>
  <si>
    <t>1.5 ECOBLUE L1 TREND</t>
  </si>
  <si>
    <t>VKG87K</t>
  </si>
  <si>
    <t>TRANSPORTER</t>
  </si>
  <si>
    <t>2.0 TDI L2H1 DC</t>
  </si>
  <si>
    <t>VN436H</t>
  </si>
  <si>
    <t>chr ovs 4</t>
  </si>
  <si>
    <t>obstakel fout vz</t>
  </si>
  <si>
    <t>Vallend voorwerp</t>
  </si>
  <si>
    <t>vz heeft ladders laten vallen op auto van tgp.</t>
  </si>
  <si>
    <t>VD803R</t>
  </si>
  <si>
    <t>Citroen</t>
  </si>
  <si>
    <t>JUMPER</t>
  </si>
  <si>
    <t>35 2.2 HDI L3 DC</t>
  </si>
  <si>
    <t>VF928B</t>
  </si>
  <si>
    <t>1.3 M-JET ACTUAL</t>
  </si>
  <si>
    <t>VN969B</t>
  </si>
  <si>
    <t>reed achteruit en heeft tgp geraakt</t>
  </si>
  <si>
    <t>290 2.2 TDCI L2H1 EC</t>
  </si>
  <si>
    <t>VR056R</t>
  </si>
  <si>
    <t>V941NT</t>
  </si>
  <si>
    <t>obstakel boom</t>
  </si>
  <si>
    <t>as: vz achteruit tgn tgp</t>
  </si>
  <si>
    <t>335 2.0 HDI L3 DC</t>
  </si>
  <si>
    <t>VNP23N</t>
  </si>
  <si>
    <t>T35 2.3 DCI L3DCEUVI</t>
  </si>
  <si>
    <t>V961JL</t>
  </si>
  <si>
    <t>E-BERLINGO</t>
  </si>
  <si>
    <t>50KWH CLUB</t>
  </si>
  <si>
    <t>VPF88B</t>
  </si>
  <si>
    <t>exchange glaslijst 14-7-23: verwerking mislukt handmatige betaling</t>
  </si>
  <si>
    <t>300 2.0 TDCI L2H1 AM</t>
  </si>
  <si>
    <t>VSH68K</t>
  </si>
  <si>
    <t>vz reed tegen paaltje.</t>
  </si>
  <si>
    <t>DUCATO</t>
  </si>
  <si>
    <t>35H 2.3 MJ L4H1 DC</t>
  </si>
  <si>
    <t>VTN17S</t>
  </si>
  <si>
    <t>vz is achteruit tegen het stilstaande voertuig tgp gereden.</t>
  </si>
  <si>
    <t>VSH71G</t>
  </si>
  <si>
    <t>geparkeerd fout vz</t>
  </si>
  <si>
    <t>1.5 TDCI TREND DURA.</t>
  </si>
  <si>
    <t>VJX44V</t>
  </si>
  <si>
    <t>Aanrijding met loslopende/-vliegende dieren</t>
  </si>
  <si>
    <t>2 honden aangereden</t>
  </si>
  <si>
    <t>35H 2.3 MJ L3H1 DC</t>
  </si>
  <si>
    <t>V509SL</t>
  </si>
  <si>
    <t>exchange</t>
  </si>
  <si>
    <t>Subtotaal</t>
  </si>
  <si>
    <t>MOT-PERS-PRR</t>
  </si>
  <si>
    <t>Transit</t>
  </si>
  <si>
    <t>350 2.0 Tdci L3h3 Tr</t>
  </si>
  <si>
    <t>PF881J</t>
  </si>
  <si>
    <t>C-MAX</t>
  </si>
  <si>
    <t>1.0 TITANIUM</t>
  </si>
  <si>
    <t>G551JH</t>
  </si>
  <si>
    <t>310 2.2 TDCI L2H3 TR</t>
  </si>
  <si>
    <t>ZK043H</t>
  </si>
  <si>
    <t>Boxer</t>
  </si>
  <si>
    <t>330 2.2 Hdi L1h1 Pr.</t>
  </si>
  <si>
    <t>4KND85</t>
  </si>
  <si>
    <t>350 2.0 TDCI L3H2 TR</t>
  </si>
  <si>
    <t>SV240T</t>
  </si>
  <si>
    <t>vz tegen geparkeerd voertuig tp</t>
  </si>
  <si>
    <t>Bestelauto</t>
  </si>
  <si>
    <t>Personenauto</t>
  </si>
  <si>
    <t>FIORINO</t>
  </si>
  <si>
    <t>1.3 MJ BASIS</t>
  </si>
  <si>
    <t>VHL34Z</t>
  </si>
  <si>
    <t>Aanrijding met wegmeubilair</t>
  </si>
  <si>
    <t>tegen lantaarnpaal aangereden.</t>
  </si>
  <si>
    <t>fout vz, tegen geparkeerd staan voertuig tgp aangereden</t>
  </si>
  <si>
    <t>chr ovs 1</t>
  </si>
  <si>
    <t>VF434G</t>
  </si>
  <si>
    <t>geparkeerd fout vz expert tgp ingeschakeld iov hersteller jack's paint repair</t>
  </si>
  <si>
    <t>1.3 MJ ACTUAL</t>
  </si>
  <si>
    <t>V538BJ</t>
  </si>
  <si>
    <t>uit parkeerstand fout vz. 100% wa. verz verleende geen voorrang aan een 16 jarige scooterrijder</t>
  </si>
  <si>
    <t>beide auto's namen de bocht en raakten elkaar. het lijkt erop dat tgp de bocht te groot nam. schuldvraag?</t>
  </si>
  <si>
    <t>100 2.5 D4-D 90</t>
  </si>
  <si>
    <t>57BXHK</t>
  </si>
  <si>
    <t>35 3.0 HDI L3 ZW. DC</t>
  </si>
  <si>
    <t>V334RK</t>
  </si>
  <si>
    <t>promis</t>
  </si>
  <si>
    <t>achteruit, fout vz</t>
  </si>
  <si>
    <t>Streetscooter</t>
  </si>
  <si>
    <t>WORK</t>
  </si>
  <si>
    <t>20KWH BOX</t>
  </si>
  <si>
    <t>V381JF</t>
  </si>
  <si>
    <t>Vandalisme</t>
  </si>
  <si>
    <t>vernieling, poging tot diefstal c.q. inbraak</t>
  </si>
  <si>
    <t>Volvo</t>
  </si>
  <si>
    <t>V60</t>
  </si>
  <si>
    <t>2.0 T5 INSCRIPTION</t>
  </si>
  <si>
    <t>XG122K</t>
  </si>
  <si>
    <t>ruitschade</t>
  </si>
  <si>
    <t>tegen geparkeerd staand object. fout tp.</t>
  </si>
  <si>
    <t>330 2.2 HDI L1H1 PR.</t>
  </si>
  <si>
    <t>4KND64</t>
  </si>
  <si>
    <t>verz 100% wa, verleende bij rechts afslaan geen voorrang aan fietser. verz zelf geen schade.</t>
  </si>
  <si>
    <t>15000619</t>
  </si>
  <si>
    <t>35 C 13 D 375</t>
  </si>
  <si>
    <t>VJ774Z</t>
  </si>
  <si>
    <t>Onbekende oorzaak/overige</t>
  </si>
  <si>
    <t>VN912P</t>
  </si>
  <si>
    <t>BIPPER</t>
  </si>
  <si>
    <t>1.3 HDI XT PROFIT +</t>
  </si>
  <si>
    <t>V325BH</t>
  </si>
  <si>
    <t>tgp komt parkeergarage uit, vz komt van rechts thv de uitgang parkeergarage en wordt aangereden fout tgp? expert ingeschakeld iov tsp mevr.v/d wal insurance managers.</t>
  </si>
  <si>
    <t>PARTNER</t>
  </si>
  <si>
    <t>120 1.6EHDI L1XT PR+</t>
  </si>
  <si>
    <t>VJ925X</t>
  </si>
  <si>
    <t>VB056V</t>
  </si>
  <si>
    <t>BERLINGO</t>
  </si>
  <si>
    <t>1.6 BLUEHDI 100 BUEC</t>
  </si>
  <si>
    <t>V527DG</t>
  </si>
  <si>
    <t>35H 2.3 MJ L2H1</t>
  </si>
  <si>
    <t>V610JN</t>
  </si>
  <si>
    <t>35L 2.3 MJ MH1</t>
  </si>
  <si>
    <t>V194KX</t>
  </si>
  <si>
    <t>NEMO</t>
  </si>
  <si>
    <t>1.3 HDIF</t>
  </si>
  <si>
    <t>VD860Z</t>
  </si>
  <si>
    <t>kruisend verkeer fout vz</t>
  </si>
  <si>
    <t>fout vz</t>
  </si>
  <si>
    <t>achteruit fout vz (expert ingeschakeld nadat tgp gebeld heeft dat schadebedrag boven € 750,= is)</t>
  </si>
  <si>
    <t>(das) vz rijdt de op de rotonde rijdende voertuig aan fout vz</t>
  </si>
  <si>
    <t>350M 2.2 TDCI AWD DC</t>
  </si>
  <si>
    <t>V318RN</t>
  </si>
  <si>
    <t>1.6 TDCI L2 AMBIENTE</t>
  </si>
  <si>
    <t>VFV28R</t>
  </si>
  <si>
    <t>afslaand verkeer fout ?</t>
  </si>
  <si>
    <t>2.5 TDI 340 DC</t>
  </si>
  <si>
    <t>68VKZ8</t>
  </si>
  <si>
    <t>voet van de koppeling</t>
  </si>
  <si>
    <t>CADDY</t>
  </si>
  <si>
    <t>1.9 TDI</t>
  </si>
  <si>
    <t>87VTZ3</t>
  </si>
  <si>
    <t>vz is achteruit tegen auto van tgp gereden, schuld vz</t>
  </si>
  <si>
    <t>ruitschade: ruitherstel</t>
  </si>
  <si>
    <t>1.3 JTD BASIS</t>
  </si>
  <si>
    <t>11BVDF</t>
  </si>
  <si>
    <t>uit parkeerstand fout vz</t>
  </si>
  <si>
    <t>MOT-VRAC-VAV</t>
  </si>
  <si>
    <t>Scania</t>
  </si>
  <si>
    <t>P370</t>
  </si>
  <si>
    <t>47BHG6</t>
  </si>
  <si>
    <t>obstakel (lantaarnpaal)</t>
  </si>
  <si>
    <t>PF882J</t>
  </si>
  <si>
    <t>300 2.2 TDCI L2H2 TR</t>
  </si>
  <si>
    <t>PR815B</t>
  </si>
  <si>
    <t>SP564N</t>
  </si>
  <si>
    <t>fout vz deed bij stilstand deur open terwijl tgp aankwam rijden</t>
  </si>
  <si>
    <t>Storm</t>
  </si>
  <si>
    <t>SV672T</t>
  </si>
  <si>
    <t>kop-staart fout tp</t>
  </si>
  <si>
    <t>chr ovs 5</t>
  </si>
  <si>
    <t>300M 2.2 TDCI HD</t>
  </si>
  <si>
    <t>ZR876N</t>
  </si>
  <si>
    <t>oorzaak nog onbekend. 89 jarige fietsster overleden</t>
  </si>
  <si>
    <t>Periode 01-01-2019 tot 30-09-2023</t>
  </si>
  <si>
    <t>Vrachtauto</t>
  </si>
  <si>
    <t>Periode: 01-10-2023 t/m 31-08-2025</t>
  </si>
  <si>
    <t>Bijlage C.3</t>
  </si>
  <si>
    <t>EMCO-Groep</t>
  </si>
  <si>
    <t>Schadestatistieken</t>
  </si>
  <si>
    <t>Tabblad 1</t>
  </si>
  <si>
    <t>Tabblad 2</t>
  </si>
  <si>
    <t>Tabblad 3</t>
  </si>
  <si>
    <t>Schadeoverzicht periode: 01-10-2023 t/m 31-08-2025</t>
  </si>
  <si>
    <t>Schadeoverzicht periode: 01-01-2019 t/m 30-09-2023</t>
  </si>
  <si>
    <t>Recapitulatie o.b.v. rendementsanalyses zoals ontvangen van huidige verzekeraar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</si>
</sst>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[$-10409]dd\-mm\-yyyy"/>
    <numFmt numFmtId="165" formatCode="[$-10413]#,##0.00;\-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F0A30"/>
        <bgColor rgb="FFBF0A3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2" fillId="0" borderId="0" xfId="0" applyFont="1"/>
    <xf numFmtId="44" fontId="0" fillId="0" borderId="0" xfId="1" applyFont="1"/>
    <xf numFmtId="0" fontId="0" fillId="0" borderId="0" xfId="0" applyFill="1"/>
    <xf numFmtId="44" fontId="3" fillId="0" borderId="0" xfId="1" applyFont="1"/>
    <xf numFmtId="0" fontId="0" fillId="0" borderId="0" xfId="0" applyAlignment="1">
      <alignment horizontal="center"/>
    </xf>
    <xf numFmtId="0" fontId="4" fillId="0" borderId="0" xfId="0" applyFont="1"/>
    <xf numFmtId="0" fontId="8" fillId="2" borderId="1" xfId="2" applyFont="1" applyFill="1" applyBorder="1" applyAlignment="1">
      <alignment horizontal="left" vertical="top" wrapText="1" readingOrder="1"/>
    </xf>
    <xf numFmtId="0" fontId="7" fillId="0" borderId="1" xfId="2" applyFont="1" applyBorder="1" applyAlignment="1">
      <alignment horizontal="left" vertical="top" wrapText="1" readingOrder="1"/>
    </xf>
    <xf numFmtId="164" fontId="7" fillId="0" borderId="1" xfId="2" applyNumberFormat="1" applyFont="1" applyBorder="1" applyAlignment="1">
      <alignment horizontal="left" vertical="top" wrapText="1" readingOrder="1"/>
    </xf>
    <xf numFmtId="165" fontId="7" fillId="0" borderId="1" xfId="2" applyNumberFormat="1" applyFont="1" applyBorder="1" applyAlignment="1">
      <alignment horizontal="right" vertical="top" wrapText="1" readingOrder="1"/>
    </xf>
    <xf numFmtId="0" fontId="9" fillId="0" borderId="1" xfId="2" applyFont="1" applyBorder="1" applyAlignment="1">
      <alignment horizontal="left" vertical="top" wrapText="1" readingOrder="1"/>
    </xf>
    <xf numFmtId="0" fontId="6" fillId="0" borderId="1" xfId="2" applyFont="1" applyBorder="1" applyAlignment="1">
      <alignment horizontal="left" vertical="top" wrapText="1" readingOrder="1"/>
    </xf>
    <xf numFmtId="0" fontId="10" fillId="0" borderId="1" xfId="2" applyFont="1" applyBorder="1" applyAlignment="1">
      <alignment horizontal="left" vertical="top" wrapText="1" readingOrder="1"/>
    </xf>
    <xf numFmtId="165" fontId="6" fillId="0" borderId="1" xfId="2" applyNumberFormat="1" applyFont="1" applyBorder="1" applyAlignment="1">
      <alignment horizontal="right" vertical="top" wrapText="1" readingOrder="1"/>
    </xf>
    <xf numFmtId="165" fontId="8" fillId="2" borderId="1" xfId="2" applyNumberFormat="1" applyFont="1" applyFill="1" applyBorder="1" applyAlignment="1">
      <alignment horizontal="right" vertical="top" wrapText="1" readingOrder="1"/>
    </xf>
    <xf numFmtId="164" fontId="9" fillId="0" borderId="0" xfId="2" applyNumberFormat="1" applyFont="1" applyAlignment="1">
      <alignment horizontal="left" vertical="top" wrapText="1" readingOrder="1"/>
    </xf>
    <xf numFmtId="0" fontId="6" fillId="0" borderId="0" xfId="2" applyFont="1" applyAlignment="1">
      <alignment horizontal="left" vertical="top" readingOrder="1"/>
    </xf>
    <xf numFmtId="0" fontId="4" fillId="0" borderId="0" xfId="0" applyFont="1" applyAlignment="1"/>
    <xf numFmtId="44" fontId="1" fillId="0" borderId="0" xfId="1" applyFont="1"/>
    <xf numFmtId="0" fontId="0" fillId="0" borderId="0" xfId="0" applyFont="1"/>
    <xf numFmtId="0" fontId="0" fillId="3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1" applyNumberFormat="1" applyFont="1" applyFill="1" applyBorder="1" applyAlignment="1">
      <alignment horizontal="center"/>
    </xf>
    <xf numFmtId="44" fontId="2" fillId="0" borderId="0" xfId="1" applyFont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44" fontId="0" fillId="5" borderId="5" xfId="1" applyFont="1" applyFill="1" applyBorder="1"/>
    <xf numFmtId="44" fontId="0" fillId="5" borderId="5" xfId="0" applyNumberFormat="1" applyFill="1" applyBorder="1"/>
    <xf numFmtId="44" fontId="1" fillId="5" borderId="5" xfId="1" applyFont="1" applyFill="1" applyBorder="1"/>
    <xf numFmtId="0" fontId="7" fillId="0" borderId="1" xfId="2" applyFont="1" applyBorder="1" applyAlignment="1">
      <alignment horizontal="left" vertical="top" wrapText="1" readingOrder="1"/>
    </xf>
    <xf numFmtId="0" fontId="4" fillId="0" borderId="2" xfId="2" applyFont="1" applyBorder="1" applyAlignment="1">
      <alignment vertical="top" wrapText="1"/>
    </xf>
    <xf numFmtId="0" fontId="4" fillId="0" borderId="3" xfId="2" applyFont="1" applyBorder="1" applyAlignment="1">
      <alignment vertical="top" wrapText="1"/>
    </xf>
    <xf numFmtId="0" fontId="7" fillId="0" borderId="4" xfId="2" applyFont="1" applyBorder="1" applyAlignment="1">
      <alignment horizontal="left" vertical="top" wrapText="1" readingOrder="1"/>
    </xf>
    <xf numFmtId="0" fontId="7" fillId="0" borderId="3" xfId="2" applyFont="1" applyBorder="1" applyAlignment="1">
      <alignment horizontal="left" vertical="top" wrapText="1" readingOrder="1"/>
    </xf>
    <xf numFmtId="0" fontId="4" fillId="0" borderId="4" xfId="2" applyFont="1" applyBorder="1" applyAlignment="1">
      <alignment vertical="top" wrapText="1"/>
    </xf>
    <xf numFmtId="0" fontId="7" fillId="0" borderId="2" xfId="2" applyFont="1" applyBorder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11" fillId="0" borderId="0" xfId="0" applyFont="1"/>
    <xf numFmtId="164" fontId="7" fillId="0" borderId="1" xfId="2" applyNumberFormat="1" applyFont="1" applyBorder="1" applyAlignment="1">
      <alignment horizontal="left" vertical="top" wrapText="1" readingOrder="1"/>
    </xf>
    <xf numFmtId="0" fontId="7" fillId="0" borderId="0" xfId="2" applyFont="1" applyAlignment="1">
      <alignment horizontal="left" vertical="top" wrapText="1" readingOrder="1"/>
    </xf>
    <xf numFmtId="0" fontId="4" fillId="0" borderId="0" xfId="0" applyFont="1"/>
  </cellXfs>
  <cellStyles count="3">
    <cellStyle name="Normal" xfId="2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U30"/>
  <sheetViews>
    <sheetView tabSelected="1" workbookViewId="0">
      <selection activeCell="E20" sqref="E20"/>
    </sheetView>
  </sheetViews>
  <sheetFormatPr defaultRowHeight="15" x14ac:dyDescent="0.25"/>
  <cols>
    <col min="1" max="1" width="3.7109375" customWidth="1"/>
    <col min="3" max="3" width="24.28515625" customWidth="1"/>
    <col min="4" max="4" width="5.7109375" customWidth="1"/>
    <col min="5" max="5" width="20.7109375" customWidth="1"/>
    <col min="6" max="6" width="5.7109375" customWidth="1"/>
    <col min="7" max="7" width="20.7109375" style="2" customWidth="1"/>
    <col min="8" max="8" width="5.7109375" customWidth="1"/>
    <col min="9" max="9" width="20.7109375" customWidth="1"/>
    <col min="10" max="10" width="5.7109375" customWidth="1"/>
    <col min="11" max="11" width="20.7109375" customWidth="1"/>
    <col min="12" max="12" width="5.7109375" customWidth="1"/>
    <col min="13" max="13" width="20.7109375" customWidth="1"/>
    <col min="14" max="14" width="5.7109375" customWidth="1"/>
    <col min="15" max="15" width="20.7109375" customWidth="1"/>
    <col min="16" max="16" width="5.7109375" customWidth="1"/>
    <col min="17" max="17" width="20.7109375" customWidth="1"/>
    <col min="18" max="18" width="5.7109375" customWidth="1"/>
    <col min="19" max="19" width="20.7109375" customWidth="1"/>
    <col min="20" max="20" width="5.7109375" customWidth="1"/>
    <col min="21" max="21" width="20.7109375" customWidth="1"/>
  </cols>
  <sheetData>
    <row r="2" spans="2:21" x14ac:dyDescent="0.25">
      <c r="C2" s="1" t="s">
        <v>271</v>
      </c>
      <c r="D2" s="1"/>
      <c r="E2" s="1" t="s">
        <v>274</v>
      </c>
      <c r="G2" s="24" t="s">
        <v>279</v>
      </c>
    </row>
    <row r="3" spans="2:21" x14ac:dyDescent="0.25">
      <c r="C3" s="1" t="s">
        <v>272</v>
      </c>
      <c r="E3" s="1" t="s">
        <v>275</v>
      </c>
      <c r="G3" s="24" t="s">
        <v>277</v>
      </c>
    </row>
    <row r="4" spans="2:21" x14ac:dyDescent="0.25">
      <c r="C4" s="1" t="s">
        <v>0</v>
      </c>
      <c r="E4" s="1" t="s">
        <v>276</v>
      </c>
      <c r="G4" s="24" t="s">
        <v>278</v>
      </c>
    </row>
    <row r="5" spans="2:21" x14ac:dyDescent="0.25">
      <c r="C5" s="1" t="s">
        <v>273</v>
      </c>
      <c r="P5" t="s">
        <v>3</v>
      </c>
    </row>
    <row r="8" spans="2:21" ht="15.75" thickBot="1" x14ac:dyDescent="0.3"/>
    <row r="9" spans="2:21" ht="15.75" thickBot="1" x14ac:dyDescent="0.3">
      <c r="B9" s="25"/>
      <c r="C9" s="26"/>
      <c r="E9" s="22">
        <v>2017</v>
      </c>
      <c r="G9" s="23">
        <v>2018</v>
      </c>
      <c r="I9" s="22">
        <v>2019</v>
      </c>
      <c r="J9" s="3"/>
      <c r="K9" s="22">
        <v>2020</v>
      </c>
      <c r="L9" s="3"/>
      <c r="M9" s="22">
        <v>2021</v>
      </c>
      <c r="N9" s="3"/>
      <c r="O9" s="22">
        <v>2022</v>
      </c>
      <c r="Q9" s="22">
        <v>2023</v>
      </c>
      <c r="S9" s="22">
        <v>2024</v>
      </c>
      <c r="U9" s="22">
        <v>2025</v>
      </c>
    </row>
    <row r="10" spans="2:21" ht="15.75" thickBot="1" x14ac:dyDescent="0.3">
      <c r="B10" s="27"/>
      <c r="C10" s="28"/>
      <c r="I10" s="2"/>
      <c r="Q10" s="2"/>
      <c r="S10" s="2"/>
      <c r="U10" s="21" t="s">
        <v>7</v>
      </c>
    </row>
    <row r="11" spans="2:21" x14ac:dyDescent="0.25">
      <c r="B11" s="27"/>
      <c r="C11" s="28"/>
      <c r="I11" s="2"/>
      <c r="Q11" s="2"/>
      <c r="S11" s="19"/>
      <c r="U11" s="5"/>
    </row>
    <row r="12" spans="2:21" x14ac:dyDescent="0.25">
      <c r="B12" s="27"/>
      <c r="C12" s="28" t="s">
        <v>1</v>
      </c>
      <c r="E12" s="2">
        <v>0</v>
      </c>
      <c r="G12" s="2">
        <v>1073.05</v>
      </c>
      <c r="I12" s="2">
        <v>1638</v>
      </c>
      <c r="K12" s="2">
        <v>57.26</v>
      </c>
      <c r="M12" s="2">
        <v>0</v>
      </c>
      <c r="O12" s="2">
        <v>0</v>
      </c>
      <c r="Q12" s="2">
        <v>0</v>
      </c>
      <c r="S12" s="19">
        <v>1052.6199999999999</v>
      </c>
      <c r="U12" s="2">
        <v>0</v>
      </c>
    </row>
    <row r="13" spans="2:21" x14ac:dyDescent="0.25">
      <c r="B13" s="27" t="s">
        <v>5</v>
      </c>
      <c r="C13" s="28" t="s">
        <v>2</v>
      </c>
      <c r="E13" s="2">
        <v>1073.05</v>
      </c>
      <c r="G13" s="2">
        <v>1638.08</v>
      </c>
      <c r="I13" s="2">
        <v>57.26</v>
      </c>
      <c r="K13" s="2">
        <v>0</v>
      </c>
      <c r="M13" s="2">
        <v>60.07</v>
      </c>
      <c r="O13" s="2">
        <v>0</v>
      </c>
      <c r="Q13" s="4">
        <v>1052.6199999999999</v>
      </c>
      <c r="S13" s="19">
        <v>0</v>
      </c>
      <c r="U13" s="2">
        <v>26434.54</v>
      </c>
    </row>
    <row r="14" spans="2:21" x14ac:dyDescent="0.25">
      <c r="B14" s="27"/>
      <c r="C14" s="28" t="s">
        <v>4</v>
      </c>
      <c r="E14" s="2">
        <v>18676.04</v>
      </c>
      <c r="G14" s="2">
        <v>53645.13</v>
      </c>
      <c r="I14" s="2">
        <v>68096.36</v>
      </c>
      <c r="K14" s="2">
        <v>9377.52</v>
      </c>
      <c r="M14" s="2">
        <v>19114.37</v>
      </c>
      <c r="O14" s="2">
        <v>27811.13</v>
      </c>
      <c r="Q14" s="2">
        <v>86033.65</v>
      </c>
      <c r="S14" s="19">
        <v>38543</v>
      </c>
      <c r="U14" s="2">
        <v>7299.56</v>
      </c>
    </row>
    <row r="15" spans="2:21" ht="15.75" thickBot="1" x14ac:dyDescent="0.3">
      <c r="B15" s="27"/>
      <c r="C15" s="28" t="s">
        <v>6</v>
      </c>
      <c r="E15" s="2">
        <v>0</v>
      </c>
      <c r="G15" s="2">
        <v>0</v>
      </c>
      <c r="I15" s="2">
        <v>0</v>
      </c>
      <c r="K15" s="2">
        <v>0</v>
      </c>
      <c r="M15" s="2">
        <v>0</v>
      </c>
      <c r="O15" s="2">
        <v>0</v>
      </c>
      <c r="Q15" s="2">
        <v>0</v>
      </c>
      <c r="S15" s="19">
        <v>1794</v>
      </c>
      <c r="U15" s="2">
        <v>3515</v>
      </c>
    </row>
    <row r="16" spans="2:21" ht="15.75" thickBot="1" x14ac:dyDescent="0.3">
      <c r="B16" s="29"/>
      <c r="C16" s="30"/>
      <c r="E16" s="31">
        <f>E12-E13+E14+E15</f>
        <v>17602.990000000002</v>
      </c>
      <c r="G16" s="31">
        <f>G12-G13+G14+G15</f>
        <v>53080.1</v>
      </c>
      <c r="I16" s="31">
        <f>I12-I13+I14+I15</f>
        <v>69677.100000000006</v>
      </c>
      <c r="K16" s="31">
        <f>K12-K13+K14+K15</f>
        <v>9434.7800000000007</v>
      </c>
      <c r="M16" s="32">
        <f>M12-M13+M14+M15</f>
        <v>19054.3</v>
      </c>
      <c r="O16" s="32">
        <f>O12-O13+O14+O15</f>
        <v>27811.13</v>
      </c>
      <c r="Q16" s="32">
        <f>Q14+Q15</f>
        <v>86033.65</v>
      </c>
      <c r="S16" s="33">
        <f>S14+S15</f>
        <v>40337</v>
      </c>
      <c r="U16" s="31">
        <f>SUM(U12:U15)</f>
        <v>37249.1</v>
      </c>
    </row>
    <row r="17" spans="6:19" x14ac:dyDescent="0.25">
      <c r="Q17" s="2"/>
      <c r="S17" s="20"/>
    </row>
    <row r="18" spans="6:19" x14ac:dyDescent="0.25">
      <c r="Q18" s="2"/>
      <c r="S18" s="20"/>
    </row>
    <row r="19" spans="6:19" x14ac:dyDescent="0.25">
      <c r="F19" t="s">
        <v>3</v>
      </c>
      <c r="G19" s="2" t="s">
        <v>3</v>
      </c>
      <c r="Q19" s="2"/>
    </row>
    <row r="20" spans="6:19" x14ac:dyDescent="0.25">
      <c r="Q20" s="2"/>
    </row>
    <row r="21" spans="6:19" x14ac:dyDescent="0.25">
      <c r="M21" s="2"/>
    </row>
    <row r="22" spans="6:19" x14ac:dyDescent="0.25">
      <c r="M22" s="2"/>
    </row>
    <row r="23" spans="6:19" x14ac:dyDescent="0.25">
      <c r="M23" s="2"/>
    </row>
    <row r="24" spans="6:19" x14ac:dyDescent="0.25">
      <c r="M24" s="2"/>
    </row>
    <row r="25" spans="6:19" x14ac:dyDescent="0.25">
      <c r="M25" s="2"/>
    </row>
    <row r="26" spans="6:19" x14ac:dyDescent="0.25">
      <c r="M26" s="2"/>
    </row>
    <row r="27" spans="6:19" x14ac:dyDescent="0.25">
      <c r="M27" s="2"/>
    </row>
    <row r="28" spans="6:19" x14ac:dyDescent="0.25">
      <c r="M28" s="2"/>
    </row>
    <row r="29" spans="6:19" x14ac:dyDescent="0.25">
      <c r="M29" s="2"/>
    </row>
    <row r="30" spans="6:19" x14ac:dyDescent="0.25">
      <c r="M30" s="2"/>
    </row>
  </sheetData>
  <pageMargins left="0.7" right="0.7" top="0.75" bottom="0.75" header="0.3" footer="0.3"/>
  <pageSetup paperSize="9" orientation="portrait" horizontalDpi="30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workbookViewId="0">
      <selection activeCell="C2" sqref="C2"/>
    </sheetView>
  </sheetViews>
  <sheetFormatPr defaultRowHeight="15" outlineLevelRow="1" x14ac:dyDescent="0.25"/>
  <cols>
    <col min="1" max="1" width="16.5703125" style="6" customWidth="1"/>
    <col min="2" max="2" width="26.140625" style="6" bestFit="1" customWidth="1"/>
    <col min="3" max="3" width="15" style="6" customWidth="1"/>
    <col min="4" max="4" width="18.5703125" style="6" customWidth="1"/>
    <col min="5" max="5" width="15.7109375" style="6" customWidth="1"/>
    <col min="6" max="6" width="19.42578125" style="6" customWidth="1"/>
    <col min="7" max="8" width="13.42578125" style="6" customWidth="1"/>
    <col min="9" max="9" width="5.7109375" style="6" customWidth="1"/>
    <col min="10" max="10" width="20.140625" style="6" customWidth="1"/>
    <col min="11" max="11" width="12.85546875" style="6" customWidth="1"/>
    <col min="12" max="12" width="26" style="6" customWidth="1"/>
    <col min="13" max="20" width="14" style="6" customWidth="1"/>
    <col min="21" max="21" width="0" style="6" hidden="1" customWidth="1"/>
    <col min="22" max="16384" width="9.140625" style="6"/>
  </cols>
  <sheetData>
    <row r="1" spans="1:20" ht="15" customHeight="1" x14ac:dyDescent="0.25"/>
    <row r="2" spans="1:20" ht="15" customHeight="1" x14ac:dyDescent="0.25">
      <c r="A2" s="41" t="s">
        <v>270</v>
      </c>
      <c r="B2" s="42"/>
      <c r="E2" s="6" t="s">
        <v>3</v>
      </c>
      <c r="F2" s="6" t="s">
        <v>3</v>
      </c>
    </row>
    <row r="3" spans="1:20" ht="15" customHeight="1" x14ac:dyDescent="0.25"/>
    <row r="4" spans="1:20" ht="51" x14ac:dyDescent="0.25">
      <c r="A4" s="7" t="s">
        <v>8</v>
      </c>
      <c r="B4" s="7" t="s">
        <v>9</v>
      </c>
      <c r="C4" s="7" t="s">
        <v>3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20</v>
      </c>
      <c r="M4" s="7" t="s">
        <v>21</v>
      </c>
      <c r="N4" s="7" t="s">
        <v>22</v>
      </c>
      <c r="O4" s="7" t="s">
        <v>23</v>
      </c>
      <c r="P4" s="7" t="s">
        <v>24</v>
      </c>
      <c r="Q4" s="7" t="s">
        <v>25</v>
      </c>
      <c r="R4" s="7" t="s">
        <v>26</v>
      </c>
      <c r="S4" s="7" t="s">
        <v>27</v>
      </c>
      <c r="T4" s="7" t="s">
        <v>28</v>
      </c>
    </row>
    <row r="5" spans="1:20" outlineLevel="1" x14ac:dyDescent="0.25">
      <c r="A5" s="35" t="s">
        <v>29</v>
      </c>
      <c r="B5" s="35" t="s">
        <v>172</v>
      </c>
      <c r="C5" s="35"/>
      <c r="D5" s="8" t="s">
        <v>45</v>
      </c>
      <c r="E5" s="8" t="s">
        <v>51</v>
      </c>
      <c r="F5" s="8" t="s">
        <v>52</v>
      </c>
      <c r="G5" s="8" t="s">
        <v>53</v>
      </c>
      <c r="H5" s="9">
        <v>45366</v>
      </c>
      <c r="I5" s="8" t="s">
        <v>36</v>
      </c>
      <c r="J5" s="8" t="s">
        <v>54</v>
      </c>
      <c r="K5" s="8" t="s">
        <v>38</v>
      </c>
      <c r="L5" s="8" t="s">
        <v>55</v>
      </c>
      <c r="M5" s="10">
        <v>0</v>
      </c>
      <c r="N5" s="10">
        <v>199.64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199.64</v>
      </c>
    </row>
    <row r="6" spans="1:20" ht="25.5" outlineLevel="1" x14ac:dyDescent="0.25">
      <c r="A6" s="35"/>
      <c r="B6" s="35"/>
      <c r="C6" s="35"/>
      <c r="D6" s="8" t="s">
        <v>32</v>
      </c>
      <c r="E6" s="8" t="s">
        <v>33</v>
      </c>
      <c r="F6" s="8" t="s">
        <v>56</v>
      </c>
      <c r="G6" s="8" t="s">
        <v>57</v>
      </c>
      <c r="H6" s="9">
        <v>45477</v>
      </c>
      <c r="I6" s="8" t="s">
        <v>36</v>
      </c>
      <c r="J6" s="8" t="s">
        <v>49</v>
      </c>
      <c r="K6" s="8" t="s">
        <v>38</v>
      </c>
      <c r="L6" s="8" t="s">
        <v>58</v>
      </c>
      <c r="M6" s="10">
        <v>8799.93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8799.93</v>
      </c>
    </row>
    <row r="7" spans="1:20" ht="25.5" outlineLevel="1" x14ac:dyDescent="0.25">
      <c r="A7" s="35"/>
      <c r="B7" s="35"/>
      <c r="C7" s="35"/>
      <c r="D7" s="8" t="s">
        <v>45</v>
      </c>
      <c r="E7" s="8" t="s">
        <v>46</v>
      </c>
      <c r="F7" s="8" t="s">
        <v>63</v>
      </c>
      <c r="G7" s="8" t="s">
        <v>64</v>
      </c>
      <c r="H7" s="9">
        <v>45525</v>
      </c>
      <c r="I7" s="8" t="s">
        <v>36</v>
      </c>
      <c r="J7" s="8" t="s">
        <v>37</v>
      </c>
      <c r="K7" s="8" t="s">
        <v>38</v>
      </c>
      <c r="L7" s="8" t="s">
        <v>65</v>
      </c>
      <c r="M7" s="10">
        <v>2330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2330</v>
      </c>
    </row>
    <row r="8" spans="1:20" ht="38.25" outlineLevel="1" x14ac:dyDescent="0.25">
      <c r="A8" s="35"/>
      <c r="B8" s="35"/>
      <c r="C8" s="35"/>
      <c r="D8" s="8" t="s">
        <v>32</v>
      </c>
      <c r="E8" s="8" t="s">
        <v>66</v>
      </c>
      <c r="F8" s="8" t="s">
        <v>67</v>
      </c>
      <c r="G8" s="8" t="s">
        <v>68</v>
      </c>
      <c r="H8" s="9">
        <v>45747</v>
      </c>
      <c r="I8" s="8" t="s">
        <v>36</v>
      </c>
      <c r="J8" s="8" t="s">
        <v>37</v>
      </c>
      <c r="K8" s="8" t="s">
        <v>38</v>
      </c>
      <c r="L8" s="8" t="s">
        <v>69</v>
      </c>
      <c r="M8" s="10">
        <v>1869.14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1869.14</v>
      </c>
    </row>
    <row r="9" spans="1:20" ht="25.5" outlineLevel="1" x14ac:dyDescent="0.25">
      <c r="A9" s="35"/>
      <c r="B9" s="35"/>
      <c r="C9" s="35"/>
      <c r="D9" s="37" t="s">
        <v>32</v>
      </c>
      <c r="E9" s="34" t="s">
        <v>33</v>
      </c>
      <c r="F9" s="34" t="s">
        <v>56</v>
      </c>
      <c r="G9" s="34" t="s">
        <v>70</v>
      </c>
      <c r="H9" s="9">
        <v>45272</v>
      </c>
      <c r="I9" s="8" t="s">
        <v>36</v>
      </c>
      <c r="J9" s="8" t="s">
        <v>49</v>
      </c>
      <c r="K9" s="8" t="s">
        <v>38</v>
      </c>
      <c r="L9" s="8" t="s">
        <v>71</v>
      </c>
      <c r="M9" s="10">
        <v>0</v>
      </c>
      <c r="N9" s="10">
        <v>2092.7199999999998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2092.7199999999998</v>
      </c>
    </row>
    <row r="10" spans="1:20" outlineLevel="1" x14ac:dyDescent="0.25">
      <c r="A10" s="35"/>
      <c r="B10" s="35"/>
      <c r="C10" s="35"/>
      <c r="D10" s="40"/>
      <c r="E10" s="35"/>
      <c r="F10" s="35"/>
      <c r="G10" s="35"/>
      <c r="H10" s="9">
        <v>45553</v>
      </c>
      <c r="I10" s="8" t="s">
        <v>36</v>
      </c>
      <c r="J10" s="8" t="s">
        <v>54</v>
      </c>
      <c r="K10" s="8" t="s">
        <v>38</v>
      </c>
      <c r="L10" s="8" t="s">
        <v>55</v>
      </c>
      <c r="M10" s="10">
        <v>0</v>
      </c>
      <c r="N10" s="10">
        <v>302.05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302.05</v>
      </c>
    </row>
    <row r="11" spans="1:20" outlineLevel="1" x14ac:dyDescent="0.25">
      <c r="A11" s="35"/>
      <c r="B11" s="35"/>
      <c r="C11" s="35"/>
      <c r="D11" s="38"/>
      <c r="E11" s="36"/>
      <c r="F11" s="36"/>
      <c r="G11" s="36"/>
      <c r="H11" s="9">
        <v>45805</v>
      </c>
      <c r="I11" s="8" t="s">
        <v>36</v>
      </c>
      <c r="J11" s="8" t="s">
        <v>54</v>
      </c>
      <c r="K11" s="8" t="s">
        <v>38</v>
      </c>
      <c r="L11" s="8" t="s">
        <v>55</v>
      </c>
      <c r="M11" s="10">
        <v>0</v>
      </c>
      <c r="N11" s="10">
        <v>345.54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345.54</v>
      </c>
    </row>
    <row r="12" spans="1:20" ht="25.5" outlineLevel="1" x14ac:dyDescent="0.25">
      <c r="A12" s="35"/>
      <c r="B12" s="35"/>
      <c r="C12" s="35"/>
      <c r="D12" s="8" t="s">
        <v>72</v>
      </c>
      <c r="E12" s="8" t="s">
        <v>73</v>
      </c>
      <c r="F12" s="8" t="s">
        <v>77</v>
      </c>
      <c r="G12" s="8" t="s">
        <v>78</v>
      </c>
      <c r="H12" s="9">
        <v>45394</v>
      </c>
      <c r="I12" s="8" t="s">
        <v>36</v>
      </c>
      <c r="J12" s="8" t="s">
        <v>49</v>
      </c>
      <c r="K12" s="8" t="s">
        <v>38</v>
      </c>
      <c r="L12" s="8" t="s">
        <v>79</v>
      </c>
      <c r="M12" s="10">
        <v>0</v>
      </c>
      <c r="N12" s="10">
        <v>2630.52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2630.52</v>
      </c>
    </row>
    <row r="13" spans="1:20" ht="63.75" outlineLevel="1" x14ac:dyDescent="0.25">
      <c r="A13" s="35"/>
      <c r="B13" s="35"/>
      <c r="C13" s="35"/>
      <c r="D13" s="8" t="s">
        <v>45</v>
      </c>
      <c r="E13" s="8" t="s">
        <v>51</v>
      </c>
      <c r="F13" s="8" t="s">
        <v>80</v>
      </c>
      <c r="G13" s="8" t="s">
        <v>81</v>
      </c>
      <c r="H13" s="9">
        <v>45174</v>
      </c>
      <c r="I13" s="8" t="s">
        <v>17</v>
      </c>
      <c r="J13" s="8" t="s">
        <v>82</v>
      </c>
      <c r="K13" s="8" t="s">
        <v>38</v>
      </c>
      <c r="L13" s="8" t="s">
        <v>83</v>
      </c>
      <c r="M13" s="10">
        <v>59384.38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59384.38</v>
      </c>
    </row>
    <row r="14" spans="1:20" ht="38.25" outlineLevel="1" x14ac:dyDescent="0.25">
      <c r="A14" s="35"/>
      <c r="B14" s="35"/>
      <c r="C14" s="35"/>
      <c r="D14" s="8" t="s">
        <v>45</v>
      </c>
      <c r="E14" s="8" t="s">
        <v>84</v>
      </c>
      <c r="F14" s="8" t="s">
        <v>85</v>
      </c>
      <c r="G14" s="8" t="s">
        <v>86</v>
      </c>
      <c r="H14" s="9">
        <v>45316</v>
      </c>
      <c r="I14" s="8" t="s">
        <v>36</v>
      </c>
      <c r="J14" s="8" t="s">
        <v>49</v>
      </c>
      <c r="K14" s="8" t="s">
        <v>38</v>
      </c>
      <c r="L14" s="8" t="s">
        <v>87</v>
      </c>
      <c r="M14" s="10">
        <v>0</v>
      </c>
      <c r="N14" s="10">
        <v>2761.73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2761.73</v>
      </c>
    </row>
    <row r="15" spans="1:20" outlineLevel="1" x14ac:dyDescent="0.25">
      <c r="A15" s="35"/>
      <c r="B15" s="35"/>
      <c r="C15" s="35"/>
      <c r="D15" s="8" t="s">
        <v>45</v>
      </c>
      <c r="E15" s="8" t="s">
        <v>51</v>
      </c>
      <c r="F15" s="8" t="s">
        <v>88</v>
      </c>
      <c r="G15" s="8" t="s">
        <v>89</v>
      </c>
      <c r="H15" s="9">
        <v>45582</v>
      </c>
      <c r="I15" s="8" t="s">
        <v>36</v>
      </c>
      <c r="J15" s="8" t="s">
        <v>37</v>
      </c>
      <c r="K15" s="8" t="s">
        <v>38</v>
      </c>
      <c r="L15" s="8" t="s">
        <v>90</v>
      </c>
      <c r="M15" s="10">
        <v>2312.73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2312.73</v>
      </c>
    </row>
    <row r="16" spans="1:20" ht="25.5" outlineLevel="1" x14ac:dyDescent="0.25">
      <c r="A16" s="35"/>
      <c r="B16" s="35"/>
      <c r="C16" s="35"/>
      <c r="D16" s="8" t="s">
        <v>45</v>
      </c>
      <c r="E16" s="8" t="s">
        <v>91</v>
      </c>
      <c r="F16" s="8" t="s">
        <v>92</v>
      </c>
      <c r="G16" s="8" t="s">
        <v>93</v>
      </c>
      <c r="H16" s="9">
        <v>45331</v>
      </c>
      <c r="I16" s="8" t="s">
        <v>36</v>
      </c>
      <c r="J16" s="8" t="s">
        <v>49</v>
      </c>
      <c r="K16" s="8" t="s">
        <v>38</v>
      </c>
      <c r="L16" s="8" t="s">
        <v>94</v>
      </c>
      <c r="M16" s="10">
        <v>0</v>
      </c>
      <c r="N16" s="10">
        <v>1164.92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1164.92</v>
      </c>
    </row>
    <row r="17" spans="1:20" ht="25.5" outlineLevel="1" x14ac:dyDescent="0.25">
      <c r="A17" s="35"/>
      <c r="B17" s="35"/>
      <c r="C17" s="35"/>
      <c r="D17" s="8" t="s">
        <v>95</v>
      </c>
      <c r="E17" s="8" t="s">
        <v>96</v>
      </c>
      <c r="F17" s="8" t="s">
        <v>97</v>
      </c>
      <c r="G17" s="8" t="s">
        <v>98</v>
      </c>
      <c r="H17" s="9">
        <v>45786</v>
      </c>
      <c r="I17" s="8" t="s">
        <v>36</v>
      </c>
      <c r="J17" s="8" t="s">
        <v>37</v>
      </c>
      <c r="K17" s="8" t="s">
        <v>99</v>
      </c>
      <c r="L17" s="8" t="s">
        <v>100</v>
      </c>
      <c r="M17" s="10">
        <v>0</v>
      </c>
      <c r="N17" s="10">
        <v>0</v>
      </c>
      <c r="O17" s="10">
        <v>0</v>
      </c>
      <c r="P17" s="10">
        <v>0</v>
      </c>
      <c r="Q17" s="10">
        <v>700</v>
      </c>
      <c r="R17" s="10">
        <v>348</v>
      </c>
      <c r="S17" s="10">
        <v>0</v>
      </c>
      <c r="T17" s="10">
        <v>1048</v>
      </c>
    </row>
    <row r="18" spans="1:20" outlineLevel="1" x14ac:dyDescent="0.25">
      <c r="A18" s="35"/>
      <c r="B18" s="35"/>
      <c r="C18" s="35"/>
      <c r="D18" s="8" t="s">
        <v>101</v>
      </c>
      <c r="E18" s="8" t="s">
        <v>102</v>
      </c>
      <c r="F18" s="8" t="s">
        <v>103</v>
      </c>
      <c r="G18" s="8" t="s">
        <v>104</v>
      </c>
      <c r="H18" s="9">
        <v>45321</v>
      </c>
      <c r="I18" s="8" t="s">
        <v>36</v>
      </c>
      <c r="J18" s="8" t="s">
        <v>54</v>
      </c>
      <c r="K18" s="8" t="s">
        <v>38</v>
      </c>
      <c r="L18" s="8" t="s">
        <v>55</v>
      </c>
      <c r="M18" s="10">
        <v>0</v>
      </c>
      <c r="N18" s="10">
        <v>55.1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55.1</v>
      </c>
    </row>
    <row r="19" spans="1:20" outlineLevel="1" x14ac:dyDescent="0.25">
      <c r="A19" s="35"/>
      <c r="B19" s="35"/>
      <c r="C19" s="35"/>
      <c r="D19" s="39"/>
      <c r="E19" s="35"/>
      <c r="F19" s="35"/>
      <c r="G19" s="35"/>
      <c r="H19" s="9">
        <v>45190</v>
      </c>
      <c r="I19" s="8" t="s">
        <v>36</v>
      </c>
      <c r="J19" s="8" t="s">
        <v>54</v>
      </c>
      <c r="K19" s="8" t="s">
        <v>38</v>
      </c>
      <c r="L19" s="8" t="s">
        <v>55</v>
      </c>
      <c r="M19" s="10">
        <v>0</v>
      </c>
      <c r="N19" s="10">
        <v>688.37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688.37</v>
      </c>
    </row>
    <row r="20" spans="1:20" outlineLevel="1" x14ac:dyDescent="0.25">
      <c r="A20" s="35"/>
      <c r="B20" s="35"/>
      <c r="C20" s="35"/>
      <c r="D20" s="36"/>
      <c r="E20" s="36"/>
      <c r="F20" s="36"/>
      <c r="G20" s="36"/>
      <c r="H20" s="9">
        <v>45454</v>
      </c>
      <c r="I20" s="8" t="s">
        <v>36</v>
      </c>
      <c r="J20" s="8" t="s">
        <v>54</v>
      </c>
      <c r="K20" s="8" t="s">
        <v>38</v>
      </c>
      <c r="L20" s="8" t="s">
        <v>55</v>
      </c>
      <c r="M20" s="10">
        <v>0</v>
      </c>
      <c r="N20" s="10">
        <v>741.65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741.65</v>
      </c>
    </row>
    <row r="21" spans="1:20" ht="25.5" outlineLevel="1" x14ac:dyDescent="0.25">
      <c r="A21" s="35"/>
      <c r="B21" s="35"/>
      <c r="C21" s="35"/>
      <c r="D21" s="39"/>
      <c r="E21" s="35"/>
      <c r="F21" s="35"/>
      <c r="G21" s="35"/>
      <c r="H21" s="9">
        <v>45511</v>
      </c>
      <c r="I21" s="8" t="s">
        <v>36</v>
      </c>
      <c r="J21" s="8" t="s">
        <v>49</v>
      </c>
      <c r="K21" s="8" t="s">
        <v>38</v>
      </c>
      <c r="L21" s="8" t="s">
        <v>116</v>
      </c>
      <c r="M21" s="10">
        <v>0</v>
      </c>
      <c r="N21" s="10">
        <v>4979.04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4979.04</v>
      </c>
    </row>
    <row r="22" spans="1:20" ht="25.5" outlineLevel="1" x14ac:dyDescent="0.25">
      <c r="A22" s="35"/>
      <c r="B22" s="35"/>
      <c r="C22" s="35"/>
      <c r="D22" s="36"/>
      <c r="E22" s="36"/>
      <c r="F22" s="36"/>
      <c r="G22" s="36"/>
      <c r="H22" s="9">
        <v>45869</v>
      </c>
      <c r="I22" s="8" t="s">
        <v>36</v>
      </c>
      <c r="J22" s="8" t="s">
        <v>117</v>
      </c>
      <c r="K22" s="8" t="s">
        <v>99</v>
      </c>
      <c r="L22" s="8" t="s">
        <v>118</v>
      </c>
      <c r="M22" s="10">
        <v>0</v>
      </c>
      <c r="N22" s="10">
        <v>0</v>
      </c>
      <c r="O22" s="10">
        <v>0</v>
      </c>
      <c r="P22" s="10">
        <v>0</v>
      </c>
      <c r="Q22" s="10">
        <v>1419</v>
      </c>
      <c r="R22" s="10">
        <v>0</v>
      </c>
      <c r="S22" s="10">
        <v>0</v>
      </c>
      <c r="T22" s="10">
        <v>1419</v>
      </c>
    </row>
    <row r="23" spans="1:20" ht="25.5" outlineLevel="1" x14ac:dyDescent="0.25">
      <c r="A23" s="35"/>
      <c r="B23" s="35"/>
      <c r="C23" s="35"/>
      <c r="D23" s="37" t="s">
        <v>101</v>
      </c>
      <c r="E23" s="34" t="s">
        <v>102</v>
      </c>
      <c r="F23" s="34" t="s">
        <v>124</v>
      </c>
      <c r="G23" s="34" t="s">
        <v>125</v>
      </c>
      <c r="H23" s="9">
        <v>45539</v>
      </c>
      <c r="I23" s="8" t="s">
        <v>36</v>
      </c>
      <c r="J23" s="8" t="s">
        <v>37</v>
      </c>
      <c r="K23" s="8" t="s">
        <v>99</v>
      </c>
      <c r="L23" s="8" t="s">
        <v>126</v>
      </c>
      <c r="M23" s="10">
        <v>0</v>
      </c>
      <c r="N23" s="10">
        <v>0</v>
      </c>
      <c r="O23" s="10">
        <v>0</v>
      </c>
      <c r="P23" s="10">
        <v>0</v>
      </c>
      <c r="Q23" s="10">
        <v>1794</v>
      </c>
      <c r="R23" s="10">
        <v>0</v>
      </c>
      <c r="S23" s="10">
        <v>0</v>
      </c>
      <c r="T23" s="10">
        <v>1794</v>
      </c>
    </row>
    <row r="24" spans="1:20" outlineLevel="1" x14ac:dyDescent="0.25">
      <c r="A24" s="35"/>
      <c r="B24" s="35"/>
      <c r="C24" s="35"/>
      <c r="D24" s="40"/>
      <c r="E24" s="35"/>
      <c r="F24" s="35"/>
      <c r="G24" s="35"/>
      <c r="H24" s="9">
        <v>45580</v>
      </c>
      <c r="I24" s="8" t="s">
        <v>36</v>
      </c>
      <c r="J24" s="8" t="s">
        <v>54</v>
      </c>
      <c r="K24" s="8" t="s">
        <v>38</v>
      </c>
      <c r="L24" s="8" t="s">
        <v>55</v>
      </c>
      <c r="M24" s="10">
        <v>0</v>
      </c>
      <c r="N24" s="10">
        <v>297.79000000000002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297.79000000000002</v>
      </c>
    </row>
    <row r="25" spans="1:20" outlineLevel="1" x14ac:dyDescent="0.25">
      <c r="A25" s="35"/>
      <c r="B25" s="35"/>
      <c r="C25" s="35"/>
      <c r="D25" s="38"/>
      <c r="E25" s="36"/>
      <c r="F25" s="36"/>
      <c r="G25" s="36"/>
      <c r="H25" s="9">
        <v>45719</v>
      </c>
      <c r="I25" s="8" t="s">
        <v>36</v>
      </c>
      <c r="J25" s="8" t="s">
        <v>54</v>
      </c>
      <c r="K25" s="8" t="s">
        <v>38</v>
      </c>
      <c r="L25" s="8" t="s">
        <v>55</v>
      </c>
      <c r="M25" s="10">
        <v>0</v>
      </c>
      <c r="N25" s="10">
        <v>276.18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276.18</v>
      </c>
    </row>
    <row r="26" spans="1:20" ht="25.5" outlineLevel="1" x14ac:dyDescent="0.25">
      <c r="A26" s="35"/>
      <c r="B26" s="35"/>
      <c r="C26" s="35"/>
      <c r="D26" s="8" t="s">
        <v>45</v>
      </c>
      <c r="E26" s="8" t="s">
        <v>84</v>
      </c>
      <c r="F26" s="8" t="s">
        <v>127</v>
      </c>
      <c r="G26" s="8" t="s">
        <v>128</v>
      </c>
      <c r="H26" s="9">
        <v>45566</v>
      </c>
      <c r="I26" s="8" t="s">
        <v>36</v>
      </c>
      <c r="J26" s="8" t="s">
        <v>54</v>
      </c>
      <c r="K26" s="8" t="s">
        <v>38</v>
      </c>
      <c r="L26" s="8" t="s">
        <v>55</v>
      </c>
      <c r="M26" s="10">
        <v>0</v>
      </c>
      <c r="N26" s="10">
        <v>306.01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306.01</v>
      </c>
    </row>
    <row r="27" spans="1:20" outlineLevel="1" x14ac:dyDescent="0.25">
      <c r="A27" s="35"/>
      <c r="B27" s="35"/>
      <c r="C27" s="35"/>
      <c r="D27" s="39"/>
      <c r="E27" s="35"/>
      <c r="F27" s="35"/>
      <c r="G27" s="35"/>
      <c r="H27" s="9">
        <v>45530</v>
      </c>
      <c r="I27" s="8" t="s">
        <v>36</v>
      </c>
      <c r="J27" s="8" t="s">
        <v>54</v>
      </c>
      <c r="K27" s="8" t="s">
        <v>38</v>
      </c>
      <c r="L27" s="8" t="s">
        <v>55</v>
      </c>
      <c r="M27" s="10">
        <v>0</v>
      </c>
      <c r="N27" s="10">
        <v>400.88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400.88</v>
      </c>
    </row>
    <row r="28" spans="1:20" outlineLevel="1" x14ac:dyDescent="0.25">
      <c r="A28" s="35"/>
      <c r="B28" s="35"/>
      <c r="C28" s="35"/>
      <c r="D28" s="36"/>
      <c r="E28" s="36"/>
      <c r="F28" s="36"/>
      <c r="G28" s="36"/>
      <c r="H28" s="9">
        <v>45826</v>
      </c>
      <c r="I28" s="8" t="s">
        <v>36</v>
      </c>
      <c r="J28" s="8" t="s">
        <v>37</v>
      </c>
      <c r="K28" s="8" t="s">
        <v>38</v>
      </c>
      <c r="L28" s="8" t="s">
        <v>131</v>
      </c>
      <c r="M28" s="10">
        <v>1030.33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1030.33</v>
      </c>
    </row>
    <row r="29" spans="1:20" outlineLevel="1" x14ac:dyDescent="0.25">
      <c r="A29" s="35"/>
      <c r="B29" s="35"/>
      <c r="C29" s="35"/>
      <c r="D29" s="37" t="s">
        <v>32</v>
      </c>
      <c r="E29" s="34" t="s">
        <v>33</v>
      </c>
      <c r="F29" s="34" t="s">
        <v>132</v>
      </c>
      <c r="G29" s="34" t="s">
        <v>133</v>
      </c>
      <c r="H29" s="9">
        <v>45216</v>
      </c>
      <c r="I29" s="8" t="s">
        <v>36</v>
      </c>
      <c r="J29" s="8" t="s">
        <v>54</v>
      </c>
      <c r="K29" s="8" t="s">
        <v>38</v>
      </c>
      <c r="L29" s="8" t="s">
        <v>55</v>
      </c>
      <c r="M29" s="10">
        <v>0</v>
      </c>
      <c r="N29" s="10">
        <v>775.94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775.94</v>
      </c>
    </row>
    <row r="30" spans="1:20" outlineLevel="1" x14ac:dyDescent="0.25">
      <c r="A30" s="35"/>
      <c r="B30" s="35"/>
      <c r="C30" s="35"/>
      <c r="D30" s="38"/>
      <c r="E30" s="36"/>
      <c r="F30" s="36"/>
      <c r="G30" s="36"/>
      <c r="H30" s="9">
        <v>45446</v>
      </c>
      <c r="I30" s="8" t="s">
        <v>36</v>
      </c>
      <c r="J30" s="8" t="s">
        <v>54</v>
      </c>
      <c r="K30" s="8" t="s">
        <v>38</v>
      </c>
      <c r="L30" s="8" t="s">
        <v>55</v>
      </c>
      <c r="M30" s="10">
        <v>0</v>
      </c>
      <c r="N30" s="10">
        <v>55.45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55.45</v>
      </c>
    </row>
    <row r="31" spans="1:20" ht="25.5" outlineLevel="1" x14ac:dyDescent="0.25">
      <c r="A31" s="35"/>
      <c r="B31" s="35"/>
      <c r="C31" s="35"/>
      <c r="D31" s="8" t="s">
        <v>45</v>
      </c>
      <c r="E31" s="8" t="s">
        <v>84</v>
      </c>
      <c r="F31" s="8" t="s">
        <v>140</v>
      </c>
      <c r="G31" s="8" t="s">
        <v>141</v>
      </c>
      <c r="H31" s="9">
        <v>45638</v>
      </c>
      <c r="I31" s="8" t="s">
        <v>36</v>
      </c>
      <c r="J31" s="8" t="s">
        <v>49</v>
      </c>
      <c r="K31" s="8" t="s">
        <v>38</v>
      </c>
      <c r="L31" s="8" t="s">
        <v>142</v>
      </c>
      <c r="M31" s="10">
        <v>0</v>
      </c>
      <c r="N31" s="10">
        <v>4276.0600000000004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4276.0600000000004</v>
      </c>
    </row>
    <row r="32" spans="1:20" ht="38.25" outlineLevel="1" x14ac:dyDescent="0.25">
      <c r="A32" s="35"/>
      <c r="B32" s="35"/>
      <c r="C32" s="35"/>
      <c r="D32" s="8" t="s">
        <v>101</v>
      </c>
      <c r="E32" s="8" t="s">
        <v>143</v>
      </c>
      <c r="F32" s="8" t="s">
        <v>144</v>
      </c>
      <c r="G32" s="8" t="s">
        <v>145</v>
      </c>
      <c r="H32" s="9">
        <v>45790</v>
      </c>
      <c r="I32" s="8" t="s">
        <v>36</v>
      </c>
      <c r="J32" s="8" t="s">
        <v>37</v>
      </c>
      <c r="K32" s="8" t="s">
        <v>38</v>
      </c>
      <c r="L32" s="8" t="s">
        <v>146</v>
      </c>
      <c r="M32" s="10">
        <v>1666.18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1666.18</v>
      </c>
    </row>
    <row r="33" spans="1:20" outlineLevel="1" x14ac:dyDescent="0.25">
      <c r="A33" s="35"/>
      <c r="B33" s="35"/>
      <c r="C33" s="35"/>
      <c r="D33" s="8" t="s">
        <v>32</v>
      </c>
      <c r="E33" s="8" t="s">
        <v>33</v>
      </c>
      <c r="F33" s="8" t="s">
        <v>132</v>
      </c>
      <c r="G33" s="8" t="s">
        <v>147</v>
      </c>
      <c r="H33" s="9">
        <v>45540</v>
      </c>
      <c r="I33" s="8" t="s">
        <v>36</v>
      </c>
      <c r="J33" s="8" t="s">
        <v>37</v>
      </c>
      <c r="K33" s="8" t="s">
        <v>38</v>
      </c>
      <c r="L33" s="8" t="s">
        <v>148</v>
      </c>
      <c r="M33" s="10">
        <v>2809.05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2809.05</v>
      </c>
    </row>
    <row r="34" spans="1:20" ht="38.25" outlineLevel="1" x14ac:dyDescent="0.25">
      <c r="A34" s="35"/>
      <c r="B34" s="35"/>
      <c r="C34" s="35"/>
      <c r="D34" s="8" t="s">
        <v>45</v>
      </c>
      <c r="E34" s="8" t="s">
        <v>91</v>
      </c>
      <c r="F34" s="8" t="s">
        <v>149</v>
      </c>
      <c r="G34" s="8" t="s">
        <v>150</v>
      </c>
      <c r="H34" s="9">
        <v>45870</v>
      </c>
      <c r="I34" s="8" t="s">
        <v>36</v>
      </c>
      <c r="J34" s="8" t="s">
        <v>151</v>
      </c>
      <c r="K34" s="8" t="s">
        <v>99</v>
      </c>
      <c r="L34" s="8" t="s">
        <v>152</v>
      </c>
      <c r="M34" s="10">
        <v>0</v>
      </c>
      <c r="N34" s="10">
        <v>2035.14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2035.14</v>
      </c>
    </row>
    <row r="35" spans="1:20" outlineLevel="1" x14ac:dyDescent="0.25">
      <c r="A35" s="35"/>
      <c r="B35" s="36"/>
      <c r="C35" s="36"/>
      <c r="D35" s="8" t="s">
        <v>101</v>
      </c>
      <c r="E35" s="8" t="s">
        <v>143</v>
      </c>
      <c r="F35" s="8" t="s">
        <v>153</v>
      </c>
      <c r="G35" s="8" t="s">
        <v>154</v>
      </c>
      <c r="H35" s="9">
        <v>45866</v>
      </c>
      <c r="I35" s="8" t="s">
        <v>36</v>
      </c>
      <c r="J35" s="8" t="s">
        <v>54</v>
      </c>
      <c r="K35" s="8" t="s">
        <v>38</v>
      </c>
      <c r="L35" s="8" t="s">
        <v>155</v>
      </c>
      <c r="M35" s="10">
        <v>0</v>
      </c>
      <c r="N35" s="10">
        <v>77.05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77.05</v>
      </c>
    </row>
    <row r="36" spans="1:20" outlineLevel="1" x14ac:dyDescent="0.25">
      <c r="A36" s="36"/>
      <c r="B36" s="11" t="s">
        <v>36</v>
      </c>
      <c r="C36" s="12" t="s">
        <v>156</v>
      </c>
      <c r="D36" s="13" t="s">
        <v>36</v>
      </c>
      <c r="E36" s="13" t="s">
        <v>36</v>
      </c>
      <c r="F36" s="13" t="s">
        <v>36</v>
      </c>
      <c r="G36" s="13" t="s">
        <v>36</v>
      </c>
      <c r="H36" s="13" t="s">
        <v>36</v>
      </c>
      <c r="I36" s="13" t="s">
        <v>36</v>
      </c>
      <c r="J36" s="13" t="s">
        <v>36</v>
      </c>
      <c r="K36" s="13" t="s">
        <v>36</v>
      </c>
      <c r="L36" s="13" t="s">
        <v>36</v>
      </c>
      <c r="M36" s="14">
        <v>86451.6</v>
      </c>
      <c r="N36" s="14">
        <v>40329.550000000003</v>
      </c>
      <c r="O36" s="14">
        <v>0</v>
      </c>
      <c r="P36" s="14">
        <v>0</v>
      </c>
      <c r="Q36" s="14">
        <v>3913</v>
      </c>
      <c r="R36" s="14">
        <v>348</v>
      </c>
      <c r="S36" s="14">
        <v>0</v>
      </c>
      <c r="T36" s="14">
        <v>131042.15</v>
      </c>
    </row>
    <row r="37" spans="1:20" outlineLevel="1" x14ac:dyDescent="0.25">
      <c r="A37" s="34" t="s">
        <v>157</v>
      </c>
      <c r="B37" s="34" t="s">
        <v>173</v>
      </c>
      <c r="C37" s="34" t="s">
        <v>3</v>
      </c>
      <c r="D37" s="8" t="s">
        <v>45</v>
      </c>
      <c r="E37" s="8" t="s">
        <v>158</v>
      </c>
      <c r="F37" s="8" t="s">
        <v>159</v>
      </c>
      <c r="G37" s="8" t="s">
        <v>160</v>
      </c>
      <c r="H37" s="9">
        <v>45827</v>
      </c>
      <c r="I37" s="8" t="s">
        <v>36</v>
      </c>
      <c r="J37" s="8" t="s">
        <v>37</v>
      </c>
      <c r="K37" s="8" t="s">
        <v>99</v>
      </c>
      <c r="L37" s="8" t="s">
        <v>148</v>
      </c>
      <c r="M37" s="10">
        <v>0</v>
      </c>
      <c r="N37" s="10">
        <v>0</v>
      </c>
      <c r="O37" s="10">
        <v>0</v>
      </c>
      <c r="P37" s="10">
        <v>0</v>
      </c>
      <c r="Q37" s="10">
        <v>1048</v>
      </c>
      <c r="R37" s="10">
        <v>0</v>
      </c>
      <c r="S37" s="10">
        <v>0</v>
      </c>
      <c r="T37" s="10">
        <v>1048</v>
      </c>
    </row>
    <row r="38" spans="1:20" outlineLevel="1" x14ac:dyDescent="0.25">
      <c r="A38" s="35"/>
      <c r="B38" s="35"/>
      <c r="C38" s="35"/>
      <c r="D38" s="8" t="s">
        <v>45</v>
      </c>
      <c r="E38" s="8" t="s">
        <v>161</v>
      </c>
      <c r="F38" s="8" t="s">
        <v>162</v>
      </c>
      <c r="G38" s="8" t="s">
        <v>163</v>
      </c>
      <c r="H38" s="9">
        <v>45516</v>
      </c>
      <c r="I38" s="8" t="s">
        <v>36</v>
      </c>
      <c r="J38" s="8" t="s">
        <v>54</v>
      </c>
      <c r="K38" s="8" t="s">
        <v>38</v>
      </c>
      <c r="L38" s="8" t="s">
        <v>55</v>
      </c>
      <c r="M38" s="10">
        <v>0</v>
      </c>
      <c r="N38" s="10">
        <v>714.18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714.18</v>
      </c>
    </row>
    <row r="39" spans="1:20" ht="25.5" outlineLevel="1" x14ac:dyDescent="0.25">
      <c r="A39" s="35"/>
      <c r="B39" s="35"/>
      <c r="C39" s="35"/>
      <c r="D39" s="8" t="s">
        <v>45</v>
      </c>
      <c r="E39" s="8" t="s">
        <v>51</v>
      </c>
      <c r="F39" s="8" t="s">
        <v>164</v>
      </c>
      <c r="G39" s="8" t="s">
        <v>165</v>
      </c>
      <c r="H39" s="9">
        <v>45278</v>
      </c>
      <c r="I39" s="8" t="s">
        <v>36</v>
      </c>
      <c r="J39" s="8" t="s">
        <v>54</v>
      </c>
      <c r="K39" s="8" t="s">
        <v>38</v>
      </c>
      <c r="L39" s="8" t="s">
        <v>55</v>
      </c>
      <c r="M39" s="10">
        <v>0</v>
      </c>
      <c r="N39" s="10">
        <v>974.61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974.61</v>
      </c>
    </row>
    <row r="40" spans="1:20" outlineLevel="1" x14ac:dyDescent="0.25">
      <c r="A40" s="35"/>
      <c r="B40" s="35"/>
      <c r="C40" s="35"/>
      <c r="D40" s="8" t="s">
        <v>32</v>
      </c>
      <c r="E40" s="8" t="s">
        <v>166</v>
      </c>
      <c r="F40" s="8" t="s">
        <v>167</v>
      </c>
      <c r="G40" s="8" t="s">
        <v>168</v>
      </c>
      <c r="H40" s="9">
        <v>45377</v>
      </c>
      <c r="I40" s="8" t="s">
        <v>36</v>
      </c>
      <c r="J40" s="8" t="s">
        <v>37</v>
      </c>
      <c r="K40" s="8" t="s">
        <v>38</v>
      </c>
      <c r="L40" s="8" t="s">
        <v>148</v>
      </c>
      <c r="M40" s="10">
        <v>1147.6400000000001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1147.6400000000001</v>
      </c>
    </row>
    <row r="41" spans="1:20" ht="25.5" outlineLevel="1" x14ac:dyDescent="0.25">
      <c r="A41" s="35"/>
      <c r="B41" s="36"/>
      <c r="C41" s="36"/>
      <c r="D41" s="8" t="s">
        <v>45</v>
      </c>
      <c r="E41" s="8" t="s">
        <v>51</v>
      </c>
      <c r="F41" s="8" t="s">
        <v>169</v>
      </c>
      <c r="G41" s="8" t="s">
        <v>170</v>
      </c>
      <c r="H41" s="9">
        <v>45302</v>
      </c>
      <c r="I41" s="8" t="s">
        <v>36</v>
      </c>
      <c r="J41" s="8" t="s">
        <v>37</v>
      </c>
      <c r="K41" s="8" t="s">
        <v>38</v>
      </c>
      <c r="L41" s="8" t="s">
        <v>171</v>
      </c>
      <c r="M41" s="10">
        <v>2258.63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2258.63</v>
      </c>
    </row>
    <row r="42" spans="1:20" outlineLevel="1" x14ac:dyDescent="0.25">
      <c r="A42" s="36"/>
      <c r="B42" s="11" t="s">
        <v>36</v>
      </c>
      <c r="C42" s="12" t="s">
        <v>156</v>
      </c>
      <c r="D42" s="13" t="s">
        <v>36</v>
      </c>
      <c r="E42" s="13" t="s">
        <v>36</v>
      </c>
      <c r="F42" s="13" t="s">
        <v>36</v>
      </c>
      <c r="G42" s="13" t="s">
        <v>36</v>
      </c>
      <c r="H42" s="13" t="s">
        <v>36</v>
      </c>
      <c r="I42" s="13" t="s">
        <v>36</v>
      </c>
      <c r="J42" s="13" t="s">
        <v>36</v>
      </c>
      <c r="K42" s="13" t="s">
        <v>36</v>
      </c>
      <c r="L42" s="13" t="s">
        <v>36</v>
      </c>
      <c r="M42" s="14">
        <v>3406.27</v>
      </c>
      <c r="N42" s="14">
        <v>1688.79</v>
      </c>
      <c r="O42" s="14">
        <v>0</v>
      </c>
      <c r="P42" s="14">
        <v>0</v>
      </c>
      <c r="Q42" s="14">
        <v>1048</v>
      </c>
      <c r="R42" s="14">
        <v>0</v>
      </c>
      <c r="S42" s="14">
        <v>0</v>
      </c>
      <c r="T42" s="14">
        <v>6143.06</v>
      </c>
    </row>
    <row r="43" spans="1:20" x14ac:dyDescent="0.25">
      <c r="A43" s="12" t="s">
        <v>156</v>
      </c>
      <c r="B43" s="12" t="s">
        <v>36</v>
      </c>
      <c r="C43" s="12" t="s">
        <v>36</v>
      </c>
      <c r="D43" s="12" t="s">
        <v>36</v>
      </c>
      <c r="E43" s="12" t="s">
        <v>36</v>
      </c>
      <c r="F43" s="12" t="s">
        <v>36</v>
      </c>
      <c r="G43" s="12" t="s">
        <v>36</v>
      </c>
      <c r="H43" s="12" t="s">
        <v>36</v>
      </c>
      <c r="I43" s="12" t="s">
        <v>36</v>
      </c>
      <c r="J43" s="12" t="s">
        <v>36</v>
      </c>
      <c r="K43" s="12" t="s">
        <v>36</v>
      </c>
      <c r="L43" s="12" t="s">
        <v>36</v>
      </c>
      <c r="M43" s="14">
        <v>89857.87</v>
      </c>
      <c r="N43" s="14">
        <v>42018.34</v>
      </c>
      <c r="O43" s="14">
        <v>0</v>
      </c>
      <c r="P43" s="14">
        <v>0</v>
      </c>
      <c r="Q43" s="14">
        <v>4961</v>
      </c>
      <c r="R43" s="14">
        <v>348</v>
      </c>
      <c r="S43" s="14">
        <v>0</v>
      </c>
      <c r="T43" s="14">
        <v>137185.21</v>
      </c>
    </row>
    <row r="44" spans="1:20" x14ac:dyDescent="0.25">
      <c r="A44" s="7" t="s">
        <v>36</v>
      </c>
      <c r="B44" s="7" t="s">
        <v>36</v>
      </c>
      <c r="C44" s="7" t="s">
        <v>36</v>
      </c>
      <c r="D44" s="7" t="s">
        <v>36</v>
      </c>
      <c r="E44" s="7" t="s">
        <v>36</v>
      </c>
      <c r="F44" s="7" t="s">
        <v>36</v>
      </c>
      <c r="G44" s="7" t="s">
        <v>36</v>
      </c>
      <c r="H44" s="7" t="s">
        <v>36</v>
      </c>
      <c r="I44" s="7" t="s">
        <v>36</v>
      </c>
      <c r="J44" s="7" t="s">
        <v>36</v>
      </c>
      <c r="K44" s="7" t="s">
        <v>36</v>
      </c>
      <c r="L44" s="7" t="s">
        <v>36</v>
      </c>
      <c r="M44" s="15">
        <v>89857.87</v>
      </c>
      <c r="N44" s="15">
        <v>42018.34</v>
      </c>
      <c r="O44" s="15">
        <v>0</v>
      </c>
      <c r="P44" s="15">
        <v>0</v>
      </c>
      <c r="Q44" s="15">
        <v>4961</v>
      </c>
      <c r="R44" s="15">
        <v>348</v>
      </c>
      <c r="S44" s="15">
        <v>0</v>
      </c>
      <c r="T44" s="15">
        <v>137185.21</v>
      </c>
    </row>
    <row r="45" spans="1:20" ht="13.7" customHeight="1" x14ac:dyDescent="0.25"/>
    <row r="46" spans="1:20" x14ac:dyDescent="0.25">
      <c r="A46" s="16" t="s">
        <v>3</v>
      </c>
    </row>
    <row r="47" spans="1:20" x14ac:dyDescent="0.25">
      <c r="A47" s="16" t="s">
        <v>3</v>
      </c>
    </row>
  </sheetData>
  <autoFilter ref="A4:T44"/>
  <mergeCells count="31">
    <mergeCell ref="A2:B2"/>
    <mergeCell ref="A5:A36"/>
    <mergeCell ref="B5:B35"/>
    <mergeCell ref="A37:A42"/>
    <mergeCell ref="B37:B41"/>
    <mergeCell ref="G9:G11"/>
    <mergeCell ref="D19:D20"/>
    <mergeCell ref="E19:E20"/>
    <mergeCell ref="F19:F20"/>
    <mergeCell ref="G19:G20"/>
    <mergeCell ref="D9:D11"/>
    <mergeCell ref="E9:E11"/>
    <mergeCell ref="F9:F11"/>
    <mergeCell ref="D27:D28"/>
    <mergeCell ref="E27:E28"/>
    <mergeCell ref="F27:F28"/>
    <mergeCell ref="G27:G28"/>
    <mergeCell ref="F21:F22"/>
    <mergeCell ref="G21:G22"/>
    <mergeCell ref="D23:D25"/>
    <mergeCell ref="E23:E25"/>
    <mergeCell ref="F23:F25"/>
    <mergeCell ref="G23:G25"/>
    <mergeCell ref="D21:D22"/>
    <mergeCell ref="E21:E22"/>
    <mergeCell ref="C37:C41"/>
    <mergeCell ref="D29:D30"/>
    <mergeCell ref="E29:E30"/>
    <mergeCell ref="F29:F30"/>
    <mergeCell ref="G29:G30"/>
    <mergeCell ref="C5:C35"/>
  </mergeCells>
  <pageMargins left="0.7" right="0.7" top="0.75" bottom="0.75" header="0.3" footer="0.3"/>
  <pageSetup paperSize="9" orientation="portrait" horizontalDpi="30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topLeftCell="A76" workbookViewId="0">
      <selection activeCell="G97" sqref="G97"/>
    </sheetView>
  </sheetViews>
  <sheetFormatPr defaultRowHeight="15" outlineLevelRow="1" x14ac:dyDescent="0.25"/>
  <cols>
    <col min="1" max="1" width="16.5703125" style="6" customWidth="1"/>
    <col min="2" max="2" width="0" style="6" hidden="1" customWidth="1"/>
    <col min="3" max="3" width="26.140625" style="6" bestFit="1" customWidth="1"/>
    <col min="4" max="4" width="15" style="6" customWidth="1"/>
    <col min="5" max="5" width="13.42578125" style="6" customWidth="1"/>
    <col min="6" max="6" width="12.140625" style="6" bestFit="1" customWidth="1"/>
    <col min="7" max="7" width="14.85546875" style="6" bestFit="1" customWidth="1"/>
    <col min="8" max="8" width="19.42578125" style="6" customWidth="1"/>
    <col min="9" max="10" width="13.42578125" style="6" customWidth="1"/>
    <col min="11" max="11" width="5.7109375" style="6" customWidth="1"/>
    <col min="12" max="12" width="20.140625" style="6" customWidth="1"/>
    <col min="13" max="13" width="12.85546875" style="6" customWidth="1"/>
    <col min="14" max="14" width="26" style="6" customWidth="1"/>
    <col min="15" max="22" width="14" style="6" customWidth="1"/>
    <col min="23" max="23" width="0" style="6" hidden="1" customWidth="1"/>
    <col min="24" max="16384" width="9.140625" style="6"/>
  </cols>
  <sheetData>
    <row r="1" spans="1:22" ht="15" customHeight="1" x14ac:dyDescent="0.25">
      <c r="A1" s="44"/>
      <c r="B1" s="45"/>
      <c r="C1" s="45"/>
    </row>
    <row r="2" spans="1:22" ht="15" customHeight="1" x14ac:dyDescent="0.25">
      <c r="A2" s="17" t="s">
        <v>268</v>
      </c>
      <c r="B2" s="18"/>
      <c r="C2" s="18"/>
    </row>
    <row r="3" spans="1:22" ht="15" customHeight="1" x14ac:dyDescent="0.25"/>
    <row r="4" spans="1:22" ht="51" x14ac:dyDescent="0.25">
      <c r="A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21</v>
      </c>
      <c r="P4" s="7" t="s">
        <v>22</v>
      </c>
      <c r="Q4" s="7" t="s">
        <v>23</v>
      </c>
      <c r="R4" s="7" t="s">
        <v>24</v>
      </c>
      <c r="S4" s="7" t="s">
        <v>25</v>
      </c>
      <c r="T4" s="7" t="s">
        <v>26</v>
      </c>
      <c r="U4" s="7" t="s">
        <v>27</v>
      </c>
      <c r="V4" s="7" t="s">
        <v>28</v>
      </c>
    </row>
    <row r="5" spans="1:22" ht="25.5" outlineLevel="1" x14ac:dyDescent="0.25">
      <c r="A5" s="34" t="s">
        <v>29</v>
      </c>
      <c r="C5" s="34" t="s">
        <v>172</v>
      </c>
      <c r="D5" s="34" t="s">
        <v>30</v>
      </c>
      <c r="E5" s="8" t="s">
        <v>208</v>
      </c>
      <c r="F5" s="8" t="s">
        <v>59</v>
      </c>
      <c r="G5" s="8" t="s">
        <v>60</v>
      </c>
      <c r="H5" s="8" t="s">
        <v>209</v>
      </c>
      <c r="I5" s="8" t="s">
        <v>210</v>
      </c>
      <c r="J5" s="9">
        <v>43710</v>
      </c>
      <c r="K5" s="8" t="s">
        <v>36</v>
      </c>
      <c r="L5" s="8" t="s">
        <v>211</v>
      </c>
      <c r="M5" s="8" t="s">
        <v>38</v>
      </c>
      <c r="N5" s="8" t="s">
        <v>148</v>
      </c>
      <c r="O5" s="10">
        <v>812.78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812.78</v>
      </c>
    </row>
    <row r="6" spans="1:22" outlineLevel="1" x14ac:dyDescent="0.25">
      <c r="A6" s="35"/>
      <c r="C6" s="35"/>
      <c r="D6" s="35"/>
      <c r="E6" s="8" t="s">
        <v>208</v>
      </c>
      <c r="F6" s="8" t="s">
        <v>32</v>
      </c>
      <c r="G6" s="8" t="s">
        <v>33</v>
      </c>
      <c r="H6" s="8" t="s">
        <v>34</v>
      </c>
      <c r="I6" s="8" t="s">
        <v>35</v>
      </c>
      <c r="J6" s="9">
        <v>44389</v>
      </c>
      <c r="K6" s="8" t="s">
        <v>36</v>
      </c>
      <c r="L6" s="8" t="s">
        <v>54</v>
      </c>
      <c r="M6" s="8" t="s">
        <v>38</v>
      </c>
      <c r="N6" s="8" t="s">
        <v>55</v>
      </c>
      <c r="O6" s="10">
        <v>0</v>
      </c>
      <c r="P6" s="10">
        <v>269.74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269.74</v>
      </c>
    </row>
    <row r="7" spans="1:22" outlineLevel="1" x14ac:dyDescent="0.25">
      <c r="A7" s="35"/>
      <c r="C7" s="35"/>
      <c r="D7" s="35"/>
      <c r="E7" s="34" t="s">
        <v>208</v>
      </c>
      <c r="F7" s="34" t="s">
        <v>59</v>
      </c>
      <c r="G7" s="34" t="s">
        <v>60</v>
      </c>
      <c r="H7" s="34" t="s">
        <v>61</v>
      </c>
      <c r="I7" s="34" t="s">
        <v>212</v>
      </c>
      <c r="J7" s="9">
        <v>44099</v>
      </c>
      <c r="K7" s="8" t="s">
        <v>36</v>
      </c>
      <c r="L7" s="8" t="s">
        <v>37</v>
      </c>
      <c r="M7" s="8" t="s">
        <v>38</v>
      </c>
      <c r="N7" s="8" t="s">
        <v>148</v>
      </c>
      <c r="O7" s="10">
        <v>584.89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584.89</v>
      </c>
    </row>
    <row r="8" spans="1:22" outlineLevel="1" x14ac:dyDescent="0.25">
      <c r="A8" s="35"/>
      <c r="C8" s="35"/>
      <c r="D8" s="35"/>
      <c r="E8" s="36"/>
      <c r="F8" s="36"/>
      <c r="G8" s="36"/>
      <c r="H8" s="36"/>
      <c r="I8" s="36"/>
      <c r="J8" s="9">
        <v>44315</v>
      </c>
      <c r="K8" s="8" t="s">
        <v>36</v>
      </c>
      <c r="L8" s="8" t="s">
        <v>54</v>
      </c>
      <c r="M8" s="8" t="s">
        <v>38</v>
      </c>
      <c r="N8" s="8" t="s">
        <v>55</v>
      </c>
      <c r="O8" s="10">
        <v>0</v>
      </c>
      <c r="P8" s="10">
        <v>290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290</v>
      </c>
    </row>
    <row r="9" spans="1:22" ht="25.5" outlineLevel="1" x14ac:dyDescent="0.25">
      <c r="A9" s="35"/>
      <c r="C9" s="35"/>
      <c r="D9" s="35"/>
      <c r="E9" s="8" t="s">
        <v>208</v>
      </c>
      <c r="F9" s="8" t="s">
        <v>45</v>
      </c>
      <c r="G9" s="8" t="s">
        <v>46</v>
      </c>
      <c r="H9" s="8" t="s">
        <v>63</v>
      </c>
      <c r="I9" s="8" t="s">
        <v>64</v>
      </c>
      <c r="J9" s="9">
        <v>44254</v>
      </c>
      <c r="K9" s="8" t="s">
        <v>36</v>
      </c>
      <c r="L9" s="8" t="s">
        <v>54</v>
      </c>
      <c r="M9" s="8" t="s">
        <v>38</v>
      </c>
      <c r="N9" s="8" t="s">
        <v>55</v>
      </c>
      <c r="O9" s="10">
        <v>0</v>
      </c>
      <c r="P9" s="10">
        <v>438.98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438.98</v>
      </c>
    </row>
    <row r="10" spans="1:22" ht="25.5" outlineLevel="1" x14ac:dyDescent="0.25">
      <c r="A10" s="35"/>
      <c r="C10" s="35"/>
      <c r="D10" s="35"/>
      <c r="E10" s="34" t="s">
        <v>208</v>
      </c>
      <c r="F10" s="34" t="s">
        <v>32</v>
      </c>
      <c r="G10" s="34" t="s">
        <v>213</v>
      </c>
      <c r="H10" s="34" t="s">
        <v>214</v>
      </c>
      <c r="I10" s="34" t="s">
        <v>215</v>
      </c>
      <c r="J10" s="9">
        <v>43498</v>
      </c>
      <c r="K10" s="8" t="s">
        <v>36</v>
      </c>
      <c r="L10" s="8" t="s">
        <v>211</v>
      </c>
      <c r="M10" s="8" t="s">
        <v>38</v>
      </c>
      <c r="N10" s="8" t="s">
        <v>116</v>
      </c>
      <c r="O10" s="10">
        <v>0</v>
      </c>
      <c r="P10" s="10">
        <v>1050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1050</v>
      </c>
    </row>
    <row r="11" spans="1:22" ht="89.25" outlineLevel="1" x14ac:dyDescent="0.25">
      <c r="A11" s="35"/>
      <c r="C11" s="35"/>
      <c r="D11" s="35"/>
      <c r="E11" s="36"/>
      <c r="F11" s="36"/>
      <c r="G11" s="36"/>
      <c r="H11" s="36"/>
      <c r="I11" s="36"/>
      <c r="J11" s="9">
        <v>44519</v>
      </c>
      <c r="K11" s="8" t="s">
        <v>36</v>
      </c>
      <c r="L11" s="8" t="s">
        <v>37</v>
      </c>
      <c r="M11" s="8" t="s">
        <v>38</v>
      </c>
      <c r="N11" s="8" t="s">
        <v>216</v>
      </c>
      <c r="O11" s="10">
        <v>2203.61</v>
      </c>
      <c r="P11" s="10">
        <v>1539.08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3742.69</v>
      </c>
    </row>
    <row r="12" spans="1:22" ht="25.5" outlineLevel="1" x14ac:dyDescent="0.25">
      <c r="A12" s="35"/>
      <c r="C12" s="35"/>
      <c r="D12" s="35"/>
      <c r="E12" s="8" t="s">
        <v>208</v>
      </c>
      <c r="F12" s="8" t="s">
        <v>32</v>
      </c>
      <c r="G12" s="8" t="s">
        <v>217</v>
      </c>
      <c r="H12" s="8" t="s">
        <v>218</v>
      </c>
      <c r="I12" s="8" t="s">
        <v>219</v>
      </c>
      <c r="J12" s="9">
        <v>43710</v>
      </c>
      <c r="K12" s="8" t="s">
        <v>36</v>
      </c>
      <c r="L12" s="8" t="s">
        <v>211</v>
      </c>
      <c r="M12" s="8" t="s">
        <v>38</v>
      </c>
      <c r="N12" s="8" t="s">
        <v>148</v>
      </c>
      <c r="O12" s="10">
        <v>2788.22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2788.22</v>
      </c>
    </row>
    <row r="13" spans="1:22" ht="25.5" outlineLevel="1" x14ac:dyDescent="0.25">
      <c r="A13" s="35"/>
      <c r="C13" s="35"/>
      <c r="D13" s="35"/>
      <c r="E13" s="8" t="s">
        <v>208</v>
      </c>
      <c r="F13" s="8" t="s">
        <v>32</v>
      </c>
      <c r="G13" s="8" t="s">
        <v>33</v>
      </c>
      <c r="H13" s="8" t="s">
        <v>56</v>
      </c>
      <c r="I13" s="8" t="s">
        <v>220</v>
      </c>
      <c r="J13" s="9">
        <v>43670</v>
      </c>
      <c r="K13" s="8" t="s">
        <v>36</v>
      </c>
      <c r="L13" s="8" t="s">
        <v>211</v>
      </c>
      <c r="M13" s="8" t="s">
        <v>38</v>
      </c>
      <c r="N13" s="8" t="s">
        <v>116</v>
      </c>
      <c r="O13" s="10">
        <v>2640.2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2640.2</v>
      </c>
    </row>
    <row r="14" spans="1:22" outlineLevel="1" x14ac:dyDescent="0.25">
      <c r="A14" s="35"/>
      <c r="C14" s="35"/>
      <c r="D14" s="35"/>
      <c r="E14" s="34" t="s">
        <v>208</v>
      </c>
      <c r="F14" s="34" t="s">
        <v>32</v>
      </c>
      <c r="G14" s="34" t="s">
        <v>33</v>
      </c>
      <c r="H14" s="34" t="s">
        <v>205</v>
      </c>
      <c r="I14" s="34" t="s">
        <v>206</v>
      </c>
      <c r="J14" s="9">
        <v>43563</v>
      </c>
      <c r="K14" s="8" t="s">
        <v>36</v>
      </c>
      <c r="L14" s="8" t="s">
        <v>54</v>
      </c>
      <c r="M14" s="8" t="s">
        <v>38</v>
      </c>
      <c r="N14" s="8" t="s">
        <v>36</v>
      </c>
      <c r="O14" s="10">
        <v>0</v>
      </c>
      <c r="P14" s="10">
        <v>402.95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402.95</v>
      </c>
    </row>
    <row r="15" spans="1:22" outlineLevel="1" x14ac:dyDescent="0.25">
      <c r="A15" s="35"/>
      <c r="C15" s="35"/>
      <c r="D15" s="35"/>
      <c r="E15" s="36"/>
      <c r="F15" s="36"/>
      <c r="G15" s="36"/>
      <c r="H15" s="36"/>
      <c r="I15" s="36"/>
      <c r="J15" s="9">
        <v>44130</v>
      </c>
      <c r="K15" s="8" t="s">
        <v>36</v>
      </c>
      <c r="L15" s="8" t="s">
        <v>54</v>
      </c>
      <c r="M15" s="8" t="s">
        <v>38</v>
      </c>
      <c r="N15" s="8" t="s">
        <v>55</v>
      </c>
      <c r="O15" s="10">
        <v>0</v>
      </c>
      <c r="P15" s="10">
        <v>794.2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794.2</v>
      </c>
    </row>
    <row r="16" spans="1:22" ht="25.5" outlineLevel="1" x14ac:dyDescent="0.25">
      <c r="A16" s="35"/>
      <c r="C16" s="35"/>
      <c r="D16" s="35"/>
      <c r="E16" s="8" t="s">
        <v>208</v>
      </c>
      <c r="F16" s="8" t="s">
        <v>120</v>
      </c>
      <c r="G16" s="8" t="s">
        <v>221</v>
      </c>
      <c r="H16" s="8" t="s">
        <v>222</v>
      </c>
      <c r="I16" s="8" t="s">
        <v>223</v>
      </c>
      <c r="J16" s="9">
        <v>44155</v>
      </c>
      <c r="K16" s="8" t="s">
        <v>36</v>
      </c>
      <c r="L16" s="8" t="s">
        <v>37</v>
      </c>
      <c r="M16" s="8" t="s">
        <v>38</v>
      </c>
      <c r="N16" s="8" t="s">
        <v>36</v>
      </c>
      <c r="O16" s="10">
        <v>4075.3</v>
      </c>
      <c r="P16" s="10">
        <v>2537.34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6612.64</v>
      </c>
    </row>
    <row r="17" spans="1:22" outlineLevel="1" x14ac:dyDescent="0.25">
      <c r="A17" s="35"/>
      <c r="C17" s="35"/>
      <c r="D17" s="35"/>
      <c r="E17" s="8" t="s">
        <v>208</v>
      </c>
      <c r="F17" s="8" t="s">
        <v>101</v>
      </c>
      <c r="G17" s="8" t="s">
        <v>143</v>
      </c>
      <c r="H17" s="8" t="s">
        <v>224</v>
      </c>
      <c r="I17" s="8" t="s">
        <v>225</v>
      </c>
      <c r="J17" s="9">
        <v>43853</v>
      </c>
      <c r="K17" s="8" t="s">
        <v>36</v>
      </c>
      <c r="L17" s="8" t="s">
        <v>54</v>
      </c>
      <c r="M17" s="8" t="s">
        <v>38</v>
      </c>
      <c r="N17" s="8" t="s">
        <v>36</v>
      </c>
      <c r="O17" s="10">
        <v>0</v>
      </c>
      <c r="P17" s="10">
        <v>154.06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154.06</v>
      </c>
    </row>
    <row r="18" spans="1:22" outlineLevel="1" x14ac:dyDescent="0.25">
      <c r="A18" s="35"/>
      <c r="C18" s="35"/>
      <c r="D18" s="35"/>
      <c r="E18" s="8" t="s">
        <v>208</v>
      </c>
      <c r="F18" s="8" t="s">
        <v>101</v>
      </c>
      <c r="G18" s="8" t="s">
        <v>143</v>
      </c>
      <c r="H18" s="8" t="s">
        <v>226</v>
      </c>
      <c r="I18" s="8" t="s">
        <v>227</v>
      </c>
      <c r="J18" s="9">
        <v>44168</v>
      </c>
      <c r="K18" s="8" t="s">
        <v>36</v>
      </c>
      <c r="L18" s="8" t="s">
        <v>54</v>
      </c>
      <c r="M18" s="8" t="s">
        <v>38</v>
      </c>
      <c r="N18" s="8" t="s">
        <v>55</v>
      </c>
      <c r="O18" s="10">
        <v>0</v>
      </c>
      <c r="P18" s="10">
        <v>42.43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42.43</v>
      </c>
    </row>
    <row r="19" spans="1:22" ht="25.5" outlineLevel="1" x14ac:dyDescent="0.25">
      <c r="A19" s="35"/>
      <c r="C19" s="35"/>
      <c r="D19" s="35"/>
      <c r="E19" s="34" t="s">
        <v>208</v>
      </c>
      <c r="F19" s="34" t="s">
        <v>120</v>
      </c>
      <c r="G19" s="34" t="s">
        <v>228</v>
      </c>
      <c r="H19" s="34" t="s">
        <v>229</v>
      </c>
      <c r="I19" s="34" t="s">
        <v>230</v>
      </c>
      <c r="J19" s="9">
        <v>43477</v>
      </c>
      <c r="K19" s="8" t="s">
        <v>17</v>
      </c>
      <c r="L19" s="8" t="s">
        <v>211</v>
      </c>
      <c r="M19" s="8" t="s">
        <v>38</v>
      </c>
      <c r="N19" s="8" t="s">
        <v>231</v>
      </c>
      <c r="O19" s="10">
        <v>11055</v>
      </c>
      <c r="P19" s="10">
        <v>2762.02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13817.02</v>
      </c>
    </row>
    <row r="20" spans="1:22" outlineLevel="1" x14ac:dyDescent="0.25">
      <c r="A20" s="35"/>
      <c r="C20" s="35"/>
      <c r="D20" s="35"/>
      <c r="E20" s="36"/>
      <c r="F20" s="36"/>
      <c r="G20" s="36"/>
      <c r="H20" s="36"/>
      <c r="I20" s="36"/>
      <c r="J20" s="9">
        <v>44116</v>
      </c>
      <c r="K20" s="8" t="s">
        <v>36</v>
      </c>
      <c r="L20" s="8" t="s">
        <v>37</v>
      </c>
      <c r="M20" s="8" t="s">
        <v>38</v>
      </c>
      <c r="N20" s="8" t="s">
        <v>232</v>
      </c>
      <c r="O20" s="10">
        <v>1105.77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1105.77</v>
      </c>
    </row>
    <row r="21" spans="1:22" ht="63.75" outlineLevel="1" x14ac:dyDescent="0.25">
      <c r="A21" s="35"/>
      <c r="C21" s="35"/>
      <c r="D21" s="35"/>
      <c r="E21" s="8" t="s">
        <v>208</v>
      </c>
      <c r="F21" s="8" t="s">
        <v>105</v>
      </c>
      <c r="G21" s="8" t="s">
        <v>106</v>
      </c>
      <c r="H21" s="8" t="s">
        <v>107</v>
      </c>
      <c r="I21" s="8" t="s">
        <v>129</v>
      </c>
      <c r="J21" s="9">
        <v>44464</v>
      </c>
      <c r="K21" s="8" t="s">
        <v>36</v>
      </c>
      <c r="L21" s="8" t="s">
        <v>37</v>
      </c>
      <c r="M21" s="8" t="s">
        <v>38</v>
      </c>
      <c r="N21" s="8" t="s">
        <v>233</v>
      </c>
      <c r="O21" s="10">
        <v>1838.74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1838.74</v>
      </c>
    </row>
    <row r="22" spans="1:22" ht="25.5" outlineLevel="1" x14ac:dyDescent="0.25">
      <c r="A22" s="35"/>
      <c r="C22" s="35"/>
      <c r="D22" s="35"/>
      <c r="E22" s="8" t="s">
        <v>208</v>
      </c>
      <c r="F22" s="8" t="s">
        <v>45</v>
      </c>
      <c r="G22" s="8" t="s">
        <v>91</v>
      </c>
      <c r="H22" s="8" t="s">
        <v>92</v>
      </c>
      <c r="I22" s="8" t="s">
        <v>93</v>
      </c>
      <c r="J22" s="9">
        <v>44455</v>
      </c>
      <c r="K22" s="8" t="s">
        <v>36</v>
      </c>
      <c r="L22" s="8" t="s">
        <v>37</v>
      </c>
      <c r="M22" s="8" t="s">
        <v>38</v>
      </c>
      <c r="N22" s="8" t="s">
        <v>234</v>
      </c>
      <c r="O22" s="10">
        <v>2516.84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2516.84</v>
      </c>
    </row>
    <row r="23" spans="1:22" ht="25.5" outlineLevel="1" x14ac:dyDescent="0.25">
      <c r="A23" s="35"/>
      <c r="C23" s="35"/>
      <c r="D23" s="35"/>
      <c r="E23" s="8" t="s">
        <v>208</v>
      </c>
      <c r="F23" s="8" t="s">
        <v>45</v>
      </c>
      <c r="G23" s="8" t="s">
        <v>51</v>
      </c>
      <c r="H23" s="8" t="s">
        <v>235</v>
      </c>
      <c r="I23" s="8" t="s">
        <v>236</v>
      </c>
      <c r="J23" s="9">
        <v>43641</v>
      </c>
      <c r="K23" s="8" t="s">
        <v>36</v>
      </c>
      <c r="L23" s="8" t="s">
        <v>211</v>
      </c>
      <c r="M23" s="8" t="s">
        <v>38</v>
      </c>
      <c r="N23" s="8" t="s">
        <v>90</v>
      </c>
      <c r="O23" s="10">
        <v>2697.55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2697.55</v>
      </c>
    </row>
    <row r="24" spans="1:22" ht="25.5" outlineLevel="1" x14ac:dyDescent="0.25">
      <c r="A24" s="35"/>
      <c r="C24" s="35"/>
      <c r="D24" s="35"/>
      <c r="E24" s="8" t="s">
        <v>208</v>
      </c>
      <c r="F24" s="8" t="s">
        <v>72</v>
      </c>
      <c r="G24" s="8" t="s">
        <v>73</v>
      </c>
      <c r="H24" s="8" t="s">
        <v>77</v>
      </c>
      <c r="I24" s="8" t="s">
        <v>78</v>
      </c>
      <c r="J24" s="9">
        <v>43784</v>
      </c>
      <c r="K24" s="8" t="s">
        <v>36</v>
      </c>
      <c r="L24" s="8" t="s">
        <v>211</v>
      </c>
      <c r="M24" s="8" t="s">
        <v>38</v>
      </c>
      <c r="N24" s="8" t="s">
        <v>148</v>
      </c>
      <c r="O24" s="10">
        <v>1300.92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1300.92</v>
      </c>
    </row>
    <row r="25" spans="1:22" ht="25.5" outlineLevel="1" x14ac:dyDescent="0.25">
      <c r="A25" s="35"/>
      <c r="C25" s="35"/>
      <c r="D25" s="35"/>
      <c r="E25" s="8" t="s">
        <v>208</v>
      </c>
      <c r="F25" s="8" t="s">
        <v>45</v>
      </c>
      <c r="G25" s="8" t="s">
        <v>51</v>
      </c>
      <c r="H25" s="8" t="s">
        <v>80</v>
      </c>
      <c r="I25" s="8" t="s">
        <v>81</v>
      </c>
      <c r="J25" s="9">
        <v>44203</v>
      </c>
      <c r="K25" s="8" t="s">
        <v>36</v>
      </c>
      <c r="L25" s="8" t="s">
        <v>54</v>
      </c>
      <c r="M25" s="8" t="s">
        <v>38</v>
      </c>
      <c r="N25" s="8" t="s">
        <v>55</v>
      </c>
      <c r="O25" s="10">
        <v>0</v>
      </c>
      <c r="P25" s="10">
        <v>721.74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721.74</v>
      </c>
    </row>
    <row r="26" spans="1:22" outlineLevel="1" x14ac:dyDescent="0.25">
      <c r="A26" s="35"/>
      <c r="C26" s="35"/>
      <c r="D26" s="35"/>
      <c r="E26" s="8" t="s">
        <v>208</v>
      </c>
      <c r="F26" s="8" t="s">
        <v>101</v>
      </c>
      <c r="G26" s="8" t="s">
        <v>102</v>
      </c>
      <c r="H26" s="8" t="s">
        <v>103</v>
      </c>
      <c r="I26" s="8" t="s">
        <v>104</v>
      </c>
      <c r="J26" s="9">
        <v>44265</v>
      </c>
      <c r="K26" s="8" t="s">
        <v>36</v>
      </c>
      <c r="L26" s="8" t="s">
        <v>37</v>
      </c>
      <c r="M26" s="8" t="s">
        <v>38</v>
      </c>
      <c r="N26" s="8" t="s">
        <v>90</v>
      </c>
      <c r="O26" s="10">
        <v>2149.3200000000002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2149.3200000000002</v>
      </c>
    </row>
    <row r="27" spans="1:22" ht="25.5" outlineLevel="1" x14ac:dyDescent="0.25">
      <c r="A27" s="35"/>
      <c r="C27" s="35"/>
      <c r="D27" s="35"/>
      <c r="E27" s="8" t="s">
        <v>208</v>
      </c>
      <c r="F27" s="8" t="s">
        <v>45</v>
      </c>
      <c r="G27" s="8" t="s">
        <v>84</v>
      </c>
      <c r="H27" s="8" t="s">
        <v>85</v>
      </c>
      <c r="I27" s="8" t="s">
        <v>86</v>
      </c>
      <c r="J27" s="9">
        <v>44489</v>
      </c>
      <c r="K27" s="8" t="s">
        <v>36</v>
      </c>
      <c r="L27" s="8" t="s">
        <v>49</v>
      </c>
      <c r="M27" s="8" t="s">
        <v>38</v>
      </c>
      <c r="N27" s="8" t="s">
        <v>116</v>
      </c>
      <c r="O27" s="10">
        <v>0</v>
      </c>
      <c r="P27" s="10">
        <v>1375.25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1375.25</v>
      </c>
    </row>
    <row r="28" spans="1:22" ht="25.5" outlineLevel="1" x14ac:dyDescent="0.25">
      <c r="A28" s="35"/>
      <c r="C28" s="35"/>
      <c r="D28" s="35"/>
      <c r="E28" s="8" t="s">
        <v>208</v>
      </c>
      <c r="F28" s="8" t="s">
        <v>45</v>
      </c>
      <c r="G28" s="8" t="s">
        <v>46</v>
      </c>
      <c r="H28" s="8" t="s">
        <v>237</v>
      </c>
      <c r="I28" s="8" t="s">
        <v>238</v>
      </c>
      <c r="J28" s="9">
        <v>44515</v>
      </c>
      <c r="K28" s="8" t="s">
        <v>36</v>
      </c>
      <c r="L28" s="8" t="s">
        <v>54</v>
      </c>
      <c r="M28" s="8" t="s">
        <v>38</v>
      </c>
      <c r="N28" s="8" t="s">
        <v>55</v>
      </c>
      <c r="O28" s="10">
        <v>0</v>
      </c>
      <c r="P28" s="10">
        <v>308.74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308.74</v>
      </c>
    </row>
    <row r="29" spans="1:22" outlineLevel="1" x14ac:dyDescent="0.25">
      <c r="A29" s="35"/>
      <c r="C29" s="35"/>
      <c r="D29" s="35"/>
      <c r="E29" s="8" t="s">
        <v>208</v>
      </c>
      <c r="F29" s="8" t="s">
        <v>101</v>
      </c>
      <c r="G29" s="8" t="s">
        <v>174</v>
      </c>
      <c r="H29" s="8" t="s">
        <v>175</v>
      </c>
      <c r="I29" s="8" t="s">
        <v>176</v>
      </c>
      <c r="J29" s="9">
        <v>44439</v>
      </c>
      <c r="K29" s="8" t="s">
        <v>36</v>
      </c>
      <c r="L29" s="8" t="s">
        <v>37</v>
      </c>
      <c r="M29" s="8" t="s">
        <v>38</v>
      </c>
      <c r="N29" s="8" t="s">
        <v>239</v>
      </c>
      <c r="O29" s="10">
        <v>917.3</v>
      </c>
      <c r="P29" s="10">
        <v>87.42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1004.72</v>
      </c>
    </row>
    <row r="30" spans="1:22" ht="25.5" outlineLevel="1" x14ac:dyDescent="0.25">
      <c r="A30" s="35"/>
      <c r="C30" s="35"/>
      <c r="D30" s="35"/>
      <c r="E30" s="34" t="s">
        <v>208</v>
      </c>
      <c r="F30" s="34" t="s">
        <v>105</v>
      </c>
      <c r="G30" s="34" t="s">
        <v>112</v>
      </c>
      <c r="H30" s="34" t="s">
        <v>240</v>
      </c>
      <c r="I30" s="34" t="s">
        <v>241</v>
      </c>
      <c r="J30" s="9">
        <v>43599</v>
      </c>
      <c r="K30" s="8" t="s">
        <v>36</v>
      </c>
      <c r="L30" s="8" t="s">
        <v>211</v>
      </c>
      <c r="M30" s="8" t="s">
        <v>38</v>
      </c>
      <c r="N30" s="8" t="s">
        <v>242</v>
      </c>
      <c r="O30" s="10">
        <v>75</v>
      </c>
      <c r="P30" s="10">
        <v>112.5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187.5</v>
      </c>
    </row>
    <row r="31" spans="1:22" outlineLevel="1" x14ac:dyDescent="0.25">
      <c r="A31" s="35"/>
      <c r="C31" s="35"/>
      <c r="D31" s="35"/>
      <c r="E31" s="36"/>
      <c r="F31" s="36"/>
      <c r="G31" s="36"/>
      <c r="H31" s="36"/>
      <c r="I31" s="36"/>
      <c r="J31" s="9">
        <v>43663</v>
      </c>
      <c r="K31" s="8" t="s">
        <v>36</v>
      </c>
      <c r="L31" s="8" t="s">
        <v>54</v>
      </c>
      <c r="M31" s="8" t="s">
        <v>38</v>
      </c>
      <c r="N31" s="8" t="s">
        <v>36</v>
      </c>
      <c r="O31" s="10">
        <v>0</v>
      </c>
      <c r="P31" s="10">
        <v>334.27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334.27</v>
      </c>
    </row>
    <row r="32" spans="1:22" ht="25.5" outlineLevel="1" x14ac:dyDescent="0.25">
      <c r="A32" s="35"/>
      <c r="C32" s="35"/>
      <c r="D32" s="35"/>
      <c r="E32" s="8" t="s">
        <v>208</v>
      </c>
      <c r="F32" s="8" t="s">
        <v>105</v>
      </c>
      <c r="G32" s="8" t="s">
        <v>243</v>
      </c>
      <c r="H32" s="8" t="s">
        <v>244</v>
      </c>
      <c r="I32" s="8" t="s">
        <v>245</v>
      </c>
      <c r="J32" s="9">
        <v>44300</v>
      </c>
      <c r="K32" s="8" t="s">
        <v>36</v>
      </c>
      <c r="L32" s="8" t="s">
        <v>37</v>
      </c>
      <c r="M32" s="8" t="s">
        <v>38</v>
      </c>
      <c r="N32" s="8" t="s">
        <v>246</v>
      </c>
      <c r="O32" s="10">
        <v>1122.19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1122.19</v>
      </c>
    </row>
    <row r="33" spans="1:22" ht="25.5" outlineLevel="1" x14ac:dyDescent="0.25">
      <c r="A33" s="35"/>
      <c r="C33" s="35"/>
      <c r="D33" s="35"/>
      <c r="E33" s="34" t="s">
        <v>208</v>
      </c>
      <c r="F33" s="34" t="s">
        <v>95</v>
      </c>
      <c r="G33" s="34" t="s">
        <v>96</v>
      </c>
      <c r="H33" s="34" t="s">
        <v>97</v>
      </c>
      <c r="I33" s="34" t="s">
        <v>98</v>
      </c>
      <c r="J33" s="9">
        <v>43746</v>
      </c>
      <c r="K33" s="8" t="s">
        <v>36</v>
      </c>
      <c r="L33" s="8" t="s">
        <v>211</v>
      </c>
      <c r="M33" s="8" t="s">
        <v>38</v>
      </c>
      <c r="N33" s="8" t="s">
        <v>148</v>
      </c>
      <c r="O33" s="10">
        <v>3008.28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3008.28</v>
      </c>
    </row>
    <row r="34" spans="1:22" outlineLevel="1" x14ac:dyDescent="0.25">
      <c r="A34" s="35"/>
      <c r="C34" s="35"/>
      <c r="D34" s="35"/>
      <c r="E34" s="35"/>
      <c r="F34" s="35"/>
      <c r="G34" s="35"/>
      <c r="H34" s="35"/>
      <c r="I34" s="35"/>
      <c r="J34" s="9">
        <v>43847</v>
      </c>
      <c r="K34" s="8" t="s">
        <v>36</v>
      </c>
      <c r="L34" s="8" t="s">
        <v>54</v>
      </c>
      <c r="M34" s="8" t="s">
        <v>38</v>
      </c>
      <c r="N34" s="8" t="s">
        <v>36</v>
      </c>
      <c r="O34" s="10">
        <v>0</v>
      </c>
      <c r="P34" s="10">
        <v>41.1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41.1</v>
      </c>
    </row>
    <row r="35" spans="1:22" outlineLevel="1" x14ac:dyDescent="0.25">
      <c r="A35" s="35"/>
      <c r="C35" s="35"/>
      <c r="D35" s="35"/>
      <c r="E35" s="36"/>
      <c r="F35" s="36"/>
      <c r="G35" s="36"/>
      <c r="H35" s="36"/>
      <c r="I35" s="36"/>
      <c r="J35" s="9">
        <v>43990</v>
      </c>
      <c r="K35" s="8" t="s">
        <v>36</v>
      </c>
      <c r="L35" s="8" t="s">
        <v>54</v>
      </c>
      <c r="M35" s="8" t="s">
        <v>38</v>
      </c>
      <c r="N35" s="8" t="s">
        <v>247</v>
      </c>
      <c r="O35" s="10">
        <v>0</v>
      </c>
      <c r="P35" s="10">
        <v>42.43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42.43</v>
      </c>
    </row>
    <row r="36" spans="1:22" ht="25.5" outlineLevel="1" x14ac:dyDescent="0.25">
      <c r="A36" s="35"/>
      <c r="C36" s="35"/>
      <c r="D36" s="35"/>
      <c r="E36" s="34" t="s">
        <v>208</v>
      </c>
      <c r="F36" s="34" t="s">
        <v>101</v>
      </c>
      <c r="G36" s="34" t="s">
        <v>102</v>
      </c>
      <c r="H36" s="34" t="s">
        <v>248</v>
      </c>
      <c r="I36" s="34" t="s">
        <v>249</v>
      </c>
      <c r="J36" s="9">
        <v>43602</v>
      </c>
      <c r="K36" s="8" t="s">
        <v>17</v>
      </c>
      <c r="L36" s="8" t="s">
        <v>211</v>
      </c>
      <c r="M36" s="8" t="s">
        <v>38</v>
      </c>
      <c r="N36" s="8" t="s">
        <v>250</v>
      </c>
      <c r="O36" s="10">
        <v>24432.41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24432.41</v>
      </c>
    </row>
    <row r="37" spans="1:22" ht="25.5" outlineLevel="1" x14ac:dyDescent="0.25">
      <c r="A37" s="35"/>
      <c r="C37" s="36"/>
      <c r="D37" s="36"/>
      <c r="E37" s="36"/>
      <c r="F37" s="36"/>
      <c r="G37" s="36"/>
      <c r="H37" s="36"/>
      <c r="I37" s="36"/>
      <c r="J37" s="9">
        <v>43619</v>
      </c>
      <c r="K37" s="8" t="s">
        <v>36</v>
      </c>
      <c r="L37" s="8" t="s">
        <v>211</v>
      </c>
      <c r="M37" s="8" t="s">
        <v>38</v>
      </c>
      <c r="N37" s="8" t="s">
        <v>90</v>
      </c>
      <c r="O37" s="10">
        <v>715.41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715.41</v>
      </c>
    </row>
    <row r="38" spans="1:22" outlineLevel="1" x14ac:dyDescent="0.25">
      <c r="A38" s="36"/>
      <c r="C38" s="11" t="s">
        <v>36</v>
      </c>
      <c r="D38" s="12" t="s">
        <v>156</v>
      </c>
      <c r="E38" s="13" t="s">
        <v>36</v>
      </c>
      <c r="F38" s="13" t="s">
        <v>36</v>
      </c>
      <c r="G38" s="13" t="s">
        <v>36</v>
      </c>
      <c r="H38" s="13" t="s">
        <v>36</v>
      </c>
      <c r="I38" s="13" t="s">
        <v>36</v>
      </c>
      <c r="J38" s="13" t="s">
        <v>36</v>
      </c>
      <c r="K38" s="13" t="s">
        <v>36</v>
      </c>
      <c r="L38" s="13" t="s">
        <v>36</v>
      </c>
      <c r="M38" s="13" t="s">
        <v>36</v>
      </c>
      <c r="N38" s="13" t="s">
        <v>36</v>
      </c>
      <c r="O38" s="14">
        <v>66039.73</v>
      </c>
      <c r="P38" s="14">
        <v>13304.25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79343.98</v>
      </c>
    </row>
    <row r="39" spans="1:22" ht="25.5" outlineLevel="1" x14ac:dyDescent="0.25">
      <c r="A39" s="34" t="s">
        <v>251</v>
      </c>
      <c r="C39" s="8" t="s">
        <v>269</v>
      </c>
      <c r="D39" s="8" t="s">
        <v>30</v>
      </c>
      <c r="E39" s="8" t="s">
        <v>208</v>
      </c>
      <c r="F39" s="8" t="s">
        <v>252</v>
      </c>
      <c r="G39" s="8" t="s">
        <v>253</v>
      </c>
      <c r="H39" s="8" t="s">
        <v>36</v>
      </c>
      <c r="I39" s="8" t="s">
        <v>254</v>
      </c>
      <c r="J39" s="9">
        <v>44301</v>
      </c>
      <c r="K39" s="8" t="s">
        <v>36</v>
      </c>
      <c r="L39" s="8" t="s">
        <v>49</v>
      </c>
      <c r="M39" s="8" t="s">
        <v>38</v>
      </c>
      <c r="N39" s="8" t="s">
        <v>255</v>
      </c>
      <c r="O39" s="10">
        <v>1519.02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1519.02</v>
      </c>
    </row>
    <row r="40" spans="1:22" outlineLevel="1" x14ac:dyDescent="0.25">
      <c r="A40" s="36"/>
      <c r="C40" s="11" t="s">
        <v>36</v>
      </c>
      <c r="D40" s="12" t="s">
        <v>156</v>
      </c>
      <c r="E40" s="13" t="s">
        <v>36</v>
      </c>
      <c r="F40" s="13" t="s">
        <v>36</v>
      </c>
      <c r="G40" s="13" t="s">
        <v>36</v>
      </c>
      <c r="H40" s="13" t="s">
        <v>36</v>
      </c>
      <c r="I40" s="13" t="s">
        <v>36</v>
      </c>
      <c r="J40" s="13" t="s">
        <v>36</v>
      </c>
      <c r="K40" s="13" t="s">
        <v>36</v>
      </c>
      <c r="L40" s="13" t="s">
        <v>36</v>
      </c>
      <c r="M40" s="13" t="s">
        <v>36</v>
      </c>
      <c r="N40" s="13" t="s">
        <v>36</v>
      </c>
      <c r="O40" s="14">
        <v>1519.02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1519.02</v>
      </c>
    </row>
    <row r="41" spans="1:22" ht="25.5" outlineLevel="1" x14ac:dyDescent="0.25">
      <c r="A41" s="34" t="s">
        <v>157</v>
      </c>
      <c r="C41" s="34" t="s">
        <v>173</v>
      </c>
      <c r="D41" s="34" t="s">
        <v>30</v>
      </c>
      <c r="E41" s="8" t="s">
        <v>208</v>
      </c>
      <c r="F41" s="8" t="s">
        <v>32</v>
      </c>
      <c r="G41" s="8" t="s">
        <v>166</v>
      </c>
      <c r="H41" s="8" t="s">
        <v>167</v>
      </c>
      <c r="I41" s="8" t="s">
        <v>168</v>
      </c>
      <c r="J41" s="9">
        <v>43720</v>
      </c>
      <c r="K41" s="8" t="s">
        <v>36</v>
      </c>
      <c r="L41" s="8" t="s">
        <v>211</v>
      </c>
      <c r="M41" s="8" t="s">
        <v>38</v>
      </c>
      <c r="N41" s="8" t="s">
        <v>231</v>
      </c>
      <c r="O41" s="10">
        <v>584.95000000000005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584.95000000000005</v>
      </c>
    </row>
    <row r="42" spans="1:22" outlineLevel="1" x14ac:dyDescent="0.25">
      <c r="A42" s="35"/>
      <c r="C42" s="35"/>
      <c r="D42" s="35"/>
      <c r="E42" s="8" t="s">
        <v>208</v>
      </c>
      <c r="F42" s="8" t="s">
        <v>45</v>
      </c>
      <c r="G42" s="8" t="s">
        <v>158</v>
      </c>
      <c r="H42" s="8" t="s">
        <v>159</v>
      </c>
      <c r="I42" s="8" t="s">
        <v>160</v>
      </c>
      <c r="J42" s="9">
        <v>44356</v>
      </c>
      <c r="K42" s="8" t="s">
        <v>36</v>
      </c>
      <c r="L42" s="8" t="s">
        <v>54</v>
      </c>
      <c r="M42" s="8" t="s">
        <v>38</v>
      </c>
      <c r="N42" s="8" t="s">
        <v>55</v>
      </c>
      <c r="O42" s="10">
        <v>0</v>
      </c>
      <c r="P42" s="10">
        <v>47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47</v>
      </c>
    </row>
    <row r="43" spans="1:22" outlineLevel="1" x14ac:dyDescent="0.25">
      <c r="A43" s="35"/>
      <c r="C43" s="35"/>
      <c r="D43" s="35"/>
      <c r="E43" s="8" t="s">
        <v>208</v>
      </c>
      <c r="F43" s="8" t="s">
        <v>45</v>
      </c>
      <c r="G43" s="8" t="s">
        <v>158</v>
      </c>
      <c r="H43" s="8" t="s">
        <v>159</v>
      </c>
      <c r="I43" s="8" t="s">
        <v>256</v>
      </c>
      <c r="J43" s="9">
        <v>44552</v>
      </c>
      <c r="K43" s="8" t="s">
        <v>36</v>
      </c>
      <c r="L43" s="8" t="s">
        <v>37</v>
      </c>
      <c r="M43" s="8" t="s">
        <v>38</v>
      </c>
      <c r="N43" s="8" t="s">
        <v>148</v>
      </c>
      <c r="O43" s="10">
        <v>945.65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945.65</v>
      </c>
    </row>
    <row r="44" spans="1:22" ht="25.5" outlineLevel="1" x14ac:dyDescent="0.25">
      <c r="A44" s="35"/>
      <c r="C44" s="35"/>
      <c r="D44" s="35"/>
      <c r="E44" s="8" t="s">
        <v>208</v>
      </c>
      <c r="F44" s="8" t="s">
        <v>45</v>
      </c>
      <c r="G44" s="8" t="s">
        <v>84</v>
      </c>
      <c r="H44" s="8" t="s">
        <v>257</v>
      </c>
      <c r="I44" s="8" t="s">
        <v>258</v>
      </c>
      <c r="J44" s="9">
        <v>43640</v>
      </c>
      <c r="K44" s="8" t="s">
        <v>36</v>
      </c>
      <c r="L44" s="8" t="s">
        <v>54</v>
      </c>
      <c r="M44" s="8" t="s">
        <v>38</v>
      </c>
      <c r="N44" s="8" t="s">
        <v>36</v>
      </c>
      <c r="O44" s="10">
        <v>0</v>
      </c>
      <c r="P44" s="10">
        <v>45.02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45.02</v>
      </c>
    </row>
    <row r="45" spans="1:22" ht="25.5" outlineLevel="1" x14ac:dyDescent="0.25">
      <c r="A45" s="35"/>
      <c r="C45" s="35"/>
      <c r="D45" s="35"/>
      <c r="E45" s="34" t="s">
        <v>208</v>
      </c>
      <c r="F45" s="34" t="s">
        <v>45</v>
      </c>
      <c r="G45" s="34" t="s">
        <v>84</v>
      </c>
      <c r="H45" s="34" t="s">
        <v>257</v>
      </c>
      <c r="I45" s="34" t="s">
        <v>259</v>
      </c>
      <c r="J45" s="9">
        <v>43805</v>
      </c>
      <c r="K45" s="8" t="s">
        <v>36</v>
      </c>
      <c r="L45" s="8" t="s">
        <v>211</v>
      </c>
      <c r="M45" s="8" t="s">
        <v>38</v>
      </c>
      <c r="N45" s="8" t="s">
        <v>116</v>
      </c>
      <c r="O45" s="10">
        <v>0</v>
      </c>
      <c r="P45" s="10">
        <v>2540.59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2540.59</v>
      </c>
    </row>
    <row r="46" spans="1:22" ht="38.25" outlineLevel="1" x14ac:dyDescent="0.25">
      <c r="A46" s="35"/>
      <c r="C46" s="35"/>
      <c r="D46" s="35"/>
      <c r="E46" s="36"/>
      <c r="F46" s="36"/>
      <c r="G46" s="36"/>
      <c r="H46" s="36"/>
      <c r="I46" s="36"/>
      <c r="J46" s="9">
        <v>44497</v>
      </c>
      <c r="K46" s="8" t="s">
        <v>36</v>
      </c>
      <c r="L46" s="8" t="s">
        <v>37</v>
      </c>
      <c r="M46" s="8" t="s">
        <v>38</v>
      </c>
      <c r="N46" s="8" t="s">
        <v>260</v>
      </c>
      <c r="O46" s="10">
        <v>250.26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250.26</v>
      </c>
    </row>
    <row r="47" spans="1:22" outlineLevel="1" x14ac:dyDescent="0.25">
      <c r="A47" s="35"/>
      <c r="C47" s="35"/>
      <c r="D47" s="35"/>
      <c r="E47" s="34" t="s">
        <v>208</v>
      </c>
      <c r="F47" s="34" t="s">
        <v>45</v>
      </c>
      <c r="G47" s="34" t="s">
        <v>51</v>
      </c>
      <c r="H47" s="34" t="s">
        <v>169</v>
      </c>
      <c r="I47" s="34" t="s">
        <v>170</v>
      </c>
      <c r="J47" s="9">
        <v>43733</v>
      </c>
      <c r="K47" s="8" t="s">
        <v>36</v>
      </c>
      <c r="L47" s="8" t="s">
        <v>54</v>
      </c>
      <c r="M47" s="8" t="s">
        <v>38</v>
      </c>
      <c r="N47" s="8" t="s">
        <v>36</v>
      </c>
      <c r="O47" s="10">
        <v>0</v>
      </c>
      <c r="P47" s="10">
        <v>45.02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45.02</v>
      </c>
    </row>
    <row r="48" spans="1:22" outlineLevel="1" x14ac:dyDescent="0.25">
      <c r="A48" s="35"/>
      <c r="C48" s="35"/>
      <c r="D48" s="35"/>
      <c r="E48" s="36"/>
      <c r="F48" s="36"/>
      <c r="G48" s="36"/>
      <c r="H48" s="36"/>
      <c r="I48" s="36"/>
      <c r="J48" s="9">
        <v>44266</v>
      </c>
      <c r="K48" s="8" t="s">
        <v>36</v>
      </c>
      <c r="L48" s="8" t="s">
        <v>261</v>
      </c>
      <c r="M48" s="8" t="s">
        <v>38</v>
      </c>
      <c r="N48" s="8" t="s">
        <v>55</v>
      </c>
      <c r="O48" s="10">
        <v>0</v>
      </c>
      <c r="P48" s="10">
        <v>573.49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573.49</v>
      </c>
    </row>
    <row r="49" spans="1:22" ht="25.5" outlineLevel="1" x14ac:dyDescent="0.25">
      <c r="A49" s="35"/>
      <c r="C49" s="35"/>
      <c r="D49" s="35"/>
      <c r="E49" s="8" t="s">
        <v>208</v>
      </c>
      <c r="F49" s="8" t="s">
        <v>45</v>
      </c>
      <c r="G49" s="8" t="s">
        <v>51</v>
      </c>
      <c r="H49" s="8" t="s">
        <v>169</v>
      </c>
      <c r="I49" s="8" t="s">
        <v>262</v>
      </c>
      <c r="J49" s="9">
        <v>43717</v>
      </c>
      <c r="K49" s="8" t="s">
        <v>36</v>
      </c>
      <c r="L49" s="8" t="s">
        <v>211</v>
      </c>
      <c r="M49" s="8" t="s">
        <v>38</v>
      </c>
      <c r="N49" s="8" t="s">
        <v>263</v>
      </c>
      <c r="O49" s="10">
        <v>87.42</v>
      </c>
      <c r="P49" s="10">
        <v>7973.21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8060.63</v>
      </c>
    </row>
    <row r="50" spans="1:22" ht="25.5" outlineLevel="1" x14ac:dyDescent="0.25">
      <c r="A50" s="35"/>
      <c r="C50" s="35"/>
      <c r="D50" s="35"/>
      <c r="E50" s="8" t="s">
        <v>208</v>
      </c>
      <c r="F50" s="8" t="s">
        <v>45</v>
      </c>
      <c r="G50" s="8" t="s">
        <v>51</v>
      </c>
      <c r="H50" s="8" t="s">
        <v>164</v>
      </c>
      <c r="I50" s="8" t="s">
        <v>165</v>
      </c>
      <c r="J50" s="9">
        <v>43788</v>
      </c>
      <c r="K50" s="8" t="s">
        <v>36</v>
      </c>
      <c r="L50" s="8" t="s">
        <v>211</v>
      </c>
      <c r="M50" s="8" t="s">
        <v>38</v>
      </c>
      <c r="N50" s="8" t="s">
        <v>264</v>
      </c>
      <c r="O50" s="10">
        <v>928.58</v>
      </c>
      <c r="P50" s="10">
        <v>1300.68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2229.2600000000002</v>
      </c>
    </row>
    <row r="51" spans="1:22" outlineLevel="1" x14ac:dyDescent="0.25">
      <c r="A51" s="35"/>
      <c r="C51" s="36"/>
      <c r="D51" s="36"/>
      <c r="E51" s="8" t="s">
        <v>208</v>
      </c>
      <c r="F51" s="8" t="s">
        <v>45</v>
      </c>
      <c r="G51" s="8" t="s">
        <v>51</v>
      </c>
      <c r="H51" s="8" t="s">
        <v>265</v>
      </c>
      <c r="I51" s="8" t="s">
        <v>266</v>
      </c>
      <c r="J51" s="9">
        <v>43705</v>
      </c>
      <c r="K51" s="8" t="s">
        <v>36</v>
      </c>
      <c r="L51" s="8" t="s">
        <v>54</v>
      </c>
      <c r="M51" s="8" t="s">
        <v>38</v>
      </c>
      <c r="N51" s="8" t="s">
        <v>36</v>
      </c>
      <c r="O51" s="10">
        <v>0</v>
      </c>
      <c r="P51" s="10">
        <v>403.38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403.38</v>
      </c>
    </row>
    <row r="52" spans="1:22" outlineLevel="1" x14ac:dyDescent="0.25">
      <c r="A52" s="36"/>
      <c r="C52" s="11" t="s">
        <v>36</v>
      </c>
      <c r="D52" s="12" t="s">
        <v>156</v>
      </c>
      <c r="E52" s="13" t="s">
        <v>36</v>
      </c>
      <c r="F52" s="13" t="s">
        <v>36</v>
      </c>
      <c r="G52" s="13" t="s">
        <v>36</v>
      </c>
      <c r="H52" s="13" t="s">
        <v>36</v>
      </c>
      <c r="I52" s="13" t="s">
        <v>36</v>
      </c>
      <c r="J52" s="13" t="s">
        <v>36</v>
      </c>
      <c r="K52" s="13" t="s">
        <v>36</v>
      </c>
      <c r="L52" s="13" t="s">
        <v>36</v>
      </c>
      <c r="M52" s="13" t="s">
        <v>36</v>
      </c>
      <c r="N52" s="13" t="s">
        <v>36</v>
      </c>
      <c r="O52" s="14">
        <v>2796.86</v>
      </c>
      <c r="P52" s="14">
        <v>12928.39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15725.25</v>
      </c>
    </row>
    <row r="53" spans="1:22" x14ac:dyDescent="0.25">
      <c r="A53" s="12" t="s">
        <v>156</v>
      </c>
      <c r="C53" s="12" t="s">
        <v>36</v>
      </c>
      <c r="D53" s="12" t="s">
        <v>36</v>
      </c>
      <c r="E53" s="12" t="s">
        <v>36</v>
      </c>
      <c r="F53" s="12" t="s">
        <v>36</v>
      </c>
      <c r="G53" s="12" t="s">
        <v>36</v>
      </c>
      <c r="H53" s="12" t="s">
        <v>36</v>
      </c>
      <c r="I53" s="12" t="s">
        <v>36</v>
      </c>
      <c r="J53" s="12" t="s">
        <v>36</v>
      </c>
      <c r="K53" s="12" t="s">
        <v>36</v>
      </c>
      <c r="L53" s="12" t="s">
        <v>36</v>
      </c>
      <c r="M53" s="12" t="s">
        <v>36</v>
      </c>
      <c r="N53" s="12" t="s">
        <v>36</v>
      </c>
      <c r="O53" s="14">
        <v>70355.61</v>
      </c>
      <c r="P53" s="14">
        <v>26232.639999999999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96588.25</v>
      </c>
    </row>
    <row r="54" spans="1:22" ht="38.25" outlineLevel="1" x14ac:dyDescent="0.25">
      <c r="A54" s="34" t="s">
        <v>29</v>
      </c>
      <c r="C54" s="34" t="s">
        <v>172</v>
      </c>
      <c r="D54" s="34" t="s">
        <v>30</v>
      </c>
      <c r="E54" s="8" t="s">
        <v>31</v>
      </c>
      <c r="F54" s="8" t="s">
        <v>32</v>
      </c>
      <c r="G54" s="8" t="s">
        <v>33</v>
      </c>
      <c r="H54" s="8" t="s">
        <v>34</v>
      </c>
      <c r="I54" s="8" t="s">
        <v>35</v>
      </c>
      <c r="J54" s="9">
        <v>44984</v>
      </c>
      <c r="K54" s="8" t="s">
        <v>36</v>
      </c>
      <c r="L54" s="8" t="s">
        <v>37</v>
      </c>
      <c r="M54" s="8" t="s">
        <v>38</v>
      </c>
      <c r="N54" s="8" t="s">
        <v>39</v>
      </c>
      <c r="O54" s="10">
        <v>648.95000000000005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648.95000000000005</v>
      </c>
    </row>
    <row r="55" spans="1:22" ht="25.5" outlineLevel="1" x14ac:dyDescent="0.25">
      <c r="A55" s="35"/>
      <c r="C55" s="35"/>
      <c r="D55" s="35"/>
      <c r="E55" s="8" t="s">
        <v>31</v>
      </c>
      <c r="F55" s="8" t="s">
        <v>40</v>
      </c>
      <c r="G55" s="8" t="s">
        <v>41</v>
      </c>
      <c r="H55" s="8" t="s">
        <v>42</v>
      </c>
      <c r="I55" s="8" t="s">
        <v>43</v>
      </c>
      <c r="J55" s="9">
        <v>44992</v>
      </c>
      <c r="K55" s="8" t="s">
        <v>36</v>
      </c>
      <c r="L55" s="8" t="s">
        <v>37</v>
      </c>
      <c r="M55" s="8" t="s">
        <v>38</v>
      </c>
      <c r="N55" s="8" t="s">
        <v>44</v>
      </c>
      <c r="O55" s="10">
        <v>1615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1615</v>
      </c>
    </row>
    <row r="56" spans="1:22" ht="25.5" outlineLevel="1" x14ac:dyDescent="0.25">
      <c r="A56" s="35"/>
      <c r="C56" s="35"/>
      <c r="D56" s="35"/>
      <c r="E56" s="8" t="s">
        <v>31</v>
      </c>
      <c r="F56" s="8" t="s">
        <v>45</v>
      </c>
      <c r="G56" s="8" t="s">
        <v>46</v>
      </c>
      <c r="H56" s="8" t="s">
        <v>47</v>
      </c>
      <c r="I56" s="8" t="s">
        <v>48</v>
      </c>
      <c r="J56" s="9">
        <v>44999</v>
      </c>
      <c r="K56" s="8" t="s">
        <v>36</v>
      </c>
      <c r="L56" s="8" t="s">
        <v>49</v>
      </c>
      <c r="M56" s="8" t="s">
        <v>99</v>
      </c>
      <c r="N56" s="8" t="s">
        <v>50</v>
      </c>
      <c r="O56" s="10">
        <v>0</v>
      </c>
      <c r="P56" s="10">
        <v>1214.31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1214.31</v>
      </c>
    </row>
    <row r="57" spans="1:22" ht="25.5" outlineLevel="1" x14ac:dyDescent="0.25">
      <c r="A57" s="35"/>
      <c r="C57" s="35"/>
      <c r="D57" s="35"/>
      <c r="E57" s="8" t="s">
        <v>31</v>
      </c>
      <c r="F57" s="8" t="s">
        <v>101</v>
      </c>
      <c r="G57" s="8" t="s">
        <v>174</v>
      </c>
      <c r="H57" s="8" t="s">
        <v>175</v>
      </c>
      <c r="I57" s="8" t="s">
        <v>176</v>
      </c>
      <c r="J57" s="9">
        <v>44817</v>
      </c>
      <c r="K57" s="8" t="s">
        <v>36</v>
      </c>
      <c r="L57" s="8" t="s">
        <v>177</v>
      </c>
      <c r="M57" s="8" t="s">
        <v>38</v>
      </c>
      <c r="N57" s="8" t="s">
        <v>178</v>
      </c>
      <c r="O57" s="10">
        <v>0</v>
      </c>
      <c r="P57" s="10">
        <v>4868.82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4868.82</v>
      </c>
    </row>
    <row r="58" spans="1:22" ht="38.25" outlineLevel="1" x14ac:dyDescent="0.25">
      <c r="A58" s="35"/>
      <c r="C58" s="35"/>
      <c r="D58" s="35"/>
      <c r="E58" s="34" t="s">
        <v>31</v>
      </c>
      <c r="F58" s="34" t="s">
        <v>59</v>
      </c>
      <c r="G58" s="34" t="s">
        <v>60</v>
      </c>
      <c r="H58" s="34" t="s">
        <v>61</v>
      </c>
      <c r="I58" s="34" t="s">
        <v>62</v>
      </c>
      <c r="J58" s="9">
        <v>44904</v>
      </c>
      <c r="K58" s="8" t="s">
        <v>36</v>
      </c>
      <c r="L58" s="8" t="s">
        <v>37</v>
      </c>
      <c r="M58" s="8" t="s">
        <v>38</v>
      </c>
      <c r="N58" s="8" t="s">
        <v>179</v>
      </c>
      <c r="O58" s="10">
        <v>916.89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916.89</v>
      </c>
    </row>
    <row r="59" spans="1:22" outlineLevel="1" x14ac:dyDescent="0.25">
      <c r="A59" s="35"/>
      <c r="C59" s="35"/>
      <c r="D59" s="35"/>
      <c r="E59" s="36"/>
      <c r="F59" s="36"/>
      <c r="G59" s="36"/>
      <c r="H59" s="36"/>
      <c r="I59" s="36"/>
      <c r="J59" s="9">
        <v>45119</v>
      </c>
      <c r="K59" s="8" t="s">
        <v>36</v>
      </c>
      <c r="L59" s="8" t="s">
        <v>54</v>
      </c>
      <c r="M59" s="8" t="s">
        <v>38</v>
      </c>
      <c r="N59" s="8" t="s">
        <v>55</v>
      </c>
      <c r="O59" s="10">
        <v>0</v>
      </c>
      <c r="P59" s="10">
        <v>52.18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52.18</v>
      </c>
    </row>
    <row r="60" spans="1:22" ht="25.5" outlineLevel="1" x14ac:dyDescent="0.25">
      <c r="A60" s="35"/>
      <c r="C60" s="35"/>
      <c r="D60" s="35"/>
      <c r="E60" s="8" t="s">
        <v>31</v>
      </c>
      <c r="F60" s="8" t="s">
        <v>45</v>
      </c>
      <c r="G60" s="8" t="s">
        <v>46</v>
      </c>
      <c r="H60" s="8" t="s">
        <v>63</v>
      </c>
      <c r="I60" s="8" t="s">
        <v>64</v>
      </c>
      <c r="J60" s="9">
        <v>44903</v>
      </c>
      <c r="K60" s="8" t="s">
        <v>36</v>
      </c>
      <c r="L60" s="8" t="s">
        <v>37</v>
      </c>
      <c r="M60" s="8" t="s">
        <v>38</v>
      </c>
      <c r="N60" s="8" t="s">
        <v>180</v>
      </c>
      <c r="O60" s="10">
        <v>1273.72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1273.72</v>
      </c>
    </row>
    <row r="61" spans="1:22" ht="38.25" outlineLevel="1" x14ac:dyDescent="0.25">
      <c r="A61" s="35"/>
      <c r="C61" s="35"/>
      <c r="D61" s="35"/>
      <c r="E61" s="8" t="s">
        <v>31</v>
      </c>
      <c r="F61" s="8" t="s">
        <v>120</v>
      </c>
      <c r="G61" s="8" t="s">
        <v>121</v>
      </c>
      <c r="H61" s="8" t="s">
        <v>122</v>
      </c>
      <c r="I61" s="8" t="s">
        <v>181</v>
      </c>
      <c r="J61" s="9">
        <v>44641</v>
      </c>
      <c r="K61" s="8" t="s">
        <v>36</v>
      </c>
      <c r="L61" s="8" t="s">
        <v>37</v>
      </c>
      <c r="M61" s="8" t="s">
        <v>38</v>
      </c>
      <c r="N61" s="8" t="s">
        <v>182</v>
      </c>
      <c r="O61" s="10">
        <v>2474.44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2474.44</v>
      </c>
    </row>
    <row r="62" spans="1:22" outlineLevel="1" x14ac:dyDescent="0.25">
      <c r="A62" s="35"/>
      <c r="C62" s="35"/>
      <c r="D62" s="35"/>
      <c r="E62" s="34" t="s">
        <v>31</v>
      </c>
      <c r="F62" s="34" t="s">
        <v>101</v>
      </c>
      <c r="G62" s="34" t="s">
        <v>174</v>
      </c>
      <c r="H62" s="34" t="s">
        <v>183</v>
      </c>
      <c r="I62" s="34" t="s">
        <v>184</v>
      </c>
      <c r="J62" s="9">
        <v>44606</v>
      </c>
      <c r="K62" s="8" t="s">
        <v>36</v>
      </c>
      <c r="L62" s="8" t="s">
        <v>54</v>
      </c>
      <c r="M62" s="8" t="s">
        <v>38</v>
      </c>
      <c r="N62" s="8" t="s">
        <v>55</v>
      </c>
      <c r="O62" s="10">
        <v>0</v>
      </c>
      <c r="P62" s="10">
        <v>313.23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313.23</v>
      </c>
    </row>
    <row r="63" spans="1:22" ht="51" outlineLevel="1" x14ac:dyDescent="0.25">
      <c r="A63" s="35"/>
      <c r="C63" s="35"/>
      <c r="D63" s="35"/>
      <c r="E63" s="36"/>
      <c r="F63" s="36"/>
      <c r="G63" s="36"/>
      <c r="H63" s="36"/>
      <c r="I63" s="36"/>
      <c r="J63" s="9">
        <v>44894</v>
      </c>
      <c r="K63" s="8" t="s">
        <v>17</v>
      </c>
      <c r="L63" s="8" t="s">
        <v>37</v>
      </c>
      <c r="M63" s="8" t="s">
        <v>38</v>
      </c>
      <c r="N63" s="8" t="s">
        <v>185</v>
      </c>
      <c r="O63" s="10">
        <v>3734.24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3734.24</v>
      </c>
    </row>
    <row r="64" spans="1:22" ht="25.5" outlineLevel="1" x14ac:dyDescent="0.25">
      <c r="A64" s="35"/>
      <c r="C64" s="35"/>
      <c r="D64" s="35"/>
      <c r="E64" s="8" t="s">
        <v>31</v>
      </c>
      <c r="F64" s="8" t="s">
        <v>72</v>
      </c>
      <c r="G64" s="8" t="s">
        <v>73</v>
      </c>
      <c r="H64" s="8" t="s">
        <v>74</v>
      </c>
      <c r="I64" s="8" t="s">
        <v>75</v>
      </c>
      <c r="J64" s="9">
        <v>44967</v>
      </c>
      <c r="K64" s="8" t="s">
        <v>36</v>
      </c>
      <c r="L64" s="8" t="s">
        <v>49</v>
      </c>
      <c r="M64" s="8" t="s">
        <v>38</v>
      </c>
      <c r="N64" s="8" t="s">
        <v>76</v>
      </c>
      <c r="O64" s="10">
        <v>498.01</v>
      </c>
      <c r="P64" s="10">
        <v>10759.17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11257.18</v>
      </c>
    </row>
    <row r="65" spans="1:22" ht="25.5" outlineLevel="1" x14ac:dyDescent="0.25">
      <c r="A65" s="35"/>
      <c r="C65" s="35"/>
      <c r="D65" s="35"/>
      <c r="E65" s="34" t="s">
        <v>31</v>
      </c>
      <c r="F65" s="34" t="s">
        <v>45</v>
      </c>
      <c r="G65" s="34" t="s">
        <v>51</v>
      </c>
      <c r="H65" s="34" t="s">
        <v>80</v>
      </c>
      <c r="I65" s="34" t="s">
        <v>81</v>
      </c>
      <c r="J65" s="43">
        <v>45174</v>
      </c>
      <c r="K65" s="8" t="s">
        <v>36</v>
      </c>
      <c r="L65" s="8" t="s">
        <v>82</v>
      </c>
      <c r="M65" s="8" t="s">
        <v>99</v>
      </c>
      <c r="N65" s="8" t="s">
        <v>267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5000</v>
      </c>
      <c r="U65" s="10">
        <v>0</v>
      </c>
      <c r="V65" s="10">
        <v>5000</v>
      </c>
    </row>
    <row r="66" spans="1:22" ht="25.5" outlineLevel="1" x14ac:dyDescent="0.25">
      <c r="A66" s="35"/>
      <c r="C66" s="35"/>
      <c r="D66" s="35"/>
      <c r="E66" s="36"/>
      <c r="F66" s="36"/>
      <c r="G66" s="36"/>
      <c r="H66" s="36"/>
      <c r="I66" s="36"/>
      <c r="J66" s="36"/>
      <c r="K66" s="8" t="s">
        <v>17</v>
      </c>
      <c r="L66" s="8" t="s">
        <v>82</v>
      </c>
      <c r="M66" s="8" t="s">
        <v>99</v>
      </c>
      <c r="N66" s="8" t="s">
        <v>267</v>
      </c>
      <c r="O66" s="10">
        <v>0</v>
      </c>
      <c r="P66" s="10">
        <v>0</v>
      </c>
      <c r="Q66" s="10">
        <v>0</v>
      </c>
      <c r="R66" s="10">
        <v>0</v>
      </c>
      <c r="S66" s="10">
        <v>42000</v>
      </c>
      <c r="T66" s="10">
        <v>0</v>
      </c>
      <c r="U66" s="10">
        <v>0</v>
      </c>
      <c r="V66" s="10">
        <v>42000</v>
      </c>
    </row>
    <row r="67" spans="1:22" ht="51" outlineLevel="1" x14ac:dyDescent="0.25">
      <c r="A67" s="35"/>
      <c r="C67" s="35"/>
      <c r="D67" s="35"/>
      <c r="E67" s="8" t="s">
        <v>31</v>
      </c>
      <c r="F67" s="8" t="s">
        <v>45</v>
      </c>
      <c r="G67" s="8" t="s">
        <v>84</v>
      </c>
      <c r="H67" s="8" t="s">
        <v>85</v>
      </c>
      <c r="I67" s="8" t="s">
        <v>86</v>
      </c>
      <c r="J67" s="9">
        <v>44741</v>
      </c>
      <c r="K67" s="8" t="s">
        <v>36</v>
      </c>
      <c r="L67" s="8" t="s">
        <v>37</v>
      </c>
      <c r="M67" s="8" t="s">
        <v>38</v>
      </c>
      <c r="N67" s="8" t="s">
        <v>186</v>
      </c>
      <c r="O67" s="10">
        <v>0</v>
      </c>
      <c r="P67" s="10">
        <v>1055.4000000000001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1055.4000000000001</v>
      </c>
    </row>
    <row r="68" spans="1:22" outlineLevel="1" x14ac:dyDescent="0.25">
      <c r="A68" s="35"/>
      <c r="C68" s="35"/>
      <c r="D68" s="35"/>
      <c r="E68" s="8" t="s">
        <v>31</v>
      </c>
      <c r="F68" s="8" t="s">
        <v>95</v>
      </c>
      <c r="G68" s="8" t="s">
        <v>96</v>
      </c>
      <c r="H68" s="8" t="s">
        <v>187</v>
      </c>
      <c r="I68" s="8" t="s">
        <v>188</v>
      </c>
      <c r="J68" s="9">
        <v>44774</v>
      </c>
      <c r="K68" s="8" t="s">
        <v>36</v>
      </c>
      <c r="L68" s="8" t="s">
        <v>54</v>
      </c>
      <c r="M68" s="8" t="s">
        <v>38</v>
      </c>
      <c r="N68" s="8" t="s">
        <v>55</v>
      </c>
      <c r="O68" s="10">
        <v>0</v>
      </c>
      <c r="P68" s="10">
        <v>567.87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567.87</v>
      </c>
    </row>
    <row r="69" spans="1:22" ht="25.5" outlineLevel="1" x14ac:dyDescent="0.25">
      <c r="A69" s="35"/>
      <c r="C69" s="35"/>
      <c r="D69" s="35"/>
      <c r="E69" s="8" t="s">
        <v>31</v>
      </c>
      <c r="F69" s="8" t="s">
        <v>120</v>
      </c>
      <c r="G69" s="8" t="s">
        <v>121</v>
      </c>
      <c r="H69" s="8" t="s">
        <v>189</v>
      </c>
      <c r="I69" s="8" t="s">
        <v>190</v>
      </c>
      <c r="J69" s="9">
        <v>44704</v>
      </c>
      <c r="K69" s="8" t="s">
        <v>36</v>
      </c>
      <c r="L69" s="8" t="s">
        <v>49</v>
      </c>
      <c r="M69" s="8" t="s">
        <v>38</v>
      </c>
      <c r="N69" s="8" t="s">
        <v>191</v>
      </c>
      <c r="O69" s="10">
        <v>0</v>
      </c>
      <c r="P69" s="10">
        <v>5278.45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5278.45</v>
      </c>
    </row>
    <row r="70" spans="1:22" outlineLevel="1" x14ac:dyDescent="0.25">
      <c r="A70" s="35"/>
      <c r="C70" s="35"/>
      <c r="D70" s="35"/>
      <c r="E70" s="8" t="s">
        <v>31</v>
      </c>
      <c r="F70" s="8" t="s">
        <v>105</v>
      </c>
      <c r="G70" s="8" t="s">
        <v>106</v>
      </c>
      <c r="H70" s="8" t="s">
        <v>107</v>
      </c>
      <c r="I70" s="8" t="s">
        <v>108</v>
      </c>
      <c r="J70" s="9">
        <v>44988</v>
      </c>
      <c r="K70" s="8" t="s">
        <v>36</v>
      </c>
      <c r="L70" s="8" t="s">
        <v>37</v>
      </c>
      <c r="M70" s="8" t="s">
        <v>38</v>
      </c>
      <c r="N70" s="8" t="s">
        <v>109</v>
      </c>
      <c r="O70" s="10">
        <v>949.89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949.89</v>
      </c>
    </row>
    <row r="71" spans="1:22" ht="25.5" outlineLevel="1" x14ac:dyDescent="0.25">
      <c r="A71" s="35"/>
      <c r="C71" s="35"/>
      <c r="D71" s="35"/>
      <c r="E71" s="8" t="s">
        <v>31</v>
      </c>
      <c r="F71" s="8" t="s">
        <v>45</v>
      </c>
      <c r="G71" s="8" t="s">
        <v>46</v>
      </c>
      <c r="H71" s="8" t="s">
        <v>110</v>
      </c>
      <c r="I71" s="8" t="s">
        <v>111</v>
      </c>
      <c r="J71" s="9">
        <v>45058</v>
      </c>
      <c r="K71" s="8" t="s">
        <v>36</v>
      </c>
      <c r="L71" s="8" t="s">
        <v>54</v>
      </c>
      <c r="M71" s="8" t="s">
        <v>38</v>
      </c>
      <c r="N71" s="8" t="s">
        <v>55</v>
      </c>
      <c r="O71" s="10">
        <v>0</v>
      </c>
      <c r="P71" s="10">
        <v>688.37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688.37</v>
      </c>
    </row>
    <row r="72" spans="1:22" outlineLevel="1" x14ac:dyDescent="0.25">
      <c r="A72" s="35"/>
      <c r="C72" s="35"/>
      <c r="D72" s="35"/>
      <c r="E72" s="8" t="s">
        <v>31</v>
      </c>
      <c r="F72" s="8" t="s">
        <v>105</v>
      </c>
      <c r="G72" s="8" t="s">
        <v>112</v>
      </c>
      <c r="H72" s="8" t="s">
        <v>113</v>
      </c>
      <c r="I72" s="8" t="s">
        <v>114</v>
      </c>
      <c r="J72" s="9">
        <v>45056</v>
      </c>
      <c r="K72" s="8" t="s">
        <v>36</v>
      </c>
      <c r="L72" s="8" t="s">
        <v>37</v>
      </c>
      <c r="M72" s="8" t="s">
        <v>38</v>
      </c>
      <c r="N72" s="8" t="s">
        <v>115</v>
      </c>
      <c r="O72" s="10">
        <v>2538.0100000000002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2538.0100000000002</v>
      </c>
    </row>
    <row r="73" spans="1:22" outlineLevel="1" x14ac:dyDescent="0.25">
      <c r="A73" s="35"/>
      <c r="C73" s="35"/>
      <c r="D73" s="35"/>
      <c r="E73" s="8" t="s">
        <v>31</v>
      </c>
      <c r="F73" s="8" t="s">
        <v>59</v>
      </c>
      <c r="G73" s="8" t="s">
        <v>60</v>
      </c>
      <c r="H73" s="8" t="s">
        <v>61</v>
      </c>
      <c r="I73" s="8" t="s">
        <v>119</v>
      </c>
      <c r="J73" s="9">
        <v>45054</v>
      </c>
      <c r="K73" s="8" t="s">
        <v>36</v>
      </c>
      <c r="L73" s="8" t="s">
        <v>54</v>
      </c>
      <c r="M73" s="8" t="s">
        <v>38</v>
      </c>
      <c r="N73" s="8" t="s">
        <v>55</v>
      </c>
      <c r="O73" s="10">
        <v>0</v>
      </c>
      <c r="P73" s="10">
        <v>349.63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349.63</v>
      </c>
    </row>
    <row r="74" spans="1:22" outlineLevel="1" x14ac:dyDescent="0.25">
      <c r="A74" s="35"/>
      <c r="C74" s="35"/>
      <c r="D74" s="35"/>
      <c r="E74" s="8" t="s">
        <v>31</v>
      </c>
      <c r="F74" s="8" t="s">
        <v>120</v>
      </c>
      <c r="G74" s="8" t="s">
        <v>121</v>
      </c>
      <c r="H74" s="8" t="s">
        <v>122</v>
      </c>
      <c r="I74" s="8" t="s">
        <v>123</v>
      </c>
      <c r="J74" s="9">
        <v>44965</v>
      </c>
      <c r="K74" s="8" t="s">
        <v>36</v>
      </c>
      <c r="L74" s="8" t="s">
        <v>54</v>
      </c>
      <c r="M74" s="8" t="s">
        <v>38</v>
      </c>
      <c r="N74" s="8" t="s">
        <v>55</v>
      </c>
      <c r="O74" s="10">
        <v>0</v>
      </c>
      <c r="P74" s="10">
        <v>52.18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52.18</v>
      </c>
    </row>
    <row r="75" spans="1:22" ht="25.5" outlineLevel="1" x14ac:dyDescent="0.25">
      <c r="A75" s="35"/>
      <c r="C75" s="35"/>
      <c r="D75" s="35"/>
      <c r="E75" s="8" t="s">
        <v>31</v>
      </c>
      <c r="F75" s="8" t="s">
        <v>45</v>
      </c>
      <c r="G75" s="8" t="s">
        <v>84</v>
      </c>
      <c r="H75" s="8" t="s">
        <v>127</v>
      </c>
      <c r="I75" s="8" t="s">
        <v>128</v>
      </c>
      <c r="J75" s="9">
        <v>44656</v>
      </c>
      <c r="K75" s="8" t="s">
        <v>36</v>
      </c>
      <c r="L75" s="8" t="s">
        <v>37</v>
      </c>
      <c r="M75" s="8" t="s">
        <v>38</v>
      </c>
      <c r="N75" s="8" t="s">
        <v>192</v>
      </c>
      <c r="O75" s="10">
        <v>753.19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753.19</v>
      </c>
    </row>
    <row r="76" spans="1:22" ht="25.5" outlineLevel="1" x14ac:dyDescent="0.25">
      <c r="A76" s="35"/>
      <c r="C76" s="35"/>
      <c r="D76" s="35"/>
      <c r="E76" s="8" t="s">
        <v>31</v>
      </c>
      <c r="F76" s="8" t="s">
        <v>105</v>
      </c>
      <c r="G76" s="8" t="s">
        <v>106</v>
      </c>
      <c r="H76" s="8" t="s">
        <v>107</v>
      </c>
      <c r="I76" s="8" t="s">
        <v>129</v>
      </c>
      <c r="J76" s="9">
        <v>45170</v>
      </c>
      <c r="K76" s="8" t="s">
        <v>36</v>
      </c>
      <c r="L76" s="8" t="s">
        <v>49</v>
      </c>
      <c r="M76" s="8" t="s">
        <v>99</v>
      </c>
      <c r="N76" s="8" t="s">
        <v>130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1590.21</v>
      </c>
      <c r="U76" s="10">
        <v>0</v>
      </c>
      <c r="V76" s="10">
        <v>1590.21</v>
      </c>
    </row>
    <row r="77" spans="1:22" ht="25.5" outlineLevel="1" x14ac:dyDescent="0.25">
      <c r="A77" s="35"/>
      <c r="C77" s="35"/>
      <c r="D77" s="35"/>
      <c r="E77" s="8" t="s">
        <v>31</v>
      </c>
      <c r="F77" s="8" t="s">
        <v>193</v>
      </c>
      <c r="G77" s="8" t="s">
        <v>194</v>
      </c>
      <c r="H77" s="8" t="s">
        <v>195</v>
      </c>
      <c r="I77" s="8" t="s">
        <v>196</v>
      </c>
      <c r="J77" s="9">
        <v>44693</v>
      </c>
      <c r="K77" s="8" t="s">
        <v>36</v>
      </c>
      <c r="L77" s="8" t="s">
        <v>197</v>
      </c>
      <c r="M77" s="8" t="s">
        <v>38</v>
      </c>
      <c r="N77" s="8" t="s">
        <v>198</v>
      </c>
      <c r="O77" s="10">
        <v>0</v>
      </c>
      <c r="P77" s="10">
        <v>1439.08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1439.08</v>
      </c>
    </row>
    <row r="78" spans="1:22" outlineLevel="1" x14ac:dyDescent="0.25">
      <c r="A78" s="35"/>
      <c r="C78" s="35"/>
      <c r="D78" s="35"/>
      <c r="E78" s="34" t="s">
        <v>31</v>
      </c>
      <c r="F78" s="34" t="s">
        <v>40</v>
      </c>
      <c r="G78" s="34" t="s">
        <v>41</v>
      </c>
      <c r="H78" s="34" t="s">
        <v>134</v>
      </c>
      <c r="I78" s="34" t="s">
        <v>135</v>
      </c>
      <c r="J78" s="9">
        <v>44847</v>
      </c>
      <c r="K78" s="8" t="s">
        <v>36</v>
      </c>
      <c r="L78" s="8" t="s">
        <v>37</v>
      </c>
      <c r="M78" s="8" t="s">
        <v>38</v>
      </c>
      <c r="N78" s="8" t="s">
        <v>90</v>
      </c>
      <c r="O78" s="10">
        <v>2990.6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2990.6</v>
      </c>
    </row>
    <row r="79" spans="1:22" outlineLevel="1" x14ac:dyDescent="0.25">
      <c r="A79" s="35"/>
      <c r="C79" s="35"/>
      <c r="D79" s="35"/>
      <c r="E79" s="36"/>
      <c r="F79" s="36"/>
      <c r="G79" s="36"/>
      <c r="H79" s="36"/>
      <c r="I79" s="36"/>
      <c r="J79" s="9">
        <v>45148</v>
      </c>
      <c r="K79" s="8" t="s">
        <v>36</v>
      </c>
      <c r="L79" s="8" t="s">
        <v>54</v>
      </c>
      <c r="M79" s="8" t="s">
        <v>38</v>
      </c>
      <c r="N79" s="8" t="s">
        <v>55</v>
      </c>
      <c r="O79" s="10">
        <v>0</v>
      </c>
      <c r="P79" s="10">
        <v>402.87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402.87</v>
      </c>
    </row>
    <row r="80" spans="1:22" ht="38.25" outlineLevel="1" x14ac:dyDescent="0.25">
      <c r="A80" s="35"/>
      <c r="C80" s="36"/>
      <c r="D80" s="36"/>
      <c r="E80" s="8" t="s">
        <v>31</v>
      </c>
      <c r="F80" s="8" t="s">
        <v>120</v>
      </c>
      <c r="G80" s="8" t="s">
        <v>136</v>
      </c>
      <c r="H80" s="8" t="s">
        <v>137</v>
      </c>
      <c r="I80" s="8" t="s">
        <v>138</v>
      </c>
      <c r="J80" s="9">
        <v>45114</v>
      </c>
      <c r="K80" s="8" t="s">
        <v>36</v>
      </c>
      <c r="L80" s="8" t="s">
        <v>54</v>
      </c>
      <c r="M80" s="8" t="s">
        <v>38</v>
      </c>
      <c r="N80" s="8" t="s">
        <v>139</v>
      </c>
      <c r="O80" s="10">
        <v>0</v>
      </c>
      <c r="P80" s="10">
        <v>323.69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323.69</v>
      </c>
    </row>
    <row r="81" spans="1:22" outlineLevel="1" x14ac:dyDescent="0.25">
      <c r="A81" s="36"/>
      <c r="C81" s="11" t="s">
        <v>36</v>
      </c>
      <c r="D81" s="12" t="s">
        <v>156</v>
      </c>
      <c r="E81" s="13" t="s">
        <v>36</v>
      </c>
      <c r="F81" s="13" t="s">
        <v>36</v>
      </c>
      <c r="G81" s="13" t="s">
        <v>36</v>
      </c>
      <c r="H81" s="13" t="s">
        <v>36</v>
      </c>
      <c r="I81" s="13" t="s">
        <v>36</v>
      </c>
      <c r="J81" s="13" t="s">
        <v>36</v>
      </c>
      <c r="K81" s="13" t="s">
        <v>36</v>
      </c>
      <c r="L81" s="13" t="s">
        <v>36</v>
      </c>
      <c r="M81" s="13" t="s">
        <v>36</v>
      </c>
      <c r="N81" s="13" t="s">
        <v>36</v>
      </c>
      <c r="O81" s="14">
        <v>18392.939999999999</v>
      </c>
      <c r="P81" s="14">
        <v>27365.25</v>
      </c>
      <c r="Q81" s="14">
        <v>0</v>
      </c>
      <c r="R81" s="14">
        <v>0</v>
      </c>
      <c r="S81" s="14">
        <v>42000</v>
      </c>
      <c r="T81" s="14">
        <v>6590.21</v>
      </c>
      <c r="U81" s="14">
        <v>0</v>
      </c>
      <c r="V81" s="14">
        <v>94348.4</v>
      </c>
    </row>
    <row r="82" spans="1:22" outlineLevel="1" x14ac:dyDescent="0.25">
      <c r="A82" s="34" t="s">
        <v>157</v>
      </c>
      <c r="C82" s="34" t="s">
        <v>173</v>
      </c>
      <c r="D82" s="34" t="s">
        <v>30</v>
      </c>
      <c r="E82" s="8" t="s">
        <v>31</v>
      </c>
      <c r="F82" s="8" t="s">
        <v>199</v>
      </c>
      <c r="G82" s="8" t="s">
        <v>200</v>
      </c>
      <c r="H82" s="8" t="s">
        <v>201</v>
      </c>
      <c r="I82" s="8" t="s">
        <v>202</v>
      </c>
      <c r="J82" s="9">
        <v>44587</v>
      </c>
      <c r="K82" s="8" t="s">
        <v>36</v>
      </c>
      <c r="L82" s="8" t="s">
        <v>54</v>
      </c>
      <c r="M82" s="8" t="s">
        <v>38</v>
      </c>
      <c r="N82" s="8" t="s">
        <v>55</v>
      </c>
      <c r="O82" s="10">
        <v>0</v>
      </c>
      <c r="P82" s="10">
        <v>45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45</v>
      </c>
    </row>
    <row r="83" spans="1:22" outlineLevel="1" x14ac:dyDescent="0.25">
      <c r="A83" s="35"/>
      <c r="C83" s="35"/>
      <c r="D83" s="35"/>
      <c r="E83" s="34" t="s">
        <v>31</v>
      </c>
      <c r="F83" s="34" t="s">
        <v>45</v>
      </c>
      <c r="G83" s="34" t="s">
        <v>51</v>
      </c>
      <c r="H83" s="34" t="s">
        <v>164</v>
      </c>
      <c r="I83" s="34" t="s">
        <v>165</v>
      </c>
      <c r="J83" s="9">
        <v>44830</v>
      </c>
      <c r="K83" s="8" t="s">
        <v>36</v>
      </c>
      <c r="L83" s="8" t="s">
        <v>54</v>
      </c>
      <c r="M83" s="8" t="s">
        <v>38</v>
      </c>
      <c r="N83" s="8" t="s">
        <v>203</v>
      </c>
      <c r="O83" s="10">
        <v>0</v>
      </c>
      <c r="P83" s="10">
        <v>450.15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450.15</v>
      </c>
    </row>
    <row r="84" spans="1:22" ht="25.5" outlineLevel="1" x14ac:dyDescent="0.25">
      <c r="A84" s="35"/>
      <c r="C84" s="35"/>
      <c r="D84" s="35"/>
      <c r="E84" s="36"/>
      <c r="F84" s="36"/>
      <c r="G84" s="36"/>
      <c r="H84" s="36"/>
      <c r="I84" s="36"/>
      <c r="J84" s="9">
        <v>44918</v>
      </c>
      <c r="K84" s="8" t="s">
        <v>36</v>
      </c>
      <c r="L84" s="8" t="s">
        <v>37</v>
      </c>
      <c r="M84" s="8" t="s">
        <v>99</v>
      </c>
      <c r="N84" s="8" t="s">
        <v>204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595</v>
      </c>
      <c r="U84" s="10">
        <v>0</v>
      </c>
      <c r="V84" s="10">
        <v>595</v>
      </c>
    </row>
    <row r="85" spans="1:22" outlineLevel="1" x14ac:dyDescent="0.25">
      <c r="A85" s="35"/>
      <c r="C85" s="35"/>
      <c r="D85" s="35"/>
      <c r="E85" s="8" t="s">
        <v>31</v>
      </c>
      <c r="F85" s="8" t="s">
        <v>32</v>
      </c>
      <c r="G85" s="8" t="s">
        <v>166</v>
      </c>
      <c r="H85" s="8" t="s">
        <v>167</v>
      </c>
      <c r="I85" s="8" t="s">
        <v>168</v>
      </c>
      <c r="J85" s="9">
        <v>44678</v>
      </c>
      <c r="K85" s="8" t="s">
        <v>36</v>
      </c>
      <c r="L85" s="8" t="s">
        <v>54</v>
      </c>
      <c r="M85" s="8" t="s">
        <v>38</v>
      </c>
      <c r="N85" s="8" t="s">
        <v>55</v>
      </c>
      <c r="O85" s="10">
        <v>0</v>
      </c>
      <c r="P85" s="10">
        <v>845.05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845.05</v>
      </c>
    </row>
    <row r="86" spans="1:22" ht="51" outlineLevel="1" x14ac:dyDescent="0.25">
      <c r="A86" s="35"/>
      <c r="C86" s="36"/>
      <c r="D86" s="36"/>
      <c r="E86" s="8" t="s">
        <v>31</v>
      </c>
      <c r="F86" s="8" t="s">
        <v>32</v>
      </c>
      <c r="G86" s="8" t="s">
        <v>33</v>
      </c>
      <c r="H86" s="8" t="s">
        <v>205</v>
      </c>
      <c r="I86" s="8" t="s">
        <v>206</v>
      </c>
      <c r="J86" s="9">
        <v>44746</v>
      </c>
      <c r="K86" s="8" t="s">
        <v>17</v>
      </c>
      <c r="L86" s="8" t="s">
        <v>82</v>
      </c>
      <c r="M86" s="8" t="s">
        <v>38</v>
      </c>
      <c r="N86" s="8" t="s">
        <v>207</v>
      </c>
      <c r="O86" s="10">
        <v>750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750</v>
      </c>
    </row>
    <row r="87" spans="1:22" outlineLevel="1" x14ac:dyDescent="0.25">
      <c r="A87" s="36"/>
      <c r="C87" s="11" t="s">
        <v>36</v>
      </c>
      <c r="D87" s="12" t="s">
        <v>156</v>
      </c>
      <c r="E87" s="13" t="s">
        <v>36</v>
      </c>
      <c r="F87" s="13" t="s">
        <v>36</v>
      </c>
      <c r="G87" s="13" t="s">
        <v>36</v>
      </c>
      <c r="H87" s="13" t="s">
        <v>36</v>
      </c>
      <c r="I87" s="13" t="s">
        <v>36</v>
      </c>
      <c r="J87" s="13" t="s">
        <v>36</v>
      </c>
      <c r="K87" s="13" t="s">
        <v>36</v>
      </c>
      <c r="L87" s="13" t="s">
        <v>36</v>
      </c>
      <c r="M87" s="13" t="s">
        <v>36</v>
      </c>
      <c r="N87" s="13" t="s">
        <v>36</v>
      </c>
      <c r="O87" s="14">
        <v>750</v>
      </c>
      <c r="P87" s="14">
        <v>1340.2</v>
      </c>
      <c r="Q87" s="14">
        <v>0</v>
      </c>
      <c r="R87" s="14">
        <v>0</v>
      </c>
      <c r="S87" s="14">
        <v>0</v>
      </c>
      <c r="T87" s="14">
        <v>595</v>
      </c>
      <c r="U87" s="14">
        <v>0</v>
      </c>
      <c r="V87" s="14">
        <v>2685.2</v>
      </c>
    </row>
    <row r="88" spans="1:22" x14ac:dyDescent="0.25">
      <c r="A88" s="12" t="s">
        <v>156</v>
      </c>
      <c r="C88" s="12" t="s">
        <v>36</v>
      </c>
      <c r="D88" s="12" t="s">
        <v>36</v>
      </c>
      <c r="E88" s="12" t="s">
        <v>36</v>
      </c>
      <c r="F88" s="12" t="s">
        <v>36</v>
      </c>
      <c r="G88" s="12" t="s">
        <v>36</v>
      </c>
      <c r="H88" s="12" t="s">
        <v>36</v>
      </c>
      <c r="I88" s="12" t="s">
        <v>36</v>
      </c>
      <c r="J88" s="12" t="s">
        <v>36</v>
      </c>
      <c r="K88" s="12" t="s">
        <v>36</v>
      </c>
      <c r="L88" s="12" t="s">
        <v>36</v>
      </c>
      <c r="M88" s="12" t="s">
        <v>36</v>
      </c>
      <c r="N88" s="12" t="s">
        <v>36</v>
      </c>
      <c r="O88" s="14">
        <v>19142.939999999999</v>
      </c>
      <c r="P88" s="14">
        <v>28705.45</v>
      </c>
      <c r="Q88" s="14">
        <v>0</v>
      </c>
      <c r="R88" s="14">
        <v>0</v>
      </c>
      <c r="S88" s="14">
        <v>42000</v>
      </c>
      <c r="T88" s="14">
        <v>7185.21</v>
      </c>
      <c r="U88" s="14">
        <v>0</v>
      </c>
      <c r="V88" s="14">
        <v>97033.600000000006</v>
      </c>
    </row>
    <row r="89" spans="1:22" x14ac:dyDescent="0.25">
      <c r="A89" s="7" t="s">
        <v>36</v>
      </c>
      <c r="C89" s="7" t="s">
        <v>36</v>
      </c>
      <c r="D89" s="7" t="s">
        <v>36</v>
      </c>
      <c r="E89" s="7" t="s">
        <v>36</v>
      </c>
      <c r="F89" s="7" t="s">
        <v>36</v>
      </c>
      <c r="G89" s="7" t="s">
        <v>36</v>
      </c>
      <c r="H89" s="7" t="s">
        <v>36</v>
      </c>
      <c r="I89" s="7" t="s">
        <v>36</v>
      </c>
      <c r="J89" s="7" t="s">
        <v>36</v>
      </c>
      <c r="K89" s="7" t="s">
        <v>36</v>
      </c>
      <c r="L89" s="7" t="s">
        <v>36</v>
      </c>
      <c r="M89" s="7" t="s">
        <v>36</v>
      </c>
      <c r="N89" s="7" t="s">
        <v>36</v>
      </c>
      <c r="O89" s="15">
        <v>89498.55</v>
      </c>
      <c r="P89" s="15">
        <v>54938.09</v>
      </c>
      <c r="Q89" s="15">
        <v>0</v>
      </c>
      <c r="R89" s="15">
        <v>0</v>
      </c>
      <c r="S89" s="15">
        <v>42000</v>
      </c>
      <c r="T89" s="15">
        <v>7185.21</v>
      </c>
      <c r="U89" s="15">
        <v>0</v>
      </c>
      <c r="V89" s="15">
        <v>193621.85</v>
      </c>
    </row>
    <row r="90" spans="1:22" ht="13.7" customHeight="1" x14ac:dyDescent="0.25"/>
    <row r="91" spans="1:22" x14ac:dyDescent="0.25">
      <c r="A91" s="16" t="s">
        <v>3</v>
      </c>
    </row>
    <row r="92" spans="1:22" x14ac:dyDescent="0.25">
      <c r="A92" s="16" t="s">
        <v>3</v>
      </c>
    </row>
  </sheetData>
  <autoFilter ref="A4:V89"/>
  <mergeCells count="85">
    <mergeCell ref="A1:C1"/>
    <mergeCell ref="A5:A38"/>
    <mergeCell ref="C5:C37"/>
    <mergeCell ref="A39:A40"/>
    <mergeCell ref="A41:A52"/>
    <mergeCell ref="D5:D37"/>
    <mergeCell ref="E7:E8"/>
    <mergeCell ref="F7:F8"/>
    <mergeCell ref="G7:G8"/>
    <mergeCell ref="H7:H8"/>
    <mergeCell ref="E14:E15"/>
    <mergeCell ref="F14:F15"/>
    <mergeCell ref="G14:G15"/>
    <mergeCell ref="I7:I8"/>
    <mergeCell ref="E10:E11"/>
    <mergeCell ref="F10:F11"/>
    <mergeCell ref="G10:G11"/>
    <mergeCell ref="H10:H11"/>
    <mergeCell ref="I10:I11"/>
    <mergeCell ref="H14:H15"/>
    <mergeCell ref="I14:I15"/>
    <mergeCell ref="E19:E20"/>
    <mergeCell ref="F19:F20"/>
    <mergeCell ref="G19:G20"/>
    <mergeCell ref="H19:H20"/>
    <mergeCell ref="I19:I20"/>
    <mergeCell ref="E30:E31"/>
    <mergeCell ref="F30:F31"/>
    <mergeCell ref="G30:G31"/>
    <mergeCell ref="H30:H31"/>
    <mergeCell ref="I30:I31"/>
    <mergeCell ref="E33:E35"/>
    <mergeCell ref="F33:F35"/>
    <mergeCell ref="G33:G35"/>
    <mergeCell ref="H33:H35"/>
    <mergeCell ref="I33:I35"/>
    <mergeCell ref="E36:E37"/>
    <mergeCell ref="F36:F37"/>
    <mergeCell ref="G36:G37"/>
    <mergeCell ref="H36:H37"/>
    <mergeCell ref="I36:I37"/>
    <mergeCell ref="C41:C51"/>
    <mergeCell ref="D41:D51"/>
    <mergeCell ref="E45:E46"/>
    <mergeCell ref="F45:F46"/>
    <mergeCell ref="G45:G46"/>
    <mergeCell ref="E65:E66"/>
    <mergeCell ref="H45:H46"/>
    <mergeCell ref="I45:I46"/>
    <mergeCell ref="E47:E48"/>
    <mergeCell ref="F47:F48"/>
    <mergeCell ref="G47:G48"/>
    <mergeCell ref="H47:H48"/>
    <mergeCell ref="I47:I48"/>
    <mergeCell ref="F58:F59"/>
    <mergeCell ref="G58:G59"/>
    <mergeCell ref="H58:H59"/>
    <mergeCell ref="I58:I59"/>
    <mergeCell ref="E62:E63"/>
    <mergeCell ref="F62:F63"/>
    <mergeCell ref="G62:G63"/>
    <mergeCell ref="H62:H63"/>
    <mergeCell ref="I62:I63"/>
    <mergeCell ref="E58:E59"/>
    <mergeCell ref="F65:F66"/>
    <mergeCell ref="G65:G66"/>
    <mergeCell ref="H65:H66"/>
    <mergeCell ref="I65:I66"/>
    <mergeCell ref="J65:J66"/>
    <mergeCell ref="I78:I79"/>
    <mergeCell ref="A82:A87"/>
    <mergeCell ref="C82:C86"/>
    <mergeCell ref="D82:D86"/>
    <mergeCell ref="E83:E84"/>
    <mergeCell ref="F83:F84"/>
    <mergeCell ref="G83:G84"/>
    <mergeCell ref="H83:H84"/>
    <mergeCell ref="I83:I84"/>
    <mergeCell ref="E78:E79"/>
    <mergeCell ref="F78:F79"/>
    <mergeCell ref="G78:G79"/>
    <mergeCell ref="H78:H79"/>
    <mergeCell ref="A54:A81"/>
    <mergeCell ref="C54:C80"/>
    <mergeCell ref="D54:D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Recap</vt:lpstr>
      <vt:lpstr>01_2023-09_2025</vt:lpstr>
      <vt:lpstr>01-2019-10_2023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2021-11-25T10:46:08Z</dcterms:created>
  <dcterms:modified xsi:type="dcterms:W3CDTF">2025-09-14T16:55:41Z</dcterms:modified>
</cp:coreProperties>
</file>