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Michael.Janssen\Downloads\OneDrive_1_23-9-2025\"/>
    </mc:Choice>
  </mc:AlternateContent>
  <xr:revisionPtr revIDLastSave="0" documentId="13_ncr:1_{C59B4D1C-F017-462C-8434-7BDD774AA4D6}" xr6:coauthVersionLast="47" xr6:coauthVersionMax="47" xr10:uidLastSave="{00000000-0000-0000-0000-000000000000}"/>
  <bookViews>
    <workbookView xWindow="-120" yWindow="-120" windowWidth="51840" windowHeight="21120" xr2:uid="{8F32D596-555D-493C-8070-CE7AD5ADEF8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35" i="1"/>
  <c r="D36" i="1"/>
  <c r="C46" i="1"/>
  <c r="D48" i="1"/>
  <c r="D31" i="1"/>
  <c r="E48" i="1"/>
  <c r="D49" i="1" s="1"/>
  <c r="D42" i="1"/>
  <c r="D41" i="1"/>
  <c r="D40" i="1"/>
  <c r="D30" i="1"/>
  <c r="D26" i="1"/>
  <c r="D24" i="1"/>
  <c r="B45" i="1" l="1"/>
  <c r="D37" i="1"/>
  <c r="D53" i="1" s="1"/>
  <c r="D43" i="1"/>
  <c r="E32" i="1"/>
  <c r="D32" i="1"/>
  <c r="D27" i="1"/>
  <c r="E53" i="1" l="1"/>
  <c r="D51" i="1"/>
</calcChain>
</file>

<file path=xl/sharedStrings.xml><?xml version="1.0" encoding="utf-8"?>
<sst xmlns="http://schemas.openxmlformats.org/spreadsheetml/2006/main" count="66" uniqueCount="55">
  <si>
    <r>
      <t xml:space="preserve">Gelieve enkel alle </t>
    </r>
    <r>
      <rPr>
        <b/>
        <sz val="11"/>
        <color theme="0"/>
        <rFont val="Aptos Narrow"/>
        <family val="2"/>
        <scheme val="minor"/>
      </rPr>
      <t>witte</t>
    </r>
    <r>
      <rPr>
        <b/>
        <sz val="11"/>
        <rFont val="Aptos Narrow"/>
        <family val="2"/>
        <scheme val="minor"/>
      </rPr>
      <t xml:space="preserve"> velden in te vullen en het inschrijfbiljet op 2 manieren te uploaden</t>
    </r>
  </si>
  <si>
    <t>1) als Excel document</t>
  </si>
  <si>
    <t>Gegevens inschrijver</t>
  </si>
  <si>
    <t>Naam onderneming</t>
  </si>
  <si>
    <t>Adres</t>
  </si>
  <si>
    <t>Postcode en plaats</t>
  </si>
  <si>
    <t>KvK nummer</t>
  </si>
  <si>
    <t>Ondergetekende verklaart zich door ondertekening van dit biljet bereid tot het leveren van de gevraagde producten en diensten ten behoeve van bovengenoemd project voor de onderstaande tarieven.</t>
  </si>
  <si>
    <t>De oplossing</t>
  </si>
  <si>
    <t>De eenmalige kosten omvat de kosten voor de implementatie van het beheersysteem openbare ruimte(installatie en inrichting conform het bepaalde in de aanbestedingsdocumenten en het definitieve implementatieplan). De jaarlijkse kosten voor het gebruiksrecht/beschikbaar stellen, het onderhoud en de ondersteuning van het beheersysteem conform het bepaalde in de aanbestedingsdocumenten.</t>
  </si>
  <si>
    <t>Beheerapplicatie openbare ruimte (de oplossing/ICT-prestatie/BOR systeem)</t>
  </si>
  <si>
    <t>Eénmalig</t>
  </si>
  <si>
    <t>Kosten per jaar</t>
  </si>
  <si>
    <t xml:space="preserve">Kosten voor de eerste 4 jaar </t>
  </si>
  <si>
    <t>Implementatie</t>
  </si>
  <si>
    <t>Conversie IMBOR</t>
  </si>
  <si>
    <t>Kosten BOR systeem (inrichting + gebruik) voor de eerste 4 jaar</t>
  </si>
  <si>
    <t>Eventuele kosten licenties derden</t>
  </si>
  <si>
    <t>Jaarlijks</t>
  </si>
  <si>
    <t>Opslag rioolfilmpjes</t>
  </si>
  <si>
    <t>Opslag ruimte foto's en documenten</t>
  </si>
  <si>
    <t>Totale kosten derden</t>
  </si>
  <si>
    <t>Trainingen en opleidingen (op locatie)</t>
  </si>
  <si>
    <t>Totale kosten</t>
  </si>
  <si>
    <t>Training en opleiding functioneel beheer/binnendienst</t>
  </si>
  <si>
    <t>Training en opleiding buitendienst</t>
  </si>
  <si>
    <t>Totale kosten trainingen en opleidingen</t>
  </si>
  <si>
    <t>Optionele additionele ondersteuning</t>
  </si>
  <si>
    <t>Uurtarief</t>
  </si>
  <si>
    <t>Aantal (fictief)</t>
  </si>
  <si>
    <r>
      <t xml:space="preserve">Projectleiding </t>
    </r>
    <r>
      <rPr>
        <b/>
        <sz val="11"/>
        <color theme="1"/>
        <rFont val="Aptos Narrow"/>
        <family val="2"/>
        <scheme val="minor"/>
      </rPr>
      <t>(plafond uurtarief € 150,-)</t>
    </r>
  </si>
  <si>
    <r>
      <t xml:space="preserve">Consultancy </t>
    </r>
    <r>
      <rPr>
        <b/>
        <sz val="11"/>
        <color theme="1"/>
        <rFont val="Aptos Narrow"/>
        <family val="2"/>
        <scheme val="minor"/>
      </rPr>
      <t>(plafond uurtarief € 140,-)</t>
    </r>
  </si>
  <si>
    <r>
      <t xml:space="preserve">Extra trainingen </t>
    </r>
    <r>
      <rPr>
        <b/>
        <sz val="11"/>
        <color theme="1"/>
        <rFont val="Aptos Narrow"/>
        <family val="2"/>
        <scheme val="minor"/>
      </rPr>
      <t>(plafond uurtarief € 130,-)</t>
    </r>
    <r>
      <rPr>
        <sz val="11"/>
        <color theme="1"/>
        <rFont val="Aptos Narrow"/>
        <family val="2"/>
        <scheme val="minor"/>
      </rPr>
      <t xml:space="preserve"> </t>
    </r>
  </si>
  <si>
    <r>
      <t xml:space="preserve">Totale eenmalige kosten </t>
    </r>
    <r>
      <rPr>
        <b/>
        <sz val="11"/>
        <color theme="1"/>
        <rFont val="Aptos Narrow"/>
        <family val="2"/>
        <scheme val="minor"/>
      </rPr>
      <t>(maximaal € 150.000,-)</t>
    </r>
  </si>
  <si>
    <r>
      <t>Totale jaarlijkse kosten</t>
    </r>
    <r>
      <rPr>
        <b/>
        <sz val="11"/>
        <color theme="1"/>
        <rFont val="Aptos Narrow"/>
        <family val="2"/>
        <scheme val="minor"/>
      </rPr>
      <t xml:space="preserve"> (maximaal € 65.000,-)</t>
    </r>
  </si>
  <si>
    <t>Uren eigen medewerkers gemeente Helmond</t>
  </si>
  <si>
    <t>Totale kosten gemeente</t>
  </si>
  <si>
    <t>Totale inschrijfprijs (beoordeling)</t>
  </si>
  <si>
    <t xml:space="preserve">Tolale prijs facturabel </t>
  </si>
  <si>
    <t>Alle bedragen zijn exclusief btw. De bedragen bevatten alle kosten die nodig zijn voor het uitvoeren van de werkzaamheden, inclusief overhead, uitvoeringskosten, reiskosten, algemene kosten, winst en risico, afschrijvingskosten en dergelijke.</t>
  </si>
  <si>
    <t>De inschrijver verklaart dat:</t>
  </si>
  <si>
    <t>Ondertekening</t>
  </si>
  <si>
    <t>Plaats</t>
  </si>
  <si>
    <t>Datum</t>
  </si>
  <si>
    <t>Naam</t>
  </si>
  <si>
    <t>Functie</t>
  </si>
  <si>
    <t>Handtekening</t>
  </si>
  <si>
    <t>Handtekening:</t>
  </si>
  <si>
    <t>KVK nummer</t>
  </si>
  <si>
    <t xml:space="preserve">Kosten voor het gebruik van het systeem voor de gemeente Helmond </t>
  </si>
  <si>
    <t>Aantal (volgens implementatieplan)</t>
  </si>
  <si>
    <t>2) afgedrukt en rechtsgeldig ondertekend in pdf formaat (in geval van afwijkingen tussen PDF en Excel zullen de vermelden bedragen uit het PDF document worden gebruikt)</t>
  </si>
  <si>
    <t xml:space="preserve">Deze aanbieding wordt gedaan overeenkomstig de bepalingen van het aanbestedingsdocument "Integrale beheerapplicatie Openbare Ruimte (BOR) gemeente Helmond" inclusief bijlagen en met inachtneming van de bepalingen en gegevens zoals deze zijn omschreven  in genoemd aanbestedingsdocument + bijlagen en de eventuele nota van inlichtingen. Voor het doen van een prijsopgaaf gelden de volgende eisen: 
•	Alle prijzen in euro en exclusief BTW;
•	U vult enkel de witte cellen in op het inschrijfbiljet.
•	U vult in de witte cellen daar waar “€ 0,00” staat alleen cijfers in en geen tekst (woorden);
•	Er mogen geen 0 euro bedragen worden geoffreerd;
•	Een eventuele korting is verdisconteerd in de geoffreerde prijs/prijzen, tenzij in het inschrijfbiljet expliciet om een korting wordt
    gevraagddoor de gemeente Helmond;
•	Eénmalige kosten voor implementatie mogen niet hoger zijn dan €150.000,- en niet lager dan € 75.000,-
•	Uw jaarlijkse kosten mogen niet hoger zijn dan € 65.000,- en niet lager dan € 30.000,-
•	Alle prijzen zijn all-in prijs waaronder wordt verstaan, inclusief alle kosten, maar niet beperkt tot, transport en aflevering,
    opslagkosten, overheadkosten, kantoorkosten, kosten voor verzekering, etc.; 
•	De geoffreerde prijzen gelden in geval van gunning gedurende de initiële looptijd van de overeenkomst. Vanaf de eerste
    verlenging is het doen van prijswijzigingen toegestaan conform het bepaalde in de overeenkomst. </t>
  </si>
  <si>
    <r>
      <t xml:space="preserve">Voor de </t>
    </r>
    <r>
      <rPr>
        <b/>
        <sz val="11"/>
        <rFont val="Aptos Narrow"/>
        <family val="2"/>
        <scheme val="minor"/>
      </rPr>
      <t>totale éénmalige kosten implementatie</t>
    </r>
    <r>
      <rPr>
        <sz val="11"/>
        <rFont val="Aptos Narrow"/>
        <family val="2"/>
        <scheme val="minor"/>
      </rPr>
      <t xml:space="preserve"> (inclusief migratie, conversie, implementatie, beschikbaar stellen, opleiding, koppelingen, exitplan) hanteert de aanbestedende dienst als eis een</t>
    </r>
    <r>
      <rPr>
        <b/>
        <sz val="11"/>
        <rFont val="Aptos Narrow"/>
        <family val="2"/>
        <scheme val="minor"/>
      </rPr>
      <t xml:space="preserve"> plafondbedrag van € 150.000,- en een minimumbedrag van € 75.000,-.</t>
    </r>
    <r>
      <rPr>
        <sz val="11"/>
        <rFont val="Aptos Narrow"/>
        <family val="2"/>
        <scheme val="minor"/>
      </rPr>
      <t xml:space="preserve">
Voor de </t>
    </r>
    <r>
      <rPr>
        <b/>
        <sz val="11"/>
        <rFont val="Aptos Narrow"/>
        <family val="2"/>
        <scheme val="minor"/>
      </rPr>
      <t xml:space="preserve">totale jaarlijkse kosten </t>
    </r>
    <r>
      <rPr>
        <sz val="11"/>
        <rFont val="Aptos Narrow"/>
        <family val="2"/>
        <scheme val="minor"/>
      </rPr>
      <t xml:space="preserve">(inclusief beschikbaar stellen, onderhouden en ondersteunen, inclusief koppelingen) hanteert de aanbestedende dienst als eis een </t>
    </r>
    <r>
      <rPr>
        <b/>
        <sz val="11"/>
        <rFont val="Aptos Narrow"/>
        <family val="2"/>
        <scheme val="minor"/>
      </rPr>
      <t>plafondbedrag van € 65.000,- per jaar en een minimum van €30.000,- per jaar.</t>
    </r>
    <r>
      <rPr>
        <sz val="11"/>
        <rFont val="Aptos Narrow"/>
        <family val="2"/>
        <scheme val="minor"/>
      </rPr>
      <t xml:space="preserve">
De optionele additionele ondersteuning is opgenomen om de uurtarieven vast te leggen. Deze kosten wegen mee in de totale inschrijfprijs, maar worden niet meegerekend in het bepalen van de totale eenmalige kosten en totale jaarlijkse kosten. Deze tarieven hebben een plafond tarief (zie inschrijfbiljet). Daarnaast wordt het aantal uren wat van de eigen organisatie verwacht wordt om te besteden gebruikt in de formule zoals in de leidraad vermeld.
</t>
    </r>
    <r>
      <rPr>
        <b/>
        <sz val="11"/>
        <rFont val="Aptos Narrow"/>
        <family val="2"/>
        <scheme val="minor"/>
      </rPr>
      <t>N.B. Alle witte cellen, inclusief de kosten per koppeling/integratie, eventuele kosten licenties derden, trainingen en opleidingen en de optionele additionele ondersteuning, invullen.</t>
    </r>
    <r>
      <rPr>
        <sz val="11"/>
        <rFont val="Aptos Narrow"/>
        <family val="2"/>
        <scheme val="minor"/>
      </rPr>
      <t xml:space="preserve"> Indien er geen tarief wordt ingevuld in de betreffende cel, gaat aanbestedende dienst ervan uit dat het betreffende onderdeel voor tarief € 1,- geleverd wordt.</t>
    </r>
  </si>
  <si>
    <t>Bijlage C. Inschrijfbiljet Integrale beheerapplicatie Openbare Ruimte (BOR), gemeente Helmond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</si>
</sst>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1"/>
      <color theme="1"/>
      <name val="Calibri"/>
      <family val="2"/>
    </font>
    <font>
      <strike/>
      <sz val="11"/>
      <color theme="1"/>
      <name val="Aptos Narrow"/>
      <family val="2"/>
      <scheme val="minor"/>
    </font>
    <font>
      <b/>
      <sz val="11"/>
      <name val="Aptos Narrow"/>
      <family val="2"/>
      <scheme val="minor"/>
    </font>
    <font>
      <b/>
      <sz val="16"/>
      <color theme="0"/>
      <name val="Aptos Narrow"/>
      <family val="2"/>
      <scheme val="minor"/>
    </font>
    <font>
      <i/>
      <sz val="11"/>
      <color theme="1"/>
      <name val="Aptos Narrow"/>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1"/>
        <bgColor indexed="64"/>
      </patternFill>
    </fill>
    <fill>
      <patternFill patternType="solid">
        <fgColor theme="5"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61">
    <xf numFmtId="0" fontId="0" fillId="0" borderId="0" xfId="0"/>
    <xf numFmtId="164" fontId="0" fillId="0" borderId="0" xfId="0" applyNumberFormat="1" applyAlignment="1" applyProtection="1">
      <alignment vertical="center"/>
      <protection locked="0"/>
    </xf>
    <xf numFmtId="164" fontId="4" fillId="0" borderId="0" xfId="0" applyNumberFormat="1" applyFont="1" applyAlignment="1" applyProtection="1">
      <alignment horizontal="right" vertical="center"/>
      <protection locked="0"/>
    </xf>
    <xf numFmtId="164" fontId="0" fillId="0" borderId="0" xfId="0" applyNumberFormat="1" applyAlignment="1" applyProtection="1">
      <alignment horizontal="right" vertical="center"/>
      <protection locked="0"/>
    </xf>
    <xf numFmtId="0" fontId="4" fillId="7" borderId="0" xfId="0" applyFont="1"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Protection="1">
      <protection locked="0"/>
    </xf>
    <xf numFmtId="0" fontId="0" fillId="7" borderId="0" xfId="0" applyFill="1" applyProtection="1">
      <protection locked="0"/>
    </xf>
    <xf numFmtId="0" fontId="0" fillId="0" borderId="0" xfId="0" applyProtection="1"/>
    <xf numFmtId="0" fontId="1" fillId="4" borderId="0" xfId="0" applyFont="1" applyFill="1" applyAlignment="1" applyProtection="1">
      <alignment horizontal="center"/>
    </xf>
    <xf numFmtId="0" fontId="1" fillId="4" borderId="0" xfId="0" applyFont="1" applyFill="1" applyProtection="1"/>
    <xf numFmtId="0" fontId="2" fillId="2" borderId="0" xfId="0" applyFont="1" applyFill="1" applyProtection="1"/>
    <xf numFmtId="0" fontId="0" fillId="2" borderId="0" xfId="0" applyFill="1" applyProtection="1"/>
    <xf numFmtId="0" fontId="7" fillId="6" borderId="0" xfId="0" applyFont="1" applyFill="1" applyProtection="1"/>
    <xf numFmtId="0" fontId="7" fillId="6" borderId="0" xfId="0" applyFont="1" applyFill="1" applyAlignment="1" applyProtection="1">
      <alignment wrapText="1"/>
    </xf>
    <xf numFmtId="0" fontId="4" fillId="2" borderId="0" xfId="0" applyFont="1" applyFill="1" applyProtection="1"/>
    <xf numFmtId="0" fontId="0" fillId="2" borderId="0" xfId="0" applyFill="1" applyAlignment="1" applyProtection="1">
      <alignment horizontal="left" vertical="top" wrapText="1"/>
    </xf>
    <xf numFmtId="0" fontId="0" fillId="2" borderId="0" xfId="0" applyFill="1" applyProtection="1"/>
    <xf numFmtId="0" fontId="1" fillId="4" borderId="0" xfId="0" applyFont="1" applyFill="1" applyAlignment="1" applyProtection="1">
      <alignment horizontal="left" vertical="top" wrapText="1"/>
    </xf>
    <xf numFmtId="0" fontId="4" fillId="2" borderId="0" xfId="0" applyFont="1" applyFill="1" applyAlignment="1" applyProtection="1">
      <alignment horizontal="left" vertical="top" wrapText="1"/>
    </xf>
    <xf numFmtId="0" fontId="2" fillId="0" borderId="0" xfId="0" applyFont="1" applyAlignment="1" applyProtection="1">
      <alignment horizontal="left" vertical="top" wrapText="1"/>
    </xf>
    <xf numFmtId="0" fontId="2" fillId="2" borderId="0" xfId="0" applyFont="1" applyFill="1" applyAlignment="1" applyProtection="1">
      <alignment horizontal="left" vertical="top" wrapText="1"/>
    </xf>
    <xf numFmtId="0" fontId="3" fillId="3" borderId="0" xfId="0" applyFont="1" applyFill="1" applyProtection="1"/>
    <xf numFmtId="0" fontId="3" fillId="3" borderId="0" xfId="0" applyFont="1" applyFill="1" applyAlignment="1" applyProtection="1">
      <alignment wrapText="1"/>
    </xf>
    <xf numFmtId="0" fontId="0" fillId="0" borderId="0" xfId="0" applyProtection="1"/>
    <xf numFmtId="0" fontId="4" fillId="2" borderId="0" xfId="0" applyFont="1" applyFill="1" applyProtection="1"/>
    <xf numFmtId="164" fontId="0" fillId="2" borderId="0" xfId="0" applyNumberFormat="1" applyFill="1" applyAlignment="1" applyProtection="1">
      <alignment vertical="center"/>
    </xf>
    <xf numFmtId="164" fontId="0" fillId="2" borderId="0" xfId="0" applyNumberFormat="1" applyFill="1" applyAlignment="1" applyProtection="1">
      <alignment horizontal="right" vertical="top"/>
    </xf>
    <xf numFmtId="0" fontId="0" fillId="2" borderId="0" xfId="0" applyFill="1" applyAlignment="1" applyProtection="1">
      <alignment horizontal="right" vertical="top"/>
    </xf>
    <xf numFmtId="0" fontId="5" fillId="2" borderId="0" xfId="0" applyFont="1" applyFill="1" applyAlignment="1" applyProtection="1">
      <alignment vertical="center" wrapText="1"/>
    </xf>
    <xf numFmtId="0" fontId="3" fillId="2" borderId="0" xfId="0" applyFont="1" applyFill="1" applyAlignment="1" applyProtection="1">
      <alignment vertical="center" wrapText="1"/>
    </xf>
    <xf numFmtId="0" fontId="3" fillId="2" borderId="0" xfId="0" applyFont="1" applyFill="1" applyAlignment="1" applyProtection="1">
      <alignment wrapText="1"/>
    </xf>
    <xf numFmtId="164" fontId="1" fillId="4" borderId="0" xfId="0" applyNumberFormat="1" applyFont="1" applyFill="1" applyAlignment="1" applyProtection="1">
      <alignment horizontal="right" vertical="center" wrapText="1"/>
    </xf>
    <xf numFmtId="0" fontId="1" fillId="0" borderId="0" xfId="0" applyFont="1" applyAlignment="1" applyProtection="1">
      <alignment horizontal="right" vertical="center" wrapText="1"/>
    </xf>
    <xf numFmtId="0" fontId="3" fillId="3" borderId="0" xfId="0" applyFont="1" applyFill="1" applyProtection="1"/>
    <xf numFmtId="0" fontId="6" fillId="3" borderId="0" xfId="0" applyFont="1" applyFill="1" applyProtection="1"/>
    <xf numFmtId="0" fontId="3" fillId="2" borderId="0" xfId="0" applyFont="1" applyFill="1" applyAlignment="1" applyProtection="1">
      <alignment horizontal="left" vertical="top"/>
    </xf>
    <xf numFmtId="0" fontId="3" fillId="3" borderId="0" xfId="0" applyFont="1" applyFill="1" applyAlignment="1" applyProtection="1">
      <alignment horizontal="left" vertical="top"/>
    </xf>
    <xf numFmtId="0" fontId="4" fillId="2" borderId="0" xfId="0" applyFont="1" applyFill="1" applyAlignment="1" applyProtection="1">
      <alignment horizontal="left" vertical="top"/>
    </xf>
    <xf numFmtId="0" fontId="7" fillId="2" borderId="0" xfId="0" applyFont="1" applyFill="1" applyProtection="1"/>
    <xf numFmtId="164" fontId="4" fillId="2" borderId="0" xfId="0" applyNumberFormat="1" applyFont="1" applyFill="1" applyAlignment="1" applyProtection="1">
      <alignment horizontal="right" vertical="center"/>
    </xf>
    <xf numFmtId="164" fontId="4" fillId="0" borderId="0" xfId="0" applyNumberFormat="1" applyFont="1" applyAlignment="1" applyProtection="1">
      <alignment horizontal="right" vertical="center"/>
    </xf>
    <xf numFmtId="0" fontId="4" fillId="0" borderId="0" xfId="0" applyFont="1" applyAlignment="1" applyProtection="1">
      <alignment horizontal="right" vertical="center"/>
    </xf>
    <xf numFmtId="164" fontId="1" fillId="4" borderId="0" xfId="0" applyNumberFormat="1" applyFont="1" applyFill="1" applyAlignment="1" applyProtection="1">
      <alignment horizontal="right" vertical="center"/>
    </xf>
    <xf numFmtId="0" fontId="1" fillId="4" borderId="0" xfId="0" applyFont="1" applyFill="1" applyAlignment="1" applyProtection="1">
      <alignment horizontal="right" vertical="center"/>
    </xf>
    <xf numFmtId="164" fontId="0" fillId="2" borderId="0" xfId="0" applyNumberFormat="1" applyFill="1" applyProtection="1"/>
    <xf numFmtId="0" fontId="0" fillId="2" borderId="0" xfId="0" applyFill="1" applyAlignment="1" applyProtection="1">
      <alignment horizontal="right" vertical="center"/>
    </xf>
    <xf numFmtId="0" fontId="0" fillId="0" borderId="0" xfId="0" applyAlignment="1" applyProtection="1">
      <alignment horizontal="right" vertical="center"/>
    </xf>
    <xf numFmtId="0" fontId="3" fillId="3" borderId="0" xfId="0" applyFont="1" applyFill="1" applyAlignment="1" applyProtection="1">
      <alignment wrapText="1"/>
    </xf>
    <xf numFmtId="0" fontId="7" fillId="3" borderId="0" xfId="0" applyFont="1" applyFill="1" applyAlignment="1" applyProtection="1">
      <alignment horizontal="center"/>
    </xf>
    <xf numFmtId="0" fontId="3" fillId="2" borderId="0" xfId="0" applyFont="1" applyFill="1" applyProtection="1"/>
    <xf numFmtId="0" fontId="0" fillId="2" borderId="0" xfId="0" applyFill="1" applyAlignment="1" applyProtection="1">
      <alignment vertical="top"/>
    </xf>
    <xf numFmtId="0" fontId="0" fillId="2" borderId="0" xfId="0" applyFill="1" applyAlignment="1" applyProtection="1">
      <alignment horizontal="right" vertical="center"/>
    </xf>
    <xf numFmtId="164" fontId="3" fillId="2" borderId="0" xfId="0" applyNumberFormat="1" applyFont="1" applyFill="1" applyProtection="1"/>
    <xf numFmtId="0" fontId="8" fillId="5" borderId="0" xfId="0" applyFont="1" applyFill="1" applyAlignment="1" applyProtection="1">
      <alignment wrapText="1"/>
    </xf>
    <xf numFmtId="164" fontId="1" fillId="5" borderId="0" xfId="0" applyNumberFormat="1" applyFont="1" applyFill="1" applyAlignment="1" applyProtection="1">
      <alignment horizontal="right" vertical="center"/>
    </xf>
    <xf numFmtId="0" fontId="0" fillId="2" borderId="0" xfId="0" applyFill="1" applyAlignment="1" applyProtection="1">
      <alignment horizontal="left" vertical="top" wrapText="1"/>
    </xf>
    <xf numFmtId="0" fontId="3" fillId="2" borderId="0" xfId="0" applyFont="1" applyFill="1" applyAlignment="1" applyProtection="1">
      <alignment horizontal="left" vertical="top"/>
    </xf>
    <xf numFmtId="0" fontId="9" fillId="2" borderId="0" xfId="0" applyFont="1" applyFill="1" applyAlignment="1" applyProtection="1">
      <alignment horizontal="left" vertical="top"/>
    </xf>
    <xf numFmtId="0" fontId="0" fillId="3" borderId="0" xfId="0" applyFill="1" applyProtection="1"/>
    <xf numFmtId="0" fontId="0" fillId="2" borderId="0" xfId="0" applyFill="1" applyAlignment="1" applyProtection="1">
      <alignment horizontal="left" vertical="top"/>
    </xf>
  </cellXfs>
  <cellStyles count="1">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9D4A-8EEF-4134-A1F8-9A4CF7539DCE}">
  <dimension ref="A1:G68"/>
  <sheetViews>
    <sheetView tabSelected="1" topLeftCell="A20" zoomScaleNormal="100" workbookViewId="0">
      <selection activeCell="C48" sqref="C48"/>
    </sheetView>
  </sheetViews>
  <sheetFormatPr defaultRowHeight="15" x14ac:dyDescent="0.25"/>
  <cols>
    <col min="1" max="1" width="68.28515625" style="8" bestFit="1" customWidth="1"/>
    <col min="2" max="2" width="13" style="8" bestFit="1" customWidth="1"/>
    <col min="3" max="3" width="15.28515625" style="8" customWidth="1"/>
    <col min="4" max="5" width="9.28515625" style="8" customWidth="1"/>
    <col min="8" max="16384" width="9.140625" style="8"/>
  </cols>
  <sheetData>
    <row r="1" spans="1:5" x14ac:dyDescent="0.25">
      <c r="A1" s="9" t="s">
        <v>54</v>
      </c>
      <c r="B1" s="9"/>
      <c r="C1" s="9"/>
      <c r="D1" s="10"/>
      <c r="E1" s="10"/>
    </row>
    <row r="2" spans="1:5" x14ac:dyDescent="0.25">
      <c r="A2" s="9"/>
      <c r="B2" s="10"/>
      <c r="C2" s="10"/>
      <c r="D2" s="10"/>
      <c r="E2" s="10"/>
    </row>
    <row r="3" spans="1:5" x14ac:dyDescent="0.25">
      <c r="A3" s="11"/>
      <c r="B3" s="11"/>
      <c r="C3" s="11"/>
      <c r="D3" s="12"/>
      <c r="E3" s="12"/>
    </row>
    <row r="4" spans="1:5" x14ac:dyDescent="0.25">
      <c r="A4" s="13" t="s">
        <v>0</v>
      </c>
      <c r="B4" s="13"/>
      <c r="C4" s="13"/>
      <c r="D4" s="13"/>
      <c r="E4" s="13"/>
    </row>
    <row r="5" spans="1:5" x14ac:dyDescent="0.25">
      <c r="A5" s="13" t="s">
        <v>1</v>
      </c>
      <c r="B5" s="13"/>
      <c r="C5" s="13"/>
      <c r="D5" s="13"/>
      <c r="E5" s="13"/>
    </row>
    <row r="6" spans="1:5" ht="28.9" customHeight="1" x14ac:dyDescent="0.25">
      <c r="A6" s="14" t="s">
        <v>51</v>
      </c>
      <c r="B6" s="14"/>
      <c r="C6" s="14"/>
      <c r="D6" s="14"/>
      <c r="E6" s="14"/>
    </row>
    <row r="7" spans="1:5" x14ac:dyDescent="0.25">
      <c r="A7" s="12"/>
      <c r="B7" s="12"/>
      <c r="C7" s="12"/>
      <c r="D7" s="12"/>
      <c r="E7" s="12"/>
    </row>
    <row r="8" spans="1:5" x14ac:dyDescent="0.25">
      <c r="A8" s="12" t="s">
        <v>2</v>
      </c>
      <c r="B8" s="15"/>
      <c r="C8" s="15"/>
      <c r="D8" s="15"/>
      <c r="E8" s="15"/>
    </row>
    <row r="9" spans="1:5" x14ac:dyDescent="0.25">
      <c r="A9" s="12" t="s">
        <v>3</v>
      </c>
      <c r="B9" s="4" t="s">
        <v>44</v>
      </c>
      <c r="C9" s="4"/>
      <c r="D9" s="4"/>
      <c r="E9" s="4"/>
    </row>
    <row r="10" spans="1:5" x14ac:dyDescent="0.25">
      <c r="A10" s="12" t="s">
        <v>4</v>
      </c>
      <c r="B10" s="4" t="s">
        <v>4</v>
      </c>
      <c r="C10" s="4"/>
      <c r="D10" s="4"/>
      <c r="E10" s="4"/>
    </row>
    <row r="11" spans="1:5" x14ac:dyDescent="0.25">
      <c r="A11" s="12" t="s">
        <v>5</v>
      </c>
      <c r="B11" s="4" t="s">
        <v>5</v>
      </c>
      <c r="C11" s="4"/>
      <c r="D11" s="4"/>
      <c r="E11" s="4"/>
    </row>
    <row r="12" spans="1:5" x14ac:dyDescent="0.25">
      <c r="A12" s="12" t="s">
        <v>6</v>
      </c>
      <c r="B12" s="4" t="s">
        <v>48</v>
      </c>
      <c r="C12" s="4"/>
      <c r="D12" s="4"/>
      <c r="E12" s="4"/>
    </row>
    <row r="13" spans="1:5" x14ac:dyDescent="0.25">
      <c r="A13" s="12"/>
      <c r="B13" s="12"/>
      <c r="C13" s="12"/>
      <c r="D13" s="12"/>
      <c r="E13" s="12"/>
    </row>
    <row r="14" spans="1:5" x14ac:dyDescent="0.25">
      <c r="A14" s="16" t="s">
        <v>7</v>
      </c>
      <c r="B14" s="16"/>
      <c r="C14" s="16"/>
      <c r="D14" s="17"/>
      <c r="E14" s="17"/>
    </row>
    <row r="15" spans="1:5" x14ac:dyDescent="0.25">
      <c r="A15" s="16"/>
      <c r="B15" s="16"/>
      <c r="C15" s="16"/>
      <c r="D15" s="17"/>
      <c r="E15" s="17"/>
    </row>
    <row r="16" spans="1:5" x14ac:dyDescent="0.25">
      <c r="A16" s="18" t="s">
        <v>8</v>
      </c>
      <c r="B16" s="10"/>
      <c r="C16" s="10"/>
      <c r="D16" s="10"/>
      <c r="E16" s="10"/>
    </row>
    <row r="17" spans="1:5" x14ac:dyDescent="0.25">
      <c r="A17" s="19" t="s">
        <v>9</v>
      </c>
      <c r="B17" s="20"/>
      <c r="C17" s="20"/>
      <c r="D17" s="20"/>
      <c r="E17" s="20"/>
    </row>
    <row r="18" spans="1:5" ht="46.9" customHeight="1" x14ac:dyDescent="0.25">
      <c r="A18" s="20"/>
      <c r="B18" s="20"/>
      <c r="C18" s="20"/>
      <c r="D18" s="20"/>
      <c r="E18" s="20"/>
    </row>
    <row r="19" spans="1:5" x14ac:dyDescent="0.25">
      <c r="A19" s="19" t="s">
        <v>53</v>
      </c>
      <c r="B19" s="21"/>
      <c r="C19" s="21"/>
      <c r="D19" s="21"/>
      <c r="E19" s="21"/>
    </row>
    <row r="20" spans="1:5" ht="186.75" customHeight="1" x14ac:dyDescent="0.25">
      <c r="A20" s="21"/>
      <c r="B20" s="21"/>
      <c r="C20" s="21"/>
      <c r="D20" s="21"/>
      <c r="E20" s="21"/>
    </row>
    <row r="21" spans="1:5" hidden="1" x14ac:dyDescent="0.25">
      <c r="A21" s="20"/>
      <c r="B21" s="20"/>
      <c r="C21" s="20"/>
      <c r="D21" s="20"/>
      <c r="E21" s="20"/>
    </row>
    <row r="22" spans="1:5" x14ac:dyDescent="0.25">
      <c r="A22" s="22" t="s">
        <v>10</v>
      </c>
      <c r="B22" s="22" t="s">
        <v>11</v>
      </c>
      <c r="C22" s="23" t="s">
        <v>12</v>
      </c>
      <c r="D22" s="23" t="s">
        <v>13</v>
      </c>
      <c r="E22" s="24"/>
    </row>
    <row r="23" spans="1:5" x14ac:dyDescent="0.25">
      <c r="A23" s="22"/>
      <c r="B23" s="22"/>
      <c r="C23" s="23"/>
      <c r="D23" s="22"/>
      <c r="E23" s="24"/>
    </row>
    <row r="24" spans="1:5" x14ac:dyDescent="0.25">
      <c r="A24" s="25" t="s">
        <v>14</v>
      </c>
      <c r="B24" s="1"/>
      <c r="C24" s="26"/>
      <c r="D24" s="27">
        <f>B24</f>
        <v>0</v>
      </c>
      <c r="E24" s="28"/>
    </row>
    <row r="25" spans="1:5" x14ac:dyDescent="0.25">
      <c r="A25" s="25" t="s">
        <v>15</v>
      </c>
      <c r="B25" s="1"/>
      <c r="C25" s="26"/>
      <c r="D25" s="27">
        <f>B25</f>
        <v>0</v>
      </c>
      <c r="E25" s="28"/>
    </row>
    <row r="26" spans="1:5" x14ac:dyDescent="0.25">
      <c r="A26" s="29" t="s">
        <v>49</v>
      </c>
      <c r="B26" s="26"/>
      <c r="C26" s="1"/>
      <c r="D26" s="27">
        <f>(C26*4)</f>
        <v>0</v>
      </c>
      <c r="E26" s="27"/>
    </row>
    <row r="27" spans="1:5" x14ac:dyDescent="0.25">
      <c r="A27" s="30" t="s">
        <v>16</v>
      </c>
      <c r="B27" s="31"/>
      <c r="C27" s="31"/>
      <c r="D27" s="32">
        <f>SUM(D24:E26)</f>
        <v>0</v>
      </c>
      <c r="E27" s="33"/>
    </row>
    <row r="28" spans="1:5" x14ac:dyDescent="0.25">
      <c r="A28" s="12"/>
      <c r="B28" s="12"/>
      <c r="C28" s="12"/>
      <c r="D28" s="12"/>
      <c r="E28" s="12"/>
    </row>
    <row r="29" spans="1:5" x14ac:dyDescent="0.25">
      <c r="A29" s="34" t="s">
        <v>17</v>
      </c>
      <c r="B29" s="34" t="s">
        <v>11</v>
      </c>
      <c r="C29" s="34" t="s">
        <v>18</v>
      </c>
      <c r="D29" s="35"/>
      <c r="E29" s="35"/>
    </row>
    <row r="30" spans="1:5" x14ac:dyDescent="0.25">
      <c r="A30" s="29" t="s">
        <v>19</v>
      </c>
      <c r="B30" s="2"/>
      <c r="C30" s="3"/>
      <c r="D30" s="27">
        <f>B30+(4*C30)</f>
        <v>0</v>
      </c>
      <c r="E30" s="27"/>
    </row>
    <row r="31" spans="1:5" x14ac:dyDescent="0.25">
      <c r="A31" s="29" t="s">
        <v>20</v>
      </c>
      <c r="B31" s="2"/>
      <c r="C31" s="3"/>
      <c r="D31" s="27">
        <f>B31+(4*C31)</f>
        <v>0</v>
      </c>
      <c r="E31" s="27"/>
    </row>
    <row r="32" spans="1:5" x14ac:dyDescent="0.25">
      <c r="A32" s="36" t="s">
        <v>21</v>
      </c>
      <c r="B32" s="12"/>
      <c r="C32" s="12"/>
      <c r="D32" s="32">
        <f>SUM(D30+D31)</f>
        <v>0</v>
      </c>
      <c r="E32" s="33">
        <f>SUM(D35+D36)</f>
        <v>0</v>
      </c>
    </row>
    <row r="33" spans="1:5" x14ac:dyDescent="0.25">
      <c r="A33" s="36"/>
      <c r="B33" s="12"/>
      <c r="C33" s="12"/>
      <c r="D33" s="12"/>
      <c r="E33" s="12"/>
    </row>
    <row r="34" spans="1:5" x14ac:dyDescent="0.25">
      <c r="A34" s="37" t="s">
        <v>22</v>
      </c>
      <c r="B34" s="34" t="s">
        <v>11</v>
      </c>
      <c r="C34" s="34"/>
      <c r="D34" s="22" t="s">
        <v>23</v>
      </c>
      <c r="E34" s="24"/>
    </row>
    <row r="35" spans="1:5" x14ac:dyDescent="0.25">
      <c r="A35" s="38" t="s">
        <v>24</v>
      </c>
      <c r="B35" s="2"/>
      <c r="C35" s="39"/>
      <c r="D35" s="40">
        <f>B35</f>
        <v>0</v>
      </c>
      <c r="E35" s="41"/>
    </row>
    <row r="36" spans="1:5" x14ac:dyDescent="0.25">
      <c r="A36" s="38" t="s">
        <v>25</v>
      </c>
      <c r="B36" s="2"/>
      <c r="C36" s="39"/>
      <c r="D36" s="40">
        <f>B36</f>
        <v>0</v>
      </c>
      <c r="E36" s="42"/>
    </row>
    <row r="37" spans="1:5" x14ac:dyDescent="0.25">
      <c r="A37" s="36" t="s">
        <v>26</v>
      </c>
      <c r="B37" s="12"/>
      <c r="C37" s="12"/>
      <c r="D37" s="43">
        <f>SUM(D35+D36)</f>
        <v>0</v>
      </c>
      <c r="E37" s="44"/>
    </row>
    <row r="38" spans="1:5" x14ac:dyDescent="0.25">
      <c r="A38" s="12"/>
      <c r="B38" s="45"/>
      <c r="C38" s="12"/>
      <c r="D38" s="46"/>
      <c r="E38" s="47"/>
    </row>
    <row r="39" spans="1:5" x14ac:dyDescent="0.25">
      <c r="A39" s="34" t="s">
        <v>27</v>
      </c>
      <c r="B39" s="34" t="s">
        <v>28</v>
      </c>
      <c r="C39" s="48" t="s">
        <v>29</v>
      </c>
      <c r="D39" s="49"/>
      <c r="E39" s="49"/>
    </row>
    <row r="40" spans="1:5" x14ac:dyDescent="0.25">
      <c r="A40" s="12" t="s">
        <v>30</v>
      </c>
      <c r="B40" s="2"/>
      <c r="C40" s="50">
        <v>8</v>
      </c>
      <c r="D40" s="40">
        <f>C40*B40</f>
        <v>0</v>
      </c>
      <c r="E40" s="41"/>
    </row>
    <row r="41" spans="1:5" x14ac:dyDescent="0.25">
      <c r="A41" s="51" t="s">
        <v>31</v>
      </c>
      <c r="B41" s="2"/>
      <c r="C41" s="50">
        <v>80</v>
      </c>
      <c r="D41" s="40">
        <f t="shared" ref="D41:D42" si="0">C41*B41</f>
        <v>0</v>
      </c>
      <c r="E41" s="41"/>
    </row>
    <row r="42" spans="1:5" x14ac:dyDescent="0.25">
      <c r="A42" s="51" t="s">
        <v>32</v>
      </c>
      <c r="B42" s="2"/>
      <c r="C42" s="50">
        <v>16</v>
      </c>
      <c r="D42" s="40">
        <f t="shared" si="0"/>
        <v>0</v>
      </c>
      <c r="E42" s="41"/>
    </row>
    <row r="43" spans="1:5" x14ac:dyDescent="0.25">
      <c r="A43" s="12"/>
      <c r="B43" s="45"/>
      <c r="C43" s="12"/>
      <c r="D43" s="43">
        <f>SUM(D40:E42)</f>
        <v>0</v>
      </c>
      <c r="E43" s="44"/>
    </row>
    <row r="44" spans="1:5" x14ac:dyDescent="0.25">
      <c r="A44" s="12"/>
      <c r="B44" s="45"/>
      <c r="C44" s="12"/>
      <c r="D44" s="52"/>
      <c r="E44" s="52"/>
    </row>
    <row r="45" spans="1:5" x14ac:dyDescent="0.25">
      <c r="A45" s="12" t="s">
        <v>33</v>
      </c>
      <c r="B45" s="53">
        <f>SUM(B24+B25+B30+B31+D35+D36)</f>
        <v>0</v>
      </c>
      <c r="C45" s="45"/>
      <c r="D45" s="52"/>
      <c r="E45" s="52"/>
    </row>
    <row r="46" spans="1:5" x14ac:dyDescent="0.25">
      <c r="A46" s="12" t="s">
        <v>34</v>
      </c>
      <c r="B46" s="45"/>
      <c r="C46" s="53">
        <f>C26+C30+C31</f>
        <v>0</v>
      </c>
      <c r="D46" s="12"/>
      <c r="E46" s="12"/>
    </row>
    <row r="47" spans="1:5" ht="45" x14ac:dyDescent="0.25">
      <c r="A47" s="34" t="s">
        <v>35</v>
      </c>
      <c r="B47" s="34" t="s">
        <v>28</v>
      </c>
      <c r="C47" s="48" t="s">
        <v>50</v>
      </c>
      <c r="D47" s="49"/>
      <c r="E47" s="49"/>
    </row>
    <row r="48" spans="1:5" x14ac:dyDescent="0.25">
      <c r="A48" s="38" t="s">
        <v>35</v>
      </c>
      <c r="B48" s="26">
        <v>100</v>
      </c>
      <c r="C48" s="7"/>
      <c r="D48" s="40">
        <f>B48*C48</f>
        <v>0</v>
      </c>
      <c r="E48" s="41">
        <f>B48*C48</f>
        <v>0</v>
      </c>
    </row>
    <row r="49" spans="1:5" x14ac:dyDescent="0.25">
      <c r="A49" s="36" t="s">
        <v>36</v>
      </c>
      <c r="B49" s="50"/>
      <c r="C49" s="50"/>
      <c r="D49" s="43">
        <f>SUM(E48)</f>
        <v>0</v>
      </c>
      <c r="E49" s="44"/>
    </row>
    <row r="50" spans="1:5" x14ac:dyDescent="0.25">
      <c r="A50" s="12"/>
      <c r="B50" s="50"/>
      <c r="C50" s="50"/>
      <c r="D50" s="50"/>
      <c r="E50" s="50"/>
    </row>
    <row r="51" spans="1:5" ht="21" x14ac:dyDescent="0.35">
      <c r="A51" s="54" t="s">
        <v>37</v>
      </c>
      <c r="B51" s="54"/>
      <c r="C51" s="54"/>
      <c r="D51" s="55">
        <f>SUM(D27+D32+D37+D43+D49)</f>
        <v>0</v>
      </c>
      <c r="E51" s="55"/>
    </row>
    <row r="52" spans="1:5" x14ac:dyDescent="0.25">
      <c r="A52" s="12"/>
      <c r="B52" s="12"/>
      <c r="C52" s="12"/>
      <c r="D52" s="12"/>
      <c r="E52" s="12"/>
    </row>
    <row r="53" spans="1:5" ht="21" x14ac:dyDescent="0.35">
      <c r="A53" s="54" t="s">
        <v>38</v>
      </c>
      <c r="B53" s="54"/>
      <c r="C53" s="54"/>
      <c r="D53" s="55">
        <f>SUM(D27+D32+D37)</f>
        <v>0</v>
      </c>
      <c r="E53" s="55">
        <f>SUM(D27+D32+D37)</f>
        <v>0</v>
      </c>
    </row>
    <row r="54" spans="1:5" ht="30" customHeight="1" x14ac:dyDescent="0.25">
      <c r="A54" s="16" t="s">
        <v>39</v>
      </c>
      <c r="B54" s="16"/>
      <c r="C54" s="16"/>
      <c r="D54" s="16"/>
      <c r="E54" s="16"/>
    </row>
    <row r="55" spans="1:5" ht="9" customHeight="1" x14ac:dyDescent="0.25">
      <c r="A55" s="56"/>
      <c r="B55" s="56"/>
      <c r="C55" s="56"/>
      <c r="D55" s="56"/>
      <c r="E55" s="56"/>
    </row>
    <row r="56" spans="1:5" ht="19.5" customHeight="1" x14ac:dyDescent="0.25">
      <c r="A56" s="57" t="s">
        <v>40</v>
      </c>
      <c r="B56" s="58"/>
      <c r="C56" s="12"/>
      <c r="D56" s="12"/>
      <c r="E56" s="12"/>
    </row>
    <row r="57" spans="1:5" ht="249" customHeight="1" x14ac:dyDescent="0.25">
      <c r="A57" s="16" t="s">
        <v>52</v>
      </c>
      <c r="B57" s="16"/>
      <c r="C57" s="16"/>
      <c r="D57" s="16"/>
      <c r="E57" s="16"/>
    </row>
    <row r="58" spans="1:5" x14ac:dyDescent="0.25">
      <c r="A58" s="22" t="s">
        <v>41</v>
      </c>
      <c r="B58" s="59"/>
      <c r="C58" s="59"/>
      <c r="D58" s="59"/>
      <c r="E58" s="24"/>
    </row>
    <row r="59" spans="1:5" x14ac:dyDescent="0.25">
      <c r="A59" s="12" t="s">
        <v>42</v>
      </c>
      <c r="B59" s="6" t="s">
        <v>42</v>
      </c>
      <c r="C59" s="6"/>
      <c r="D59" s="6"/>
      <c r="E59" s="6"/>
    </row>
    <row r="60" spans="1:5" x14ac:dyDescent="0.25">
      <c r="A60" s="12" t="s">
        <v>43</v>
      </c>
      <c r="B60" s="6" t="s">
        <v>43</v>
      </c>
      <c r="C60" s="6"/>
      <c r="D60" s="6"/>
      <c r="E60" s="6"/>
    </row>
    <row r="61" spans="1:5" x14ac:dyDescent="0.25">
      <c r="A61" s="12" t="s">
        <v>44</v>
      </c>
      <c r="B61" s="6" t="s">
        <v>44</v>
      </c>
      <c r="C61" s="6"/>
      <c r="D61" s="6"/>
      <c r="E61" s="6"/>
    </row>
    <row r="62" spans="1:5" x14ac:dyDescent="0.25">
      <c r="A62" s="12" t="s">
        <v>45</v>
      </c>
      <c r="B62" s="6" t="s">
        <v>45</v>
      </c>
      <c r="C62" s="6"/>
      <c r="D62" s="6"/>
      <c r="E62" s="6"/>
    </row>
    <row r="63" spans="1:5" x14ac:dyDescent="0.25">
      <c r="A63" s="60" t="s">
        <v>46</v>
      </c>
      <c r="B63" s="5" t="s">
        <v>47</v>
      </c>
      <c r="C63" s="5"/>
      <c r="D63" s="5"/>
      <c r="E63" s="5"/>
    </row>
    <row r="64" spans="1:5" x14ac:dyDescent="0.25">
      <c r="A64" s="60"/>
      <c r="B64" s="5"/>
      <c r="C64" s="5"/>
      <c r="D64" s="5"/>
      <c r="E64" s="5"/>
    </row>
    <row r="65" spans="1:5" x14ac:dyDescent="0.25">
      <c r="A65" s="60"/>
      <c r="B65" s="5"/>
      <c r="C65" s="5"/>
      <c r="D65" s="5"/>
      <c r="E65" s="5"/>
    </row>
    <row r="66" spans="1:5" x14ac:dyDescent="0.25">
      <c r="A66" s="60"/>
      <c r="B66" s="5"/>
      <c r="C66" s="5"/>
      <c r="D66" s="5"/>
      <c r="E66" s="5"/>
    </row>
    <row r="67" spans="1:5" x14ac:dyDescent="0.25">
      <c r="A67" s="12"/>
      <c r="B67" s="5"/>
      <c r="C67" s="5"/>
      <c r="D67" s="5"/>
      <c r="E67" s="5"/>
    </row>
    <row r="68" spans="1:5" x14ac:dyDescent="0.25">
      <c r="A68" s="12"/>
      <c r="B68" s="12"/>
      <c r="C68" s="12"/>
      <c r="D68" s="12"/>
      <c r="E68" s="12"/>
    </row>
  </sheetData>
  <sheetProtection algorithmName="SHA-512" hashValue="OyiI49CkhPLpLaY3R6kHZYhHi31GRegV1IceHpn/hhP7b5eaWgiHRU+45xptSnquMInC8YWlQMZ5Zg24UKkK8A==" saltValue="2VbhKkZX4pq2F8dnm4jVFg==" spinCount="100000" sheet="1" objects="1" scenarios="1"/>
  <mergeCells count="54">
    <mergeCell ref="A6:E6"/>
    <mergeCell ref="D51:E51"/>
    <mergeCell ref="D26:E26"/>
    <mergeCell ref="A27:C27"/>
    <mergeCell ref="D27:E27"/>
    <mergeCell ref="D30:E30"/>
    <mergeCell ref="D34:E34"/>
    <mergeCell ref="D35:E35"/>
    <mergeCell ref="A22:A23"/>
    <mergeCell ref="D25:E25"/>
    <mergeCell ref="B12:E12"/>
    <mergeCell ref="A14:E15"/>
    <mergeCell ref="A16:E16"/>
    <mergeCell ref="A17:E18"/>
    <mergeCell ref="A19:E21"/>
    <mergeCell ref="B22:B23"/>
    <mergeCell ref="A1:E1"/>
    <mergeCell ref="A2:E2"/>
    <mergeCell ref="A3:C3"/>
    <mergeCell ref="A4:E4"/>
    <mergeCell ref="A5:E5"/>
    <mergeCell ref="A63:A66"/>
    <mergeCell ref="B63:E67"/>
    <mergeCell ref="D47:E47"/>
    <mergeCell ref="D31:E31"/>
    <mergeCell ref="D32:E32"/>
    <mergeCell ref="D49:E49"/>
    <mergeCell ref="D48:E48"/>
    <mergeCell ref="A57:E57"/>
    <mergeCell ref="A58:E58"/>
    <mergeCell ref="B59:E59"/>
    <mergeCell ref="B60:E60"/>
    <mergeCell ref="B61:E61"/>
    <mergeCell ref="B62:E62"/>
    <mergeCell ref="D42:E42"/>
    <mergeCell ref="D43:E43"/>
    <mergeCell ref="A51:C51"/>
    <mergeCell ref="A56:B56"/>
    <mergeCell ref="D36:E36"/>
    <mergeCell ref="D37:E37"/>
    <mergeCell ref="D38:E38"/>
    <mergeCell ref="D39:E39"/>
    <mergeCell ref="D40:E40"/>
    <mergeCell ref="D41:E41"/>
    <mergeCell ref="A53:C53"/>
    <mergeCell ref="D53:E53"/>
    <mergeCell ref="B8:E8"/>
    <mergeCell ref="B9:E9"/>
    <mergeCell ref="B10:E10"/>
    <mergeCell ref="B11:E11"/>
    <mergeCell ref="A54:E54"/>
    <mergeCell ref="C22:C23"/>
    <mergeCell ref="D22:E23"/>
    <mergeCell ref="D24:E24"/>
  </mergeCells>
  <conditionalFormatting sqref="B45">
    <cfRule type="cellIs" dxfId="1" priority="3" operator="greaterThan">
      <formula>250000</formula>
    </cfRule>
  </conditionalFormatting>
  <conditionalFormatting sqref="C46">
    <cfRule type="cellIs" dxfId="0" priority="2" operator="greaterThan">
      <formula>50000</formula>
    </cfRule>
  </conditionalFormatting>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580FF7FF46F84EA189C7406772D65B" ma:contentTypeVersion="12" ma:contentTypeDescription="Create a new document." ma:contentTypeScope="" ma:versionID="605de1dd62ff74307cb2b0391aed7d21">
  <xsd:schema xmlns:xsd="http://www.w3.org/2001/XMLSchema" xmlns:xs="http://www.w3.org/2001/XMLSchema" xmlns:p="http://schemas.microsoft.com/office/2006/metadata/properties" xmlns:ns2="657ca5fb-4680-4b1f-96b4-14c67173ac69" xmlns:ns3="1e702061-8fd8-4981-9e61-ff5de2053a10" targetNamespace="http://schemas.microsoft.com/office/2006/metadata/properties" ma:root="true" ma:fieldsID="f63ba7f3b9bffbcf1f10582ed1295b21" ns2:_="" ns3:_="">
    <xsd:import namespace="657ca5fb-4680-4b1f-96b4-14c67173ac69"/>
    <xsd:import namespace="1e702061-8fd8-4981-9e61-ff5de2053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ca5fb-4680-4b1f-96b4-14c67173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702061-8fd8-4981-9e61-ff5de2053a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219cbe4-6d2f-44e4-8520-654ee8961883}" ma:internalName="TaxCatchAll" ma:showField="CatchAllData" ma:web="1e702061-8fd8-4981-9e61-ff5de2053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702061-8fd8-4981-9e61-ff5de2053a10" xsi:nil="true"/>
    <lcf76f155ced4ddcb4097134ff3c332f xmlns="657ca5fb-4680-4b1f-96b4-14c67173ac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03D3DB-5EE2-49E2-99C8-0A5DBA787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7ca5fb-4680-4b1f-96b4-14c67173ac69"/>
    <ds:schemaRef ds:uri="1e702061-8fd8-4981-9e61-ff5de2053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D2DF2E-3EDE-48D7-8F7D-334BC6EA7A27}">
  <ds:schemaRefs>
    <ds:schemaRef ds:uri="http://schemas.microsoft.com/sharepoint/v3/contenttype/forms"/>
  </ds:schemaRefs>
</ds:datastoreItem>
</file>

<file path=customXml/itemProps3.xml><?xml version="1.0" encoding="utf-8"?>
<ds:datastoreItem xmlns:ds="http://schemas.openxmlformats.org/officeDocument/2006/customXml" ds:itemID="{CCC9A607-26CE-4ECA-95F1-D5E04911BD9E}">
  <ds:schemaRefs>
    <ds:schemaRef ds:uri="http://schemas.microsoft.com/office/2006/documentManagement/types"/>
    <ds:schemaRef ds:uri="http://purl.org/dc/dcmitype/"/>
    <ds:schemaRef ds:uri="http://schemas.microsoft.com/office/2006/metadata/properties"/>
    <ds:schemaRef ds:uri="http://purl.org/dc/terms/"/>
    <ds:schemaRef ds:uri="657ca5fb-4680-4b1f-96b4-14c67173ac69"/>
    <ds:schemaRef ds:uri="http://www.w3.org/XML/1998/namespace"/>
    <ds:schemaRef ds:uri="http://schemas.microsoft.com/office/infopath/2007/PartnerControls"/>
    <ds:schemaRef ds:uri="http://schemas.openxmlformats.org/package/2006/metadata/core-properties"/>
    <ds:schemaRef ds:uri="1e702061-8fd8-4981-9e61-ff5de2053a1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Lückers</dc:creator>
  <cp:keywords/>
  <dc:description/>
  <cp:lastModifiedBy>Janssen, Michael</cp:lastModifiedBy>
  <cp:revision/>
  <cp:lastPrinted>2025-08-18T12:27:06Z</cp:lastPrinted>
  <dcterms:created xsi:type="dcterms:W3CDTF">2025-08-14T06:43:07Z</dcterms:created>
  <dcterms:modified xsi:type="dcterms:W3CDTF">2025-09-23T09:21:01Z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0x010100B5580FF7FF46F84EA189C7406772D65B</vt:lpwstr>
  </property>
  <property fmtid="{D5CDD505-2E9C-101B-9397-08002B2CF9AE}" pid="3" name="MSIP_Label_809b38bc-0ed8-48ce-ab09-5250aa17f0d6_Enabled">
    <vt:lpwstr>true</vt:lpwstr>
  </property>
  <property fmtid="{D5CDD505-2E9C-101B-9397-08002B2CF9AE}" pid="4" name="MSIP_Label_809b38bc-0ed8-48ce-ab09-5250aa17f0d6_SetDate">
    <vt:lpwstr>2025-08-14T10:07:21Z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0de20968-9717-413d-9472-6e7545e0c177</vt:lpwstr>
  </property>
  <property fmtid="{D5CDD505-2E9C-101B-9397-08002B2CF9AE}" pid="9" name="MSIP_Label_809b38bc-0ed8-48ce-ab09-5250aa17f0d6_ContentBits">
    <vt:lpwstr>0</vt:lpwstr>
  </property>
  <property fmtid="{D5CDD505-2E9C-101B-9397-08002B2CF9AE}" pid="10" name="MSIP_Label_809b38bc-0ed8-48ce-ab09-5250aa17f0d6_Tag">
    <vt:lpwstr>10, 3, 0, 2</vt:lpwstr>
  </property>
  <property fmtid="{D5CDD505-2E9C-101B-9397-08002B2CF9AE}" pid="11" name="MediaServiceImageTags">
    <vt:lpwstr/>
  </property>
</Properties>
</file>