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vnl.sharepoint.com/sites/splunk-aanbesteding/Gedeelde documenten/General/02. Offerteleidraad/"/>
    </mc:Choice>
  </mc:AlternateContent>
  <xr:revisionPtr revIDLastSave="632" documentId="8_{11189E59-D32A-457A-8466-17EC19516F52}" xr6:coauthVersionLast="47" xr6:coauthVersionMax="47" xr10:uidLastSave="{E73AAEB7-1924-494D-9D97-904520DC913A}"/>
  <bookViews>
    <workbookView xWindow="3120" yWindow="1800" windowWidth="34515" windowHeight="19890" xr2:uid="{06554F5F-3516-489D-84AE-0AA9F4E9540A}"/>
  </bookViews>
  <sheets>
    <sheet name="T545292_Prijzenblad" sheetId="2"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2" l="1"/>
  <c r="I13" i="2"/>
  <c r="I14" i="2"/>
  <c r="I11" i="2"/>
  <c r="I33" i="2"/>
  <c r="J23" i="2" l="1"/>
  <c r="I32" i="2"/>
  <c r="I31" i="2"/>
  <c r="J35" i="2" l="1"/>
  <c r="J39" i="2" s="1"/>
</calcChain>
</file>

<file path=xl/sharedStrings.xml><?xml version="1.0" encoding="utf-8"?>
<sst xmlns="http://schemas.openxmlformats.org/spreadsheetml/2006/main" count="60" uniqueCount="53">
  <si>
    <t>Inschrijver dient het gehele onderstaande tabel in te vullen. De in te vullen velden zijn aangegeven met lichtblauw.</t>
  </si>
  <si>
    <t>Alle prijzen dienen te worden vermeld in Euros, exclusief BTW en zonder decimalen.</t>
  </si>
  <si>
    <t>Item</t>
  </si>
  <si>
    <t>Omschrijving</t>
  </si>
  <si>
    <t>1.1</t>
  </si>
  <si>
    <t>Uurtarief
(excl BTW)</t>
  </si>
  <si>
    <t>totaal</t>
  </si>
  <si>
    <t>2.1</t>
  </si>
  <si>
    <t>2.2</t>
  </si>
  <si>
    <t>2.3</t>
  </si>
  <si>
    <t>Ondertekening</t>
  </si>
  <si>
    <t>Naam (rechtsgeldig ondertekenaar)</t>
  </si>
  <si>
    <t>Functie (rechtsgeldig ondertekenaar)</t>
  </si>
  <si>
    <t>Onderneming</t>
  </si>
  <si>
    <t>Handtekening</t>
  </si>
  <si>
    <t>Datum</t>
  </si>
  <si>
    <t>Ondertekening (Indien tweede rechtspersoon tekent)</t>
  </si>
  <si>
    <t>Fictief aantal uren per jaar</t>
  </si>
  <si>
    <r>
      <t xml:space="preserve">Splunk Engineer
</t>
    </r>
    <r>
      <rPr>
        <i/>
        <sz val="11"/>
        <rFont val="Calibri"/>
        <family val="2"/>
        <scheme val="minor"/>
      </rPr>
      <t xml:space="preserve"> (of vergelijkbaar)</t>
    </r>
  </si>
  <si>
    <r>
      <t xml:space="preserve">Splunk Architect </t>
    </r>
    <r>
      <rPr>
        <i/>
        <sz val="11"/>
        <rFont val="Calibri"/>
        <family val="2"/>
        <scheme val="minor"/>
      </rPr>
      <t xml:space="preserve"> 
(of vergelijkbaar)</t>
    </r>
  </si>
  <si>
    <r>
      <t>Project lead</t>
    </r>
    <r>
      <rPr>
        <i/>
        <sz val="11"/>
        <rFont val="Calibri"/>
        <family val="2"/>
        <scheme val="minor"/>
      </rPr>
      <t xml:space="preserve">
(of vergelijkbaar)</t>
    </r>
  </si>
  <si>
    <t>NB: De werkelijke Terugkerende kosten per jaar zijn gedurende de looptijd van de overeenkomst onderhavig aan de werkelijke groote van de Splunk licentie.</t>
  </si>
  <si>
    <t>Maximale looptijd 5 jaar</t>
  </si>
  <si>
    <t>Dit bedrag overnemen in TenderNed als 'Prijs' (excl. BTW en zonder decimalen)</t>
  </si>
  <si>
    <t>Fictief increment op initiële Licentieomvang
uit jaar 1
[ GB ]</t>
  </si>
  <si>
    <t>Prijsincrement per  50 GB stijging of daling licentieomvang</t>
  </si>
  <si>
    <t>1.2</t>
  </si>
  <si>
    <t>1.3</t>
  </si>
  <si>
    <t>1.4</t>
  </si>
  <si>
    <t>1.5</t>
  </si>
  <si>
    <t>1.6</t>
  </si>
  <si>
    <t xml:space="preserve">2. Uurtarieven voor nadere opdrachten voor Consultancy diensten </t>
  </si>
  <si>
    <t>Prijs van de jaarlijks terugkerende kosten intitiele looptijd en voor de optionele verlengingen (subtotaal item 1) :</t>
  </si>
  <si>
    <t>Prijs (subtotaal item 2):</t>
  </si>
  <si>
    <t>Totaalprijs welke dient voor het gunninscriterium Prijs
(som van items 1 - 2) :</t>
  </si>
  <si>
    <t>- de aangegeven prijzen en uren onvoorwaardelijk en zonder voorbehoud zijn;</t>
  </si>
  <si>
    <t>- geen veranderingen zijn gemaakt aan het formaat en de tekst van het Prijstabel, behalve de door LVNL opgevraagde informatie;</t>
  </si>
  <si>
    <t>- het Prijzenblad ondertekend is door een personen oftewel personen met tekenbevoegdheid voor deze aanbesteding, zoals vermeld in het handelsregister;</t>
  </si>
  <si>
    <t>- in te stemmen met de voorwaarden en condities zoals vermeld in de Offerteleidraad waaronder tevens en met name wordt verstaan de geschikheidseisen, minimale gunningseisen en de concept overeenkomst.</t>
  </si>
  <si>
    <t>Inschrijver verklaart door ondertekenen van het Prijzenblad dat:</t>
  </si>
  <si>
    <t xml:space="preserve">NB: De licentieomvang is in jaar 1 250 GB. Voor de daaropvolgende jaren dient Inschrijver rekening te houden met een fictief increment (zie paragraaf 7.3 Offerteleidraad). </t>
  </si>
  <si>
    <t xml:space="preserve">Prijsincrement per 50 GB toename Licentieomvang zonder indexatie </t>
  </si>
  <si>
    <t>Uurtarieven</t>
  </si>
  <si>
    <t>Prijstabel voor Diensten m.b.t. Splunk software  (TN 545292) - Versie 1.0 - 22 september 2025</t>
  </si>
  <si>
    <t>Jaarvergoeding jaar 1 gebaseerd op de initiële licentieomvang van 250 GB</t>
  </si>
  <si>
    <t>Jaarvergoeding jaar 2</t>
  </si>
  <si>
    <t>Jaarvergoeding jaar 3 (Optioneel)</t>
  </si>
  <si>
    <t>Jaarvergoeding jaar 4 (Optioneel)</t>
  </si>
  <si>
    <t>Jaarvergoeding jaar 5 (Optioneel)</t>
  </si>
  <si>
    <t>Jaarvergoeding</t>
  </si>
  <si>
    <t>1. Jaarlijks terugkerende vergoeding voor de Support-diensten (OPEX)</t>
  </si>
  <si>
    <t xml:space="preserve">NB2: Zie art. 7.3 van de overeenkomst m.b.t. indexatie van de tarieven. </t>
  </si>
  <si>
    <t xml:space="preserve">NB1: Voor calculatie van de Prijs, dient de inschrijver rekening te houden met een fictief aantal uren per jaar voor elke functie. De tarieven welke worden gebruikt voor het gunningscriterium Prijs, ontstaan uit het product van de uurtarieven vermenigvuldigd met het fictief aantal uren en de maximale looptijd van de overeenkomst.
NB2: De uurtarieven zijn bindend voor de gehele looptijd van de overeenkomst.
NB3: Alle genoemde uurtarieven dienen ingevuld te worden.
NB4: Zie art. 7.3 van de overeenkomst m.b.t. indexatie van de tarieven.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</si>
</sst>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i/>
      <sz val="11"/>
      <color theme="0"/>
      <name val="Calibri"/>
      <family val="2"/>
      <scheme val="minor"/>
    </font>
    <font>
      <b/>
      <sz val="10"/>
      <name val="Calibri"/>
      <family val="2"/>
      <scheme val="minor"/>
    </font>
    <font>
      <sz val="10"/>
      <name val="Calibri"/>
      <family val="2"/>
      <scheme val="minor"/>
    </font>
    <font>
      <b/>
      <sz val="11"/>
      <color rgb="FFFF0000"/>
      <name val="Calibri"/>
      <family val="2"/>
      <scheme val="minor"/>
    </font>
    <font>
      <i/>
      <sz val="11"/>
      <color theme="1"/>
      <name val="Calibri"/>
      <family val="2"/>
      <scheme val="minor"/>
    </font>
    <font>
      <i/>
      <sz val="10"/>
      <color theme="1"/>
      <name val="Calibri"/>
      <family val="2"/>
      <scheme val="minor"/>
    </font>
    <font>
      <sz val="11"/>
      <name val="Calibri"/>
      <family val="2"/>
      <scheme val="minor"/>
    </font>
    <font>
      <b/>
      <sz val="11"/>
      <name val="Calibri"/>
      <family val="2"/>
      <scheme val="minor"/>
    </font>
    <font>
      <sz val="10"/>
      <color theme="1"/>
      <name val="Arial"/>
      <family val="2"/>
    </font>
    <font>
      <sz val="10"/>
      <color theme="1"/>
      <name val="Calibri"/>
      <family val="2"/>
      <scheme val="minor"/>
    </font>
    <font>
      <sz val="11"/>
      <color rgb="FFFF0000"/>
      <name val="Calibri"/>
      <family val="2"/>
      <scheme val="minor"/>
    </font>
    <font>
      <sz val="8"/>
      <name val="Calibri"/>
      <family val="2"/>
      <scheme val="minor"/>
    </font>
    <font>
      <b/>
      <sz val="18"/>
      <color theme="4" tint="-0.249977111117893"/>
      <name val="Calibri"/>
      <family val="2"/>
      <scheme val="minor"/>
    </font>
    <font>
      <i/>
      <sz val="11"/>
      <name val="Calibri"/>
      <family val="2"/>
      <scheme val="minor"/>
    </font>
    <font>
      <i/>
      <sz val="11"/>
      <color rgb="FFFF0000"/>
      <name val="Calibri"/>
      <family val="2"/>
      <scheme val="minor"/>
    </font>
    <font>
      <i/>
      <sz val="10"/>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07">
    <xf numFmtId="0" fontId="0" fillId="0" borderId="0" xfId="0"/>
    <xf numFmtId="0" fontId="3" fillId="0" borderId="0" xfId="0" applyFont="1"/>
    <xf numFmtId="0" fontId="4" fillId="2" borderId="1" xfId="0" applyFont="1" applyFill="1" applyBorder="1" applyAlignment="1">
      <alignment horizontal="center" vertical="center" wrapText="1"/>
    </xf>
    <xf numFmtId="0" fontId="4" fillId="2" borderId="4" xfId="0" applyFont="1" applyFill="1" applyBorder="1" applyAlignment="1">
      <alignment vertical="center" wrapText="1"/>
    </xf>
    <xf numFmtId="0" fontId="5" fillId="0" borderId="0" xfId="0" applyFont="1"/>
    <xf numFmtId="0" fontId="2" fillId="3" borderId="4" xfId="0" applyFont="1" applyFill="1" applyBorder="1" applyAlignment="1">
      <alignment horizontal="left" vertical="center" wrapText="1"/>
    </xf>
    <xf numFmtId="0" fontId="2" fillId="0" borderId="0" xfId="0" applyFont="1"/>
    <xf numFmtId="0" fontId="6" fillId="0" borderId="0" xfId="0" applyFont="1"/>
    <xf numFmtId="0" fontId="0" fillId="0" borderId="4" xfId="0" applyBorder="1" applyAlignment="1">
      <alignment horizontal="right" vertical="center" wrapText="1"/>
    </xf>
    <xf numFmtId="164" fontId="0" fillId="4" borderId="4" xfId="0" applyNumberFormat="1" applyFill="1" applyBorder="1" applyAlignment="1" applyProtection="1">
      <alignment horizontal="right" vertical="center" wrapText="1"/>
      <protection locked="0"/>
    </xf>
    <xf numFmtId="0" fontId="0" fillId="0" borderId="0" xfId="0" applyAlignment="1">
      <alignment horizontal="right" vertical="center" wrapText="1"/>
    </xf>
    <xf numFmtId="0" fontId="0" fillId="0" borderId="0" xfId="0" applyAlignment="1">
      <alignment horizontal="left" vertical="center" wrapText="1"/>
    </xf>
    <xf numFmtId="164" fontId="0" fillId="0" borderId="0" xfId="1" applyNumberFormat="1" applyFont="1" applyFill="1" applyBorder="1" applyAlignment="1" applyProtection="1">
      <alignment horizontal="center" vertical="center" wrapText="1"/>
    </xf>
    <xf numFmtId="0" fontId="7" fillId="0" borderId="0" xfId="0" applyFont="1" applyAlignment="1">
      <alignment wrapText="1"/>
    </xf>
    <xf numFmtId="0" fontId="2" fillId="0" borderId="0" xfId="0" applyFont="1" applyAlignment="1">
      <alignment horizontal="right" vertical="center" wrapText="1"/>
    </xf>
    <xf numFmtId="164" fontId="4" fillId="0" borderId="0" xfId="1" applyNumberFormat="1" applyFont="1" applyFill="1" applyBorder="1" applyAlignment="1" applyProtection="1">
      <alignment vertical="center"/>
    </xf>
    <xf numFmtId="0" fontId="2" fillId="3" borderId="4" xfId="0" applyFont="1" applyFill="1" applyBorder="1" applyAlignment="1">
      <alignment horizontal="center" vertical="center" wrapText="1"/>
    </xf>
    <xf numFmtId="164" fontId="8" fillId="6" borderId="4" xfId="1" applyNumberFormat="1" applyFont="1" applyFill="1" applyBorder="1" applyAlignment="1" applyProtection="1">
      <alignment horizontal="right" vertical="center" wrapText="1"/>
      <protection locked="0"/>
    </xf>
    <xf numFmtId="0" fontId="0" fillId="0" borderId="0" xfId="0" applyAlignment="1">
      <alignment horizontal="right" vertical="top" wrapText="1"/>
    </xf>
    <xf numFmtId="164" fontId="0" fillId="0" borderId="0" xfId="1" applyNumberFormat="1" applyFont="1" applyFill="1" applyBorder="1" applyAlignment="1" applyProtection="1">
      <alignment horizontal="right" vertical="center" wrapText="1"/>
    </xf>
    <xf numFmtId="0" fontId="9" fillId="0" borderId="0" xfId="0" applyFont="1" applyAlignment="1">
      <alignment horizontal="left" vertical="top" wrapText="1"/>
    </xf>
    <xf numFmtId="10" fontId="10" fillId="0" borderId="0" xfId="0" applyNumberFormat="1" applyFont="1" applyAlignment="1">
      <alignment horizontal="center" vertical="center" wrapText="1"/>
    </xf>
    <xf numFmtId="0" fontId="2" fillId="3" borderId="4" xfId="0" applyFont="1" applyFill="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2" fillId="0" borderId="0" xfId="0" applyFont="1" applyAlignment="1">
      <alignment vertical="center"/>
    </xf>
    <xf numFmtId="0" fontId="13" fillId="0" borderId="0" xfId="0" applyFont="1"/>
    <xf numFmtId="0" fontId="2" fillId="0" borderId="0" xfId="0" applyFont="1" applyAlignment="1">
      <alignment horizontal="right" vertical="top"/>
    </xf>
    <xf numFmtId="0" fontId="12" fillId="0" borderId="0" xfId="0" applyFont="1" applyAlignment="1">
      <alignment vertical="center" wrapText="1"/>
    </xf>
    <xf numFmtId="0" fontId="0" fillId="4" borderId="10"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14" xfId="0" applyFill="1" applyBorder="1" applyAlignment="1" applyProtection="1">
      <alignment horizontal="left" vertical="center"/>
      <protection locked="0"/>
    </xf>
    <xf numFmtId="0" fontId="12" fillId="0" borderId="0" xfId="0" applyFont="1" applyAlignment="1">
      <alignment horizontal="left" vertical="center" wrapText="1"/>
    </xf>
    <xf numFmtId="0" fontId="0" fillId="0" borderId="0" xfId="0" applyAlignment="1">
      <alignment horizontal="left" vertical="top" wrapText="1"/>
    </xf>
    <xf numFmtId="164" fontId="4" fillId="5" borderId="15" xfId="1" applyNumberFormat="1" applyFont="1" applyFill="1" applyBorder="1" applyAlignment="1" applyProtection="1">
      <alignment vertical="center"/>
    </xf>
    <xf numFmtId="0" fontId="4" fillId="2" borderId="4" xfId="0" applyFont="1" applyFill="1" applyBorder="1" applyAlignment="1">
      <alignment horizontal="center" vertical="center" wrapText="1"/>
    </xf>
    <xf numFmtId="164" fontId="1" fillId="4" borderId="4" xfId="1" applyNumberFormat="1" applyFont="1" applyFill="1" applyBorder="1" applyAlignment="1" applyProtection="1">
      <alignment horizontal="right" vertical="center" wrapText="1"/>
      <protection locked="0"/>
    </xf>
    <xf numFmtId="0" fontId="16" fillId="0" borderId="0" xfId="0" applyFont="1"/>
    <xf numFmtId="0" fontId="0" fillId="0" borderId="4" xfId="0" applyBorder="1" applyAlignment="1">
      <alignment horizontal="right" vertical="top" wrapText="1"/>
    </xf>
    <xf numFmtId="164" fontId="0" fillId="0" borderId="4" xfId="0" applyNumberFormat="1" applyBorder="1" applyAlignment="1" applyProtection="1">
      <alignment horizontal="right" vertical="center" wrapText="1"/>
      <protection locked="0"/>
    </xf>
    <xf numFmtId="164" fontId="0" fillId="0" borderId="4" xfId="0" applyNumberFormat="1" applyBorder="1" applyAlignment="1" applyProtection="1">
      <alignment horizontal="center" vertical="center" wrapText="1"/>
      <protection locked="0"/>
    </xf>
    <xf numFmtId="0" fontId="0" fillId="0" borderId="4" xfId="0" applyBorder="1" applyAlignment="1">
      <alignment horizontal="center" vertical="center"/>
    </xf>
    <xf numFmtId="1" fontId="10" fillId="0" borderId="4" xfId="0" applyNumberFormat="1" applyFont="1" applyBorder="1" applyAlignment="1" applyProtection="1">
      <alignment horizontal="center" vertical="center" wrapText="1"/>
      <protection locked="0"/>
    </xf>
    <xf numFmtId="164" fontId="8" fillId="0" borderId="4" xfId="0" applyNumberFormat="1" applyFont="1" applyBorder="1" applyAlignment="1" applyProtection="1">
      <alignment horizontal="right" vertical="center" wrapText="1"/>
      <protection locked="0"/>
    </xf>
    <xf numFmtId="1" fontId="1" fillId="0" borderId="4" xfId="1" applyNumberFormat="1" applyFont="1" applyFill="1" applyBorder="1" applyAlignment="1" applyProtection="1">
      <alignment horizontal="center" vertical="center"/>
      <protection locked="0"/>
    </xf>
    <xf numFmtId="1" fontId="0" fillId="6" borderId="4" xfId="0" applyNumberFormat="1" applyFill="1" applyBorder="1" applyAlignment="1" applyProtection="1">
      <alignment horizontal="center" vertical="center" wrapText="1"/>
      <protection locked="0"/>
    </xf>
    <xf numFmtId="0" fontId="0" fillId="6" borderId="4" xfId="0" applyFill="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center" wrapText="1"/>
    </xf>
    <xf numFmtId="0" fontId="14" fillId="0" borderId="0" xfId="0" applyFont="1"/>
    <xf numFmtId="0" fontId="14" fillId="0" borderId="0" xfId="0" applyFont="1" applyAlignment="1">
      <alignment horizontal="center"/>
    </xf>
    <xf numFmtId="0" fontId="18" fillId="0" borderId="0" xfId="0" applyFont="1" applyAlignment="1">
      <alignment horizontal="center"/>
    </xf>
    <xf numFmtId="0" fontId="9" fillId="0" borderId="0" xfId="0" applyFont="1" applyAlignment="1">
      <alignment horizontal="left" vertical="center"/>
    </xf>
    <xf numFmtId="0" fontId="12" fillId="0" borderId="0" xfId="0" applyFont="1" applyAlignment="1">
      <alignment horizontal="left" vertical="center" wrapText="1"/>
    </xf>
    <xf numFmtId="43" fontId="2" fillId="3" borderId="1" xfId="0" applyNumberFormat="1" applyFont="1" applyFill="1" applyBorder="1" applyAlignment="1">
      <alignment horizontal="left"/>
    </xf>
    <xf numFmtId="43" fontId="2" fillId="3" borderId="2" xfId="0" applyNumberFormat="1" applyFont="1" applyFill="1" applyBorder="1" applyAlignment="1">
      <alignment horizontal="left"/>
    </xf>
    <xf numFmtId="43" fontId="2" fillId="3" borderId="3" xfId="0" applyNumberFormat="1" applyFont="1" applyFill="1" applyBorder="1" applyAlignment="1">
      <alignment horizontal="left"/>
    </xf>
    <xf numFmtId="0" fontId="0" fillId="0" borderId="1" xfId="0" applyBorder="1" applyAlignment="1">
      <alignment horizontal="left" vertical="top"/>
    </xf>
    <xf numFmtId="0" fontId="0" fillId="0" borderId="3" xfId="0" applyBorder="1" applyAlignment="1">
      <alignment horizontal="left" vertical="top"/>
    </xf>
    <xf numFmtId="0" fontId="0" fillId="4" borderId="1"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0" borderId="1" xfId="0" applyBorder="1" applyAlignment="1">
      <alignment horizontal="left"/>
    </xf>
    <xf numFmtId="0" fontId="0" fillId="0" borderId="3" xfId="0" applyBorder="1" applyAlignment="1">
      <alignment horizontal="left"/>
    </xf>
    <xf numFmtId="0" fontId="0" fillId="0" borderId="1"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4" borderId="10"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quotePrefix="1" applyAlignment="1">
      <alignment horizontal="left" vertical="top"/>
    </xf>
    <xf numFmtId="0" fontId="0" fillId="0" borderId="0" xfId="0" applyAlignment="1">
      <alignment horizontal="left" vertical="center"/>
    </xf>
    <xf numFmtId="0" fontId="11" fillId="0" borderId="5" xfId="0" applyFont="1" applyBorder="1" applyAlignment="1">
      <alignment horizontal="right" vertical="center" wrapText="1"/>
    </xf>
    <xf numFmtId="0" fontId="11" fillId="0" borderId="6" xfId="0" applyFont="1" applyBorder="1" applyAlignment="1">
      <alignment horizontal="right" vertical="center" wrapText="1"/>
    </xf>
    <xf numFmtId="0" fontId="11" fillId="0" borderId="15" xfId="0" applyFont="1" applyBorder="1" applyAlignment="1">
      <alignment horizontal="righ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15" xfId="0" applyFont="1" applyBorder="1" applyAlignment="1">
      <alignment horizontal="right" vertical="center" wrapText="1"/>
    </xf>
    <xf numFmtId="0" fontId="0" fillId="0" borderId="0" xfId="0"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0" borderId="4" xfId="0" applyBorder="1" applyAlignment="1">
      <alignment horizontal="left" vertical="center" wrapText="1"/>
    </xf>
    <xf numFmtId="0" fontId="2" fillId="3" borderId="4" xfId="0" applyFont="1" applyFill="1" applyBorder="1" applyAlignment="1">
      <alignment horizontal="left" vertical="center" wrapText="1"/>
    </xf>
    <xf numFmtId="0" fontId="10" fillId="0" borderId="4" xfId="0" applyFont="1" applyBorder="1" applyAlignment="1">
      <alignment horizontal="left" vertical="center" wrapText="1"/>
    </xf>
    <xf numFmtId="0" fontId="19" fillId="0" borderId="0" xfId="0" applyFont="1" applyAlignment="1">
      <alignment horizontal="left" vertical="center"/>
    </xf>
    <xf numFmtId="0" fontId="19" fillId="0" borderId="12" xfId="0" applyFont="1" applyBorder="1" applyAlignment="1">
      <alignment horizontal="left" vertical="top" wrapText="1"/>
    </xf>
    <xf numFmtId="0" fontId="19" fillId="0" borderId="0" xfId="0" applyFont="1" applyAlignment="1">
      <alignment horizontal="left" vertical="top" wrapText="1"/>
    </xf>
    <xf numFmtId="0" fontId="19" fillId="0" borderId="13" xfId="0" applyFont="1" applyBorder="1" applyAlignment="1">
      <alignment horizontal="left" vertical="top" wrapText="1"/>
    </xf>
    <xf numFmtId="0" fontId="14" fillId="0" borderId="0" xfId="0" applyFont="1" applyFill="1"/>
    <xf numFmtId="0" fontId="0" fillId="0" borderId="0" xfId="0" applyFill="1"/>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10</xdr:col>
      <xdr:colOff>278605</xdr:colOff>
      <xdr:row>38</xdr:row>
      <xdr:rowOff>83344</xdr:rowOff>
    </xdr:from>
    <xdr:to>
      <xdr:col>10</xdr:col>
      <xdr:colOff>666750</xdr:colOff>
      <xdr:row>38</xdr:row>
      <xdr:rowOff>476250</xdr:rowOff>
    </xdr:to>
    <xdr:sp macro="" textlink="">
      <xdr:nvSpPr>
        <xdr:cNvPr id="3" name="PIJL-LINKS 1">
          <a:extLst>
            <a:ext uri="{FF2B5EF4-FFF2-40B4-BE49-F238E27FC236}">
              <a16:creationId xmlns:a16="http://schemas.microsoft.com/office/drawing/2014/main" id="{FB51EE23-5ED4-4BAC-92A4-8294B6987702}"/>
            </a:ext>
          </a:extLst>
        </xdr:cNvPr>
        <xdr:cNvSpPr/>
      </xdr:nvSpPr>
      <xdr:spPr>
        <a:xfrm>
          <a:off x="13042105" y="15442407"/>
          <a:ext cx="388145" cy="392906"/>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9DB1-4EE6-436A-895F-6AC3603058E1}">
  <dimension ref="A1:M77"/>
  <sheetViews>
    <sheetView tabSelected="1" zoomScale="115" zoomScaleNormal="115" workbookViewId="0">
      <selection activeCell="I10" sqref="I10"/>
    </sheetView>
  </sheetViews>
  <sheetFormatPr defaultRowHeight="15" x14ac:dyDescent="0.25"/>
  <cols>
    <col min="3" max="3" width="31.42578125" customWidth="1"/>
    <col min="5" max="5" width="44.85546875" customWidth="1"/>
    <col min="6" max="6" width="18.28515625" customWidth="1"/>
    <col min="7" max="7" width="17.85546875" bestFit="1" customWidth="1"/>
    <col min="8" max="8" width="17.5703125" customWidth="1"/>
    <col min="9" max="9" width="17.140625" customWidth="1"/>
    <col min="10" max="10" width="19.140625" customWidth="1"/>
    <col min="11" max="11" width="11" customWidth="1"/>
    <col min="12" max="12" width="23.7109375" customWidth="1"/>
    <col min="13" max="13" width="12" customWidth="1"/>
  </cols>
  <sheetData>
    <row r="1" spans="1:13" ht="26.25" x14ac:dyDescent="0.4">
      <c r="B1" s="1" t="s">
        <v>43</v>
      </c>
    </row>
    <row r="3" spans="1:13" x14ac:dyDescent="0.25">
      <c r="B3" s="82" t="s">
        <v>0</v>
      </c>
      <c r="C3" s="82"/>
      <c r="D3" s="82"/>
      <c r="E3" s="82"/>
      <c r="F3" s="82"/>
      <c r="G3" s="82"/>
      <c r="H3" s="33"/>
    </row>
    <row r="4" spans="1:13" x14ac:dyDescent="0.25">
      <c r="B4" t="s">
        <v>1</v>
      </c>
    </row>
    <row r="6" spans="1:13" x14ac:dyDescent="0.25">
      <c r="A6" s="4"/>
      <c r="B6" s="10"/>
      <c r="C6" s="14"/>
      <c r="D6" s="14"/>
      <c r="E6" s="14"/>
      <c r="F6" s="14"/>
      <c r="G6" s="15"/>
      <c r="H6" s="15"/>
      <c r="I6" s="6"/>
      <c r="J6" s="13"/>
    </row>
    <row r="7" spans="1:13" ht="23.25" x14ac:dyDescent="0.35">
      <c r="B7" s="37" t="s">
        <v>50</v>
      </c>
      <c r="C7" s="14"/>
      <c r="D7" s="14"/>
      <c r="E7" s="14"/>
      <c r="F7" s="14"/>
      <c r="G7" s="15"/>
      <c r="H7" s="15"/>
      <c r="I7" s="6"/>
      <c r="J7" s="13"/>
    </row>
    <row r="8" spans="1:13" ht="75" x14ac:dyDescent="0.25">
      <c r="A8" s="4"/>
      <c r="B8" s="2" t="s">
        <v>2</v>
      </c>
      <c r="C8" s="95" t="s">
        <v>3</v>
      </c>
      <c r="D8" s="96"/>
      <c r="E8" s="96"/>
      <c r="F8" s="97"/>
      <c r="G8" s="35" t="s">
        <v>24</v>
      </c>
      <c r="H8" s="35" t="s">
        <v>25</v>
      </c>
      <c r="I8" s="35" t="s">
        <v>49</v>
      </c>
      <c r="J8" s="13"/>
    </row>
    <row r="9" spans="1:13" ht="15" customHeight="1" x14ac:dyDescent="0.25">
      <c r="A9" s="4"/>
      <c r="B9" s="5">
        <v>1</v>
      </c>
      <c r="C9" s="99"/>
      <c r="D9" s="99"/>
      <c r="E9" s="99"/>
      <c r="F9" s="99"/>
      <c r="G9" s="99"/>
      <c r="H9" s="99"/>
      <c r="I9" s="99"/>
      <c r="J9" s="13"/>
      <c r="K9" s="47"/>
      <c r="L9" s="47"/>
      <c r="M9" s="48"/>
    </row>
    <row r="10" spans="1:13" x14ac:dyDescent="0.25">
      <c r="A10" s="4"/>
      <c r="B10" s="8" t="s">
        <v>4</v>
      </c>
      <c r="C10" s="88" t="s">
        <v>44</v>
      </c>
      <c r="D10" s="89"/>
      <c r="E10" s="89"/>
      <c r="F10" s="90"/>
      <c r="G10" s="42"/>
      <c r="H10" s="44"/>
      <c r="I10" s="9">
        <v>0</v>
      </c>
      <c r="J10" s="13"/>
      <c r="K10" s="49"/>
      <c r="L10" s="49"/>
      <c r="M10" s="49"/>
    </row>
    <row r="11" spans="1:13" x14ac:dyDescent="0.25">
      <c r="A11" s="4"/>
      <c r="B11" s="8" t="s">
        <v>26</v>
      </c>
      <c r="C11" s="88" t="s">
        <v>45</v>
      </c>
      <c r="D11" s="89"/>
      <c r="E11" s="89"/>
      <c r="F11" s="90"/>
      <c r="G11" s="45">
        <v>100</v>
      </c>
      <c r="H11" s="43"/>
      <c r="I11" s="43">
        <f>$I$10+(G11/50)*$H$16</f>
        <v>0</v>
      </c>
      <c r="J11" s="13"/>
      <c r="K11" s="50"/>
      <c r="L11" s="50"/>
      <c r="M11" s="51"/>
    </row>
    <row r="12" spans="1:13" x14ac:dyDescent="0.25">
      <c r="A12" s="4"/>
      <c r="B12" s="8" t="s">
        <v>27</v>
      </c>
      <c r="C12" s="88" t="s">
        <v>46</v>
      </c>
      <c r="D12" s="89"/>
      <c r="E12" s="89"/>
      <c r="F12" s="90"/>
      <c r="G12" s="45">
        <v>150</v>
      </c>
      <c r="H12" s="43"/>
      <c r="I12" s="43">
        <f t="shared" ref="I12:I14" si="0">$I$10+(G12/50)*$H$16</f>
        <v>0</v>
      </c>
      <c r="J12" s="13"/>
      <c r="K12" s="50"/>
      <c r="L12" s="50"/>
      <c r="M12" s="51"/>
    </row>
    <row r="13" spans="1:13" x14ac:dyDescent="0.25">
      <c r="A13" s="4"/>
      <c r="B13" s="8" t="s">
        <v>28</v>
      </c>
      <c r="C13" s="88" t="s">
        <v>47</v>
      </c>
      <c r="D13" s="89"/>
      <c r="E13" s="89"/>
      <c r="F13" s="90"/>
      <c r="G13" s="45">
        <v>250</v>
      </c>
      <c r="H13" s="43"/>
      <c r="I13" s="43">
        <f t="shared" si="0"/>
        <v>0</v>
      </c>
      <c r="J13" s="13"/>
      <c r="K13" s="50"/>
      <c r="L13" s="50"/>
      <c r="M13" s="51"/>
    </row>
    <row r="14" spans="1:13" x14ac:dyDescent="0.25">
      <c r="A14" s="4"/>
      <c r="B14" s="8" t="s">
        <v>29</v>
      </c>
      <c r="C14" s="88" t="s">
        <v>48</v>
      </c>
      <c r="D14" s="89"/>
      <c r="E14" s="89"/>
      <c r="F14" s="90"/>
      <c r="G14" s="45">
        <v>350</v>
      </c>
      <c r="H14" s="43"/>
      <c r="I14" s="43">
        <f t="shared" si="0"/>
        <v>0</v>
      </c>
      <c r="J14" s="13"/>
      <c r="K14" s="50"/>
      <c r="L14" s="50"/>
      <c r="M14" s="51"/>
    </row>
    <row r="15" spans="1:13" x14ac:dyDescent="0.25">
      <c r="A15" s="4"/>
      <c r="B15" s="8"/>
      <c r="C15" s="88"/>
      <c r="D15" s="89"/>
      <c r="E15" s="89"/>
      <c r="F15" s="90"/>
      <c r="G15" s="42"/>
      <c r="H15" s="43"/>
      <c r="I15" s="39"/>
      <c r="J15" s="13"/>
      <c r="K15" s="50"/>
      <c r="L15" s="50"/>
      <c r="M15" s="51"/>
    </row>
    <row r="16" spans="1:13" x14ac:dyDescent="0.25">
      <c r="A16" s="4"/>
      <c r="B16" s="8" t="s">
        <v>30</v>
      </c>
      <c r="C16" s="88" t="s">
        <v>41</v>
      </c>
      <c r="D16" s="89"/>
      <c r="E16" s="89"/>
      <c r="F16" s="90"/>
      <c r="G16" s="42"/>
      <c r="H16" s="9">
        <v>0</v>
      </c>
      <c r="I16" s="39"/>
      <c r="J16" s="13"/>
    </row>
    <row r="17" spans="1:11" x14ac:dyDescent="0.25">
      <c r="A17" s="4"/>
      <c r="B17" s="8"/>
      <c r="C17" s="88"/>
      <c r="D17" s="89"/>
      <c r="E17" s="89"/>
      <c r="F17" s="90"/>
      <c r="G17" s="42"/>
      <c r="H17" s="43"/>
      <c r="I17" s="39"/>
      <c r="J17" s="13"/>
    </row>
    <row r="18" spans="1:11" ht="15" customHeight="1" x14ac:dyDescent="0.25">
      <c r="A18" s="4"/>
      <c r="B18" s="8"/>
      <c r="C18" s="98"/>
      <c r="D18" s="98"/>
      <c r="E18" s="98"/>
      <c r="F18" s="98"/>
      <c r="G18" s="40"/>
      <c r="H18" s="39"/>
      <c r="I18" s="39"/>
      <c r="J18" s="13"/>
    </row>
    <row r="19" spans="1:11" x14ac:dyDescent="0.25">
      <c r="A19" s="4"/>
      <c r="B19" s="10"/>
      <c r="C19" s="52" t="s">
        <v>40</v>
      </c>
      <c r="D19" s="14"/>
      <c r="E19" s="14"/>
      <c r="F19" s="14"/>
      <c r="G19" s="15"/>
      <c r="H19" s="15"/>
      <c r="I19" s="6"/>
      <c r="J19" s="13"/>
    </row>
    <row r="20" spans="1:11" x14ac:dyDescent="0.25">
      <c r="A20" s="4"/>
      <c r="B20" s="10"/>
      <c r="C20" s="101" t="s">
        <v>51</v>
      </c>
      <c r="D20" s="14"/>
      <c r="E20" s="14"/>
      <c r="F20" s="14"/>
      <c r="G20" s="15"/>
      <c r="H20" s="15"/>
      <c r="I20" s="6"/>
      <c r="J20" s="13"/>
      <c r="K20" s="105"/>
    </row>
    <row r="21" spans="1:11" x14ac:dyDescent="0.25">
      <c r="A21" s="4"/>
      <c r="B21" s="10"/>
      <c r="C21" s="14"/>
      <c r="D21" s="14"/>
      <c r="E21" s="14"/>
      <c r="F21" s="14"/>
      <c r="G21" s="15"/>
      <c r="H21" s="15"/>
      <c r="I21" s="6"/>
      <c r="J21" s="13"/>
      <c r="K21" s="106"/>
    </row>
    <row r="22" spans="1:11" ht="15.75" thickBot="1" x14ac:dyDescent="0.3">
      <c r="A22" s="4"/>
      <c r="B22" s="10"/>
      <c r="C22" s="14"/>
      <c r="D22" s="14"/>
      <c r="E22" s="14"/>
      <c r="F22" s="14"/>
      <c r="G22" s="15"/>
      <c r="H22" s="15"/>
      <c r="I22" s="6"/>
      <c r="J22" s="13"/>
      <c r="K22" s="106"/>
    </row>
    <row r="23" spans="1:11" ht="15.75" customHeight="1" thickBot="1" x14ac:dyDescent="0.3">
      <c r="A23" s="4"/>
      <c r="B23" s="10"/>
      <c r="C23" s="91" t="s">
        <v>32</v>
      </c>
      <c r="D23" s="92"/>
      <c r="E23" s="92"/>
      <c r="F23" s="92"/>
      <c r="G23" s="92"/>
      <c r="H23" s="92"/>
      <c r="I23" s="93"/>
      <c r="J23" s="34">
        <f>SUM(I10:I14)</f>
        <v>0</v>
      </c>
      <c r="K23" s="106"/>
    </row>
    <row r="24" spans="1:11" x14ac:dyDescent="0.25">
      <c r="A24" s="4"/>
      <c r="B24" s="10"/>
      <c r="C24" s="52" t="s">
        <v>21</v>
      </c>
      <c r="D24" s="14"/>
      <c r="E24" s="14"/>
      <c r="F24" s="14"/>
      <c r="G24" s="15"/>
      <c r="H24" s="15"/>
      <c r="I24" s="6"/>
      <c r="J24" s="13"/>
      <c r="K24" s="106"/>
    </row>
    <row r="25" spans="1:11" x14ac:dyDescent="0.25">
      <c r="A25" s="4"/>
      <c r="B25" s="10"/>
      <c r="D25" s="14"/>
      <c r="E25" s="14"/>
      <c r="F25" s="14"/>
      <c r="G25" s="15"/>
      <c r="H25" s="15"/>
      <c r="I25" s="6"/>
      <c r="J25" s="13"/>
      <c r="K25" s="106"/>
    </row>
    <row r="26" spans="1:11" ht="15" customHeight="1" x14ac:dyDescent="0.25">
      <c r="A26" s="4"/>
      <c r="B26" s="10"/>
      <c r="C26" s="14"/>
      <c r="D26" s="14"/>
      <c r="E26" s="14"/>
      <c r="F26" s="14"/>
      <c r="G26" s="15"/>
      <c r="H26" s="15"/>
      <c r="I26" s="6"/>
      <c r="J26" s="13"/>
      <c r="K26" s="106"/>
    </row>
    <row r="27" spans="1:11" x14ac:dyDescent="0.25">
      <c r="A27" s="4"/>
      <c r="B27" s="10"/>
      <c r="C27" s="14"/>
      <c r="D27" s="14"/>
      <c r="E27" s="14"/>
      <c r="F27" s="14"/>
      <c r="G27" s="15"/>
      <c r="H27" s="15"/>
      <c r="I27" s="6"/>
      <c r="J27" s="13"/>
      <c r="K27" s="106"/>
    </row>
    <row r="28" spans="1:11" ht="23.25" x14ac:dyDescent="0.35">
      <c r="B28" s="37" t="s">
        <v>31</v>
      </c>
      <c r="C28" s="14"/>
      <c r="D28" s="14"/>
      <c r="E28" s="14"/>
      <c r="F28" s="14"/>
      <c r="G28" s="15"/>
      <c r="H28" s="15"/>
      <c r="I28" s="6"/>
      <c r="J28" s="13"/>
      <c r="K28" s="106"/>
    </row>
    <row r="29" spans="1:11" ht="15" customHeight="1" x14ac:dyDescent="0.25">
      <c r="A29" s="4"/>
      <c r="B29" s="2" t="s">
        <v>2</v>
      </c>
      <c r="C29" s="95" t="s">
        <v>3</v>
      </c>
      <c r="D29" s="96"/>
      <c r="E29" s="96"/>
      <c r="F29" s="97"/>
      <c r="G29" s="3"/>
      <c r="H29" s="3"/>
      <c r="I29" s="3"/>
      <c r="J29" s="6"/>
      <c r="K29" s="106"/>
    </row>
    <row r="30" spans="1:11" ht="43.5" customHeight="1" x14ac:dyDescent="0.25">
      <c r="A30" s="4"/>
      <c r="B30" s="5">
        <v>2</v>
      </c>
      <c r="C30" s="99" t="s">
        <v>42</v>
      </c>
      <c r="D30" s="99"/>
      <c r="E30" s="99"/>
      <c r="F30" s="16" t="s">
        <v>17</v>
      </c>
      <c r="G30" s="16" t="s">
        <v>22</v>
      </c>
      <c r="H30" s="16" t="s">
        <v>5</v>
      </c>
      <c r="I30" s="16" t="s">
        <v>6</v>
      </c>
      <c r="J30" s="6"/>
      <c r="K30" s="106"/>
    </row>
    <row r="31" spans="1:11" ht="30" customHeight="1" x14ac:dyDescent="0.25">
      <c r="A31" s="4"/>
      <c r="B31" s="38" t="s">
        <v>7</v>
      </c>
      <c r="C31" s="100" t="s">
        <v>18</v>
      </c>
      <c r="D31" s="100"/>
      <c r="E31" s="100"/>
      <c r="F31" s="46">
        <v>700</v>
      </c>
      <c r="G31" s="41">
        <v>5</v>
      </c>
      <c r="H31" s="36">
        <v>0</v>
      </c>
      <c r="I31" s="17">
        <f>F31*G31*H31</f>
        <v>0</v>
      </c>
      <c r="J31" s="6"/>
      <c r="K31" s="105"/>
    </row>
    <row r="32" spans="1:11" ht="30" customHeight="1" x14ac:dyDescent="0.25">
      <c r="A32" s="4"/>
      <c r="B32" s="38" t="s">
        <v>8</v>
      </c>
      <c r="C32" s="100" t="s">
        <v>19</v>
      </c>
      <c r="D32" s="100"/>
      <c r="E32" s="100"/>
      <c r="F32" s="46">
        <v>200</v>
      </c>
      <c r="G32" s="41">
        <v>5</v>
      </c>
      <c r="H32" s="36">
        <v>0</v>
      </c>
      <c r="I32" s="17">
        <f t="shared" ref="I32:I33" si="1">F32*G32*H32</f>
        <v>0</v>
      </c>
      <c r="J32" s="6"/>
      <c r="K32" s="106"/>
    </row>
    <row r="33" spans="1:12" ht="30" customHeight="1" x14ac:dyDescent="0.25">
      <c r="A33" s="4"/>
      <c r="B33" s="38" t="s">
        <v>9</v>
      </c>
      <c r="C33" s="100" t="s">
        <v>20</v>
      </c>
      <c r="D33" s="100"/>
      <c r="E33" s="100"/>
      <c r="F33" s="46">
        <v>20</v>
      </c>
      <c r="G33" s="41">
        <v>5</v>
      </c>
      <c r="H33" s="36">
        <v>0</v>
      </c>
      <c r="I33" s="17">
        <f t="shared" si="1"/>
        <v>0</v>
      </c>
      <c r="J33" s="6"/>
    </row>
    <row r="34" spans="1:12" ht="87.75" customHeight="1" thickBot="1" x14ac:dyDescent="0.3">
      <c r="A34" s="4"/>
      <c r="B34" s="18"/>
      <c r="C34" s="102" t="s">
        <v>52</v>
      </c>
      <c r="D34" s="103"/>
      <c r="E34" s="103"/>
      <c r="F34" s="104"/>
      <c r="G34" s="19"/>
      <c r="H34" s="19"/>
      <c r="I34" s="6"/>
      <c r="J34" s="6"/>
    </row>
    <row r="35" spans="1:12" ht="15.75" thickBot="1" x14ac:dyDescent="0.3">
      <c r="A35" s="4"/>
      <c r="C35" s="85" t="s">
        <v>33</v>
      </c>
      <c r="D35" s="86"/>
      <c r="E35" s="86"/>
      <c r="F35" s="86"/>
      <c r="G35" s="86"/>
      <c r="H35" s="86"/>
      <c r="I35" s="87"/>
      <c r="J35" s="34">
        <f>SUM(I31:I33)</f>
        <v>0</v>
      </c>
    </row>
    <row r="36" spans="1:12" x14ac:dyDescent="0.25">
      <c r="A36" s="4"/>
      <c r="B36" s="18"/>
      <c r="C36" s="20"/>
      <c r="D36" s="20"/>
      <c r="E36" s="20"/>
      <c r="F36" s="20"/>
      <c r="G36" s="19"/>
      <c r="H36" s="19"/>
      <c r="I36" s="6"/>
      <c r="J36" s="6"/>
    </row>
    <row r="37" spans="1:12" x14ac:dyDescent="0.25">
      <c r="A37" s="4"/>
      <c r="B37" s="18"/>
      <c r="C37" s="20"/>
      <c r="D37" s="20"/>
      <c r="E37" s="20"/>
      <c r="F37" s="20"/>
      <c r="G37" s="19"/>
      <c r="H37" s="19"/>
      <c r="I37" s="6"/>
      <c r="J37" s="6"/>
    </row>
    <row r="38" spans="1:12" ht="15.75" thickBot="1" x14ac:dyDescent="0.3">
      <c r="A38" s="4"/>
      <c r="B38" s="18"/>
      <c r="C38" s="20"/>
      <c r="D38" s="20"/>
      <c r="E38" s="20"/>
      <c r="F38" s="20"/>
      <c r="G38" s="19"/>
      <c r="H38" s="19"/>
      <c r="I38" s="6"/>
      <c r="J38" s="6"/>
    </row>
    <row r="39" spans="1:12" ht="45.75" customHeight="1" thickBot="1" x14ac:dyDescent="0.3">
      <c r="A39" s="4"/>
      <c r="B39" s="18"/>
      <c r="C39" s="91" t="s">
        <v>34</v>
      </c>
      <c r="D39" s="92"/>
      <c r="E39" s="92"/>
      <c r="F39" s="92"/>
      <c r="G39" s="92"/>
      <c r="H39" s="92"/>
      <c r="I39" s="93"/>
      <c r="J39" s="34">
        <f>J23+J35</f>
        <v>0</v>
      </c>
      <c r="L39" s="13" t="s">
        <v>23</v>
      </c>
    </row>
    <row r="41" spans="1:12" x14ac:dyDescent="0.25">
      <c r="A41" s="4"/>
      <c r="B41" s="10"/>
      <c r="C41" s="11"/>
      <c r="D41" s="11"/>
      <c r="E41" s="11"/>
      <c r="F41" s="11"/>
      <c r="G41" s="12"/>
      <c r="H41" s="12"/>
      <c r="I41" s="6"/>
      <c r="J41" s="6"/>
    </row>
    <row r="42" spans="1:12" x14ac:dyDescent="0.25">
      <c r="A42" s="4"/>
      <c r="B42" s="10"/>
      <c r="C42" s="81" t="s">
        <v>39</v>
      </c>
      <c r="D42" s="82"/>
      <c r="E42" s="82"/>
      <c r="F42" s="82"/>
      <c r="G42" s="82"/>
      <c r="H42" s="12"/>
      <c r="I42" s="6"/>
      <c r="J42" s="6"/>
    </row>
    <row r="43" spans="1:12" ht="15" customHeight="1" x14ac:dyDescent="0.25">
      <c r="A43" s="4"/>
      <c r="B43" s="10"/>
      <c r="C43" s="83" t="s">
        <v>35</v>
      </c>
      <c r="D43" s="83"/>
      <c r="E43" s="83"/>
      <c r="F43" s="83"/>
      <c r="G43" s="83"/>
      <c r="H43" s="83"/>
      <c r="I43" s="83"/>
      <c r="J43" s="6"/>
    </row>
    <row r="44" spans="1:12" ht="15" customHeight="1" x14ac:dyDescent="0.25">
      <c r="A44" s="4"/>
      <c r="B44" s="10"/>
      <c r="C44" s="83" t="s">
        <v>36</v>
      </c>
      <c r="D44" s="83"/>
      <c r="E44" s="83"/>
      <c r="F44" s="83"/>
      <c r="G44" s="83"/>
      <c r="H44" s="83"/>
      <c r="I44" s="83"/>
      <c r="J44" s="6"/>
    </row>
    <row r="45" spans="1:12" x14ac:dyDescent="0.25">
      <c r="A45" s="4"/>
      <c r="B45" s="10"/>
      <c r="C45" s="84" t="s">
        <v>37</v>
      </c>
      <c r="D45" s="84"/>
      <c r="E45" s="84"/>
      <c r="F45" s="84"/>
      <c r="G45" s="84"/>
      <c r="H45" s="84"/>
      <c r="I45" s="84"/>
      <c r="J45" s="6"/>
    </row>
    <row r="46" spans="1:12" ht="30" customHeight="1" x14ac:dyDescent="0.25">
      <c r="A46" s="4"/>
      <c r="B46" s="10"/>
      <c r="C46" s="94" t="s">
        <v>38</v>
      </c>
      <c r="D46" s="94"/>
      <c r="E46" s="94"/>
      <c r="F46" s="94"/>
      <c r="G46" s="94"/>
      <c r="H46" s="94"/>
      <c r="I46" s="94"/>
    </row>
    <row r="47" spans="1:12" x14ac:dyDescent="0.25">
      <c r="A47" s="7"/>
      <c r="B47" s="10"/>
      <c r="C47" s="11"/>
      <c r="D47" s="21"/>
      <c r="E47" s="21"/>
    </row>
    <row r="48" spans="1:12" x14ac:dyDescent="0.25">
      <c r="B48" s="22"/>
      <c r="C48" s="54" t="s">
        <v>10</v>
      </c>
      <c r="D48" s="55"/>
      <c r="E48" s="55"/>
      <c r="F48" s="56"/>
    </row>
    <row r="49" spans="2:6" x14ac:dyDescent="0.25">
      <c r="B49" s="57" t="s">
        <v>11</v>
      </c>
      <c r="C49" s="58"/>
      <c r="D49" s="59"/>
      <c r="E49" s="60"/>
      <c r="F49" s="61"/>
    </row>
    <row r="50" spans="2:6" x14ac:dyDescent="0.25">
      <c r="B50" s="62" t="s">
        <v>12</v>
      </c>
      <c r="C50" s="63"/>
      <c r="D50" s="59"/>
      <c r="E50" s="60"/>
      <c r="F50" s="61"/>
    </row>
    <row r="51" spans="2:6" x14ac:dyDescent="0.25">
      <c r="B51" s="64" t="s">
        <v>13</v>
      </c>
      <c r="C51" s="65"/>
      <c r="D51" s="59"/>
      <c r="E51" s="60"/>
      <c r="F51" s="61"/>
    </row>
    <row r="52" spans="2:6" x14ac:dyDescent="0.25">
      <c r="B52" s="23" t="s">
        <v>15</v>
      </c>
      <c r="C52" s="24"/>
      <c r="D52" s="29"/>
      <c r="E52" s="31"/>
      <c r="F52" s="30"/>
    </row>
    <row r="53" spans="2:6" x14ac:dyDescent="0.25">
      <c r="B53" s="66" t="s">
        <v>14</v>
      </c>
      <c r="C53" s="67"/>
      <c r="D53" s="72"/>
      <c r="E53" s="73"/>
      <c r="F53" s="74"/>
    </row>
    <row r="54" spans="2:6" x14ac:dyDescent="0.25">
      <c r="B54" s="68"/>
      <c r="C54" s="69"/>
      <c r="D54" s="75"/>
      <c r="E54" s="76"/>
      <c r="F54" s="77"/>
    </row>
    <row r="55" spans="2:6" x14ac:dyDescent="0.25">
      <c r="B55" s="70"/>
      <c r="C55" s="71"/>
      <c r="D55" s="78"/>
      <c r="E55" s="79"/>
      <c r="F55" s="80"/>
    </row>
    <row r="58" spans="2:6" x14ac:dyDescent="0.25">
      <c r="B58" s="22"/>
      <c r="C58" s="54" t="s">
        <v>16</v>
      </c>
      <c r="D58" s="55"/>
      <c r="E58" s="55"/>
      <c r="F58" s="56"/>
    </row>
    <row r="59" spans="2:6" x14ac:dyDescent="0.25">
      <c r="B59" s="57" t="s">
        <v>11</v>
      </c>
      <c r="C59" s="58"/>
      <c r="D59" s="59"/>
      <c r="E59" s="60"/>
      <c r="F59" s="61"/>
    </row>
    <row r="60" spans="2:6" x14ac:dyDescent="0.25">
      <c r="B60" s="62" t="s">
        <v>12</v>
      </c>
      <c r="C60" s="63"/>
      <c r="D60" s="59"/>
      <c r="E60" s="60"/>
      <c r="F60" s="61"/>
    </row>
    <row r="61" spans="2:6" x14ac:dyDescent="0.25">
      <c r="B61" s="64" t="s">
        <v>13</v>
      </c>
      <c r="C61" s="65"/>
      <c r="D61" s="59"/>
      <c r="E61" s="60"/>
      <c r="F61" s="61"/>
    </row>
    <row r="62" spans="2:6" x14ac:dyDescent="0.25">
      <c r="B62" s="23" t="s">
        <v>15</v>
      </c>
      <c r="C62" s="24"/>
      <c r="D62" s="29"/>
      <c r="E62" s="31"/>
      <c r="F62" s="30"/>
    </row>
    <row r="63" spans="2:6" x14ac:dyDescent="0.25">
      <c r="B63" s="66" t="s">
        <v>14</v>
      </c>
      <c r="C63" s="67"/>
      <c r="D63" s="72"/>
      <c r="E63" s="73"/>
      <c r="F63" s="74"/>
    </row>
    <row r="64" spans="2:6" x14ac:dyDescent="0.25">
      <c r="B64" s="68"/>
      <c r="C64" s="69"/>
      <c r="D64" s="75"/>
      <c r="E64" s="76"/>
      <c r="F64" s="77"/>
    </row>
    <row r="65" spans="2:8" x14ac:dyDescent="0.25">
      <c r="B65" s="70"/>
      <c r="C65" s="71"/>
      <c r="D65" s="78"/>
      <c r="E65" s="79"/>
      <c r="F65" s="80"/>
    </row>
    <row r="68" spans="2:8" ht="120.6" customHeight="1" x14ac:dyDescent="0.25"/>
    <row r="71" spans="2:8" x14ac:dyDescent="0.25">
      <c r="D71" s="25"/>
      <c r="E71" s="25"/>
      <c r="G71" s="26"/>
      <c r="H71" s="26"/>
    </row>
    <row r="72" spans="2:8" x14ac:dyDescent="0.25">
      <c r="D72" s="27"/>
      <c r="E72" s="27"/>
      <c r="F72" s="53"/>
      <c r="G72" s="53"/>
      <c r="H72" s="32"/>
    </row>
    <row r="73" spans="2:8" ht="24" customHeight="1" x14ac:dyDescent="0.25">
      <c r="D73" s="27"/>
      <c r="E73" s="27"/>
      <c r="F73" s="53"/>
      <c r="G73" s="53"/>
      <c r="H73" s="32"/>
    </row>
    <row r="74" spans="2:8" ht="39.75" customHeight="1" x14ac:dyDescent="0.25">
      <c r="D74" s="27"/>
      <c r="E74" s="27"/>
      <c r="F74" s="53"/>
      <c r="G74" s="53"/>
      <c r="H74" s="32"/>
    </row>
    <row r="75" spans="2:8" x14ac:dyDescent="0.25">
      <c r="D75" s="27"/>
      <c r="E75" s="27"/>
      <c r="F75" s="28"/>
    </row>
    <row r="76" spans="2:8" x14ac:dyDescent="0.25">
      <c r="D76" s="27"/>
      <c r="E76" s="27"/>
      <c r="F76" s="25"/>
    </row>
    <row r="77" spans="2:8" x14ac:dyDescent="0.25">
      <c r="F77" s="25"/>
    </row>
  </sheetData>
  <mergeCells count="47">
    <mergeCell ref="C15:F15"/>
    <mergeCell ref="B3:G3"/>
    <mergeCell ref="C29:F29"/>
    <mergeCell ref="C34:F34"/>
    <mergeCell ref="C18:F18"/>
    <mergeCell ref="C9:I9"/>
    <mergeCell ref="C23:I23"/>
    <mergeCell ref="C8:F8"/>
    <mergeCell ref="C10:F10"/>
    <mergeCell ref="C30:E30"/>
    <mergeCell ref="C31:E31"/>
    <mergeCell ref="C32:E32"/>
    <mergeCell ref="C33:E33"/>
    <mergeCell ref="C11:F11"/>
    <mergeCell ref="C12:F12"/>
    <mergeCell ref="C13:F13"/>
    <mergeCell ref="C14:F14"/>
    <mergeCell ref="C16:F16"/>
    <mergeCell ref="C17:F17"/>
    <mergeCell ref="C48:F48"/>
    <mergeCell ref="B53:C55"/>
    <mergeCell ref="D53:F55"/>
    <mergeCell ref="B49:C49"/>
    <mergeCell ref="D49:F49"/>
    <mergeCell ref="B50:C50"/>
    <mergeCell ref="D50:F50"/>
    <mergeCell ref="B51:C51"/>
    <mergeCell ref="D51:F51"/>
    <mergeCell ref="C39:I39"/>
    <mergeCell ref="C46:I46"/>
    <mergeCell ref="C42:G42"/>
    <mergeCell ref="C43:I43"/>
    <mergeCell ref="C44:I44"/>
    <mergeCell ref="C45:I45"/>
    <mergeCell ref="C35:I35"/>
    <mergeCell ref="F73:G73"/>
    <mergeCell ref="F74:G74"/>
    <mergeCell ref="C58:F58"/>
    <mergeCell ref="B59:C59"/>
    <mergeCell ref="D59:F59"/>
    <mergeCell ref="B60:C60"/>
    <mergeCell ref="D60:F60"/>
    <mergeCell ref="B61:C61"/>
    <mergeCell ref="D61:F61"/>
    <mergeCell ref="B63:C65"/>
    <mergeCell ref="D63:F65"/>
    <mergeCell ref="F72:G72"/>
  </mergeCells>
  <phoneticPr fontId="15"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7ee2240d-0a6b-4669-a055-aa49150cae64">VQUWFESZ23JH-875016689-44</_dlc_DocId>
    <_dlc_DocIdUrl xmlns="7ee2240d-0a6b-4669-a055-aa49150cae64">
      <Url>https://lvnl.sharepoint.com/sites/splunk-aanbesteding/_layouts/15/DocIdRedir.aspx?ID=VQUWFESZ23JH-875016689-44</Url>
      <Description>VQUWFESZ23JH-875016689-44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A5A64A8CF28E344BC79D9A6A7949066" ma:contentTypeVersion="4" ma:contentTypeDescription="Een nieuw document maken." ma:contentTypeScope="" ma:versionID="53401e5d8a9ad0f6d069e43c5fcc2fb6">
  <xsd:schema xmlns:xsd="http://www.w3.org/2001/XMLSchema" xmlns:xs="http://www.w3.org/2001/XMLSchema" xmlns:p="http://schemas.microsoft.com/office/2006/metadata/properties" xmlns:ns2="7ee2240d-0a6b-4669-a055-aa49150cae64" xmlns:ns3="395213f1-03d2-4a66-b442-f3432b725caa" targetNamespace="http://schemas.microsoft.com/office/2006/metadata/properties" ma:root="true" ma:fieldsID="369fcede01501388990b39e0ae093b53" ns2:_="" ns3:_="">
    <xsd:import namespace="7ee2240d-0a6b-4669-a055-aa49150cae64"/>
    <xsd:import namespace="395213f1-03d2-4a66-b442-f3432b725ca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e2240d-0a6b-4669-a055-aa49150cae64"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95213f1-03d2-4a66-b442-f3432b725ca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A1BD4B-9F53-4CFE-A85C-1E2DABD86F53}">
  <ds:schemaRefs>
    <ds:schemaRef ds:uri="http://schemas.microsoft.com/sharepoint/v3/contenttype/forms"/>
  </ds:schemaRefs>
</ds:datastoreItem>
</file>

<file path=customXml/itemProps2.xml><?xml version="1.0" encoding="utf-8"?>
<ds:datastoreItem xmlns:ds="http://schemas.openxmlformats.org/officeDocument/2006/customXml" ds:itemID="{895E2865-8195-49CB-AE35-E82FD87718BD}">
  <ds:schemaRefs>
    <ds:schemaRef ds:uri="395213f1-03d2-4a66-b442-f3432b725caa"/>
    <ds:schemaRef ds:uri="http://purl.org/dc/terms/"/>
    <ds:schemaRef ds:uri="http://schemas.openxmlformats.org/package/2006/metadata/core-properties"/>
    <ds:schemaRef ds:uri="http://schemas.microsoft.com/office/2006/documentManagement/types"/>
    <ds:schemaRef ds:uri="7ee2240d-0a6b-4669-a055-aa49150cae64"/>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62FDA2B-E0CD-4867-A025-3F8BACACA33F}">
  <ds:schemaRefs>
    <ds:schemaRef ds:uri="http://schemas.microsoft.com/sharepoint/events"/>
  </ds:schemaRefs>
</ds:datastoreItem>
</file>

<file path=customXml/itemProps4.xml><?xml version="1.0" encoding="utf-8"?>
<ds:datastoreItem xmlns:ds="http://schemas.openxmlformats.org/officeDocument/2006/customXml" ds:itemID="{FE999A83-19E9-416C-A35E-0207A7934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e2240d-0a6b-4669-a055-aa49150cae64"/>
    <ds:schemaRef ds:uri="395213f1-03d2-4a66-b442-f3432b725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T545292_Prijzenblad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Vincent van Roemburg (CFC\ C&amp;P)</cp:lastModifiedBy>
  <dcterms:created xsi:type="dcterms:W3CDTF">2021-07-29T09:36:16Z</dcterms:created>
  <dcterms:modified xsi:type="dcterms:W3CDTF">2025-09-22T16:50:02Z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0x0101004A5A64A8CF28E344BC79D9A6A7949066</vt:lpwstr>
  </property>
  <property fmtid="{D5CDD505-2E9C-101B-9397-08002B2CF9AE}" pid="3" name="_dlc_DocIdItemGuid">
    <vt:lpwstr>f23f0b40-ddc2-4ece-b453-d4f3d72406be</vt:lpwstr>
  </property>
  <property fmtid="{D5CDD505-2E9C-101B-9397-08002B2CF9AE}" pid="4" name="MSIP_Label_5116d0c3-847d-45e6-bc02-cfa98ffcf839_Enabled">
    <vt:lpwstr>true</vt:lpwstr>
  </property>
  <property fmtid="{D5CDD505-2E9C-101B-9397-08002B2CF9AE}" pid="5" name="MSIP_Label_5116d0c3-847d-45e6-bc02-cfa98ffcf839_SetDate">
    <vt:lpwstr>2022-05-16T09:49:13Z</vt:lpwstr>
  </property>
  <property fmtid="{D5CDD505-2E9C-101B-9397-08002B2CF9AE}" pid="6" name="MSIP_Label_5116d0c3-847d-45e6-bc02-cfa98ffcf839_Method">
    <vt:lpwstr>Privileged</vt:lpwstr>
  </property>
  <property fmtid="{D5CDD505-2E9C-101B-9397-08002B2CF9AE}" pid="7" name="MSIP_Label_5116d0c3-847d-45e6-bc02-cfa98ffcf839_Name">
    <vt:lpwstr>LVNL INTERN</vt:lpwstr>
  </property>
  <property fmtid="{D5CDD505-2E9C-101B-9397-08002B2CF9AE}" pid="8" name="MSIP_Label_5116d0c3-847d-45e6-bc02-cfa98ffcf839_SiteId">
    <vt:lpwstr>0c7b3c3e-f18a-4e20-b05a-1faf7166f8fa</vt:lpwstr>
  </property>
  <property fmtid="{D5CDD505-2E9C-101B-9397-08002B2CF9AE}" pid="9" name="MSIP_Label_5116d0c3-847d-45e6-bc02-cfa98ffcf839_ActionId">
    <vt:lpwstr>98edcef8-cdfd-4b90-b2b5-5dfa3e5b6f05</vt:lpwstr>
  </property>
  <property fmtid="{D5CDD505-2E9C-101B-9397-08002B2CF9AE}" pid="10" name="MSIP_Label_5116d0c3-847d-45e6-bc02-cfa98ffcf839_ContentBits">
    <vt:lpwstr>0</vt:lpwstr>
  </property>
</Properties>
</file>