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Gemeente Aa en Hunze/2024/EA Inhuur flexibele arbeid/05 Nota van inlichtingen/Nota van inlichtingen 2/"/>
    </mc:Choice>
  </mc:AlternateContent>
  <xr:revisionPtr revIDLastSave="0" documentId="14_{E5E0ECC3-B6BA-4E16-8C56-2B6BDFCF5BD8}" xr6:coauthVersionLast="47" xr6:coauthVersionMax="47" xr10:uidLastSave="{00000000-0000-0000-0000-000000000000}"/>
  <bookViews>
    <workbookView xWindow="-108" yWindow="-108" windowWidth="23256" windowHeight="12720" tabRatio="819" activeTab="1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  <sheet name="Payroll" sheetId="9" r:id="rId5"/>
    <sheet name="Payroll - Bureaumarge" sheetId="10" r:id="rId6"/>
  </sheets>
  <definedNames>
    <definedName name="_xlnm.Print_Area" localSheetId="4">Payroll!$A$3:$L$47</definedName>
    <definedName name="_xlnm.Print_Area" localSheetId="1">'Uitzenden - Factor Fase A'!$A$3:$L$53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0" l="1"/>
  <c r="A4" i="6"/>
  <c r="A5" i="6"/>
  <c r="A2" i="9"/>
  <c r="A2" i="7"/>
  <c r="A2" i="1"/>
  <c r="A1" i="1"/>
  <c r="C21" i="9"/>
  <c r="C27" i="7"/>
  <c r="C27" i="1"/>
  <c r="D36" i="5" l="1"/>
  <c r="C40" i="9"/>
  <c r="C46" i="1"/>
  <c r="C16" i="9"/>
  <c r="D16" i="9" s="1"/>
  <c r="D21" i="9" s="1"/>
  <c r="C40" i="7" l="1"/>
  <c r="C29" i="5"/>
  <c r="A6" i="10"/>
  <c r="A5" i="10"/>
  <c r="A2" i="10"/>
  <c r="A1" i="10"/>
  <c r="C34" i="9"/>
  <c r="F37" i="5" l="1"/>
  <c r="C37" i="5"/>
  <c r="D34" i="9"/>
  <c r="D40" i="9" l="1"/>
  <c r="D42" i="9" s="1"/>
  <c r="A6" i="6"/>
  <c r="C24" i="5" l="1"/>
  <c r="A1" i="6"/>
  <c r="A2" i="6"/>
  <c r="C22" i="7"/>
  <c r="C22" i="1"/>
  <c r="C13" i="7"/>
  <c r="D13" i="7" s="1"/>
  <c r="D34" i="5"/>
  <c r="C36" i="5" l="1"/>
  <c r="F36" i="5" s="1"/>
  <c r="C44" i="7"/>
  <c r="D12" i="7"/>
  <c r="C13" i="1"/>
  <c r="D13" i="1" s="1"/>
  <c r="D12" i="1"/>
  <c r="D22" i="7" l="1"/>
  <c r="D22" i="1"/>
  <c r="D27" i="1" s="1"/>
  <c r="D27" i="7" l="1"/>
  <c r="D40" i="7" s="1"/>
  <c r="D44" i="7" s="1"/>
  <c r="D46" i="7" s="1"/>
  <c r="C20" i="5"/>
  <c r="C35" i="5" l="1"/>
  <c r="F35" i="5" s="1"/>
  <c r="D10" i="5"/>
  <c r="D15" i="5" s="1"/>
  <c r="C40" i="1"/>
  <c r="D40" i="1" s="1"/>
  <c r="D46" i="1" s="1"/>
  <c r="D48" i="1" s="1"/>
  <c r="C10" i="5" s="1"/>
  <c r="C15" i="5" s="1"/>
  <c r="E15" i="5" l="1"/>
  <c r="C34" i="5" s="1"/>
  <c r="F34" i="5" s="1"/>
  <c r="F38" i="5" s="1"/>
</calcChain>
</file>

<file path=xl/sharedStrings.xml><?xml version="1.0" encoding="utf-8"?>
<sst xmlns="http://schemas.openxmlformats.org/spreadsheetml/2006/main" count="218" uniqueCount="82">
  <si>
    <t>Uitzendkrachten &amp; Payroll</t>
  </si>
  <si>
    <t>Kostprijsfactor - Uitzenden</t>
  </si>
  <si>
    <t xml:space="preserve">Fase A </t>
  </si>
  <si>
    <t xml:space="preserve">Fase BC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</si>
  <si>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</si>
  <si>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</si>
  <si>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</si>
  <si>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</si>
  <si>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</si>
  <si>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</t>
  </si>
  <si>
    <t>Kostprijsfactor - Payroll</t>
  </si>
  <si>
    <t>Bureaumarge in euro's - Payroll</t>
  </si>
  <si>
    <t>Bureaumarge</t>
  </si>
  <si>
    <t>Berekening totaalprijs voor 1 jaar uitzenden &amp; payroll</t>
  </si>
  <si>
    <t>Aangeboden door inschrijver</t>
  </si>
  <si>
    <t>Gem. bruto uurloon</t>
  </si>
  <si>
    <t>Gewogen kostprijsfactor - Uitzenden</t>
  </si>
  <si>
    <t>Bureaumarge in Euro's - Uitzenden</t>
  </si>
  <si>
    <t xml:space="preserve">Gewogen kostprijsfactor - Payroll </t>
  </si>
  <si>
    <t>Bureaumarge in Euro's - Payroll</t>
  </si>
  <si>
    <t xml:space="preserve"> --&gt; Totaalprijs</t>
  </si>
  <si>
    <t>Inschrijver</t>
  </si>
  <si>
    <t>Naam</t>
  </si>
  <si>
    <t>Functie</t>
  </si>
  <si>
    <t>Onderneming</t>
  </si>
  <si>
    <t>Handtekening</t>
  </si>
  <si>
    <t>Plaats en datum</t>
  </si>
  <si>
    <t>Kostprijsfactor - Flexibele arbeidskrachten Fase A - Uitzenden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</si>
  <si>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</si>
  <si>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</si>
  <si>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</si>
  <si>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</si>
  <si>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</si>
  <si>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</si>
  <si>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</si>
  <si>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</si>
  <si>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</si>
  <si>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</si>
  <si>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</si>
  <si>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</si>
  <si>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</si>
  <si>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</si>
  <si>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</si>
  <si>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Toeslagen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</si>
  <si>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</si>
  <si>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</si>
  <si>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</si>
  <si>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</si>
  <si>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</si>
  <si>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 premie</t>
  </si>
  <si>
    <t>Sociaal fonds</t>
  </si>
  <si>
    <t>WAO Aof O&amp;O afdracht</t>
  </si>
  <si>
    <t>Pensioen</t>
  </si>
  <si>
    <t>Opleiding / Duurzame inzetbaarheid</t>
  </si>
  <si>
    <t>Directe lasten</t>
  </si>
  <si>
    <t>Overige directe lasten*</t>
  </si>
  <si>
    <t>Grondslag = Bruto loon + wachtdagcompensatie + reserveringen + Wg Lasten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</si>
  <si>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</si>
  <si>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</si>
  <si>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</si>
  <si>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Uitzenden</t>
  </si>
  <si>
    <t>Brutoloon</t>
  </si>
  <si>
    <t>Duurzame inzetbaarheid</t>
  </si>
  <si>
    <t>Kostprijsfactor excl. BTW</t>
  </si>
  <si>
    <t xml:space="preserve">Bureaumarge per uur in euro's </t>
  </si>
  <si>
    <t xml:space="preserve">Fase A-B-C </t>
  </si>
  <si>
    <t>Kostprijsfactor -Payroll</t>
  </si>
  <si>
    <t>Looncompensatie indien van toepassing</t>
  </si>
  <si>
    <t>Bureaumarge payroll</t>
  </si>
  <si>
    <t>Europese aanbesteding voor Inhuur externe arbeidskrachten - Perceel 1 - Uitzendkrachten &amp; Payroll</t>
  </si>
  <si>
    <t>U dient alle witte cellen in te vullen.</t>
  </si>
  <si>
    <t>Alle door de aanbestedende dienst in dit prijzenblad genoemde aantallen zijn indicatief, hieraan kunnen géén rechten worden ontleend.</t>
  </si>
  <si>
    <t xml:space="preserve">  </t>
  </si>
  <si>
    <t xml:space="preserve">* Overige directe lasten mogen enkel de uniek bij de functie behorende directe lasten te betreffen. En dienen expliciet geen lasten te zijn die behoren tot de bureaumarge. </t>
  </si>
  <si>
    <t>Inschrijver verklaart bijgaand prijzenblad naar waarheid te hebben ingevuld.</t>
  </si>
  <si>
    <t xml:space="preserve">Europese aanbesteding voor Inhuur externe arbeidskrachten - Perceel 1 - Uitzendkrachten &amp; Payroll </t>
  </si>
  <si>
    <t>ZW premie</t>
  </si>
  <si>
    <t>WGA premie</t>
  </si>
  <si>
    <t>Bijlage 3.A - Prijzenblad perceel 1 versie 3 behorende bij 9512/FMB d.d. 1 april 2025</t>
  </si>
  <si>
    <t>Vakantietoeslag</t>
  </si>
  <si>
    <t>Eindejaarsuitkering</t>
  </si>
  <si>
    <t>Fictief aantal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</si>
</sst>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&quot;€&quot;\ #,##0.00"/>
  </numFmts>
  <fonts count="3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gray0625">
        <bgColor theme="4" tint="-0.249977111117893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154">
    <xf numFmtId="0" fontId="0" fillId="0" borderId="0" xfId="0"/>
    <xf numFmtId="0" fontId="7" fillId="2" borderId="0" xfId="0" applyFont="1" applyFill="1"/>
    <xf numFmtId="0" fontId="10" fillId="3" borderId="2" xfId="0" applyFont="1" applyFill="1" applyBorder="1"/>
    <xf numFmtId="0" fontId="10" fillId="3" borderId="0" xfId="0" applyFont="1" applyFill="1"/>
    <xf numFmtId="0" fontId="11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5" fillId="2" borderId="0" xfId="0" applyFont="1" applyFill="1"/>
    <xf numFmtId="0" fontId="2" fillId="2" borderId="0" xfId="0" applyFont="1" applyFill="1"/>
    <xf numFmtId="164" fontId="4" fillId="2" borderId="0" xfId="0" applyNumberFormat="1" applyFont="1" applyFill="1" applyAlignment="1">
      <alignment horizont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top" wrapText="1" readingOrder="1"/>
    </xf>
    <xf numFmtId="165" fontId="16" fillId="2" borderId="0" xfId="0" applyNumberFormat="1" applyFont="1" applyFill="1" applyAlignment="1">
      <alignment horizontal="right" wrapText="1" readingOrder="1"/>
    </xf>
    <xf numFmtId="0" fontId="4" fillId="2" borderId="0" xfId="0" applyFont="1" applyFill="1" applyAlignment="1">
      <alignment horizontal="center" vertical="center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0" fontId="17" fillId="2" borderId="0" xfId="0" applyFont="1" applyFill="1"/>
    <xf numFmtId="44" fontId="17" fillId="2" borderId="0" xfId="3" applyFont="1" applyFill="1" applyBorder="1" applyProtection="1"/>
    <xf numFmtId="0" fontId="18" fillId="0" borderId="0" xfId="0" applyFont="1"/>
    <xf numFmtId="0" fontId="19" fillId="0" borderId="0" xfId="0" applyFont="1"/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wrapText="1" readingOrder="1"/>
    </xf>
    <xf numFmtId="0" fontId="13" fillId="2" borderId="0" xfId="0" applyFont="1" applyFill="1"/>
    <xf numFmtId="0" fontId="23" fillId="2" borderId="0" xfId="0" applyFont="1" applyFill="1"/>
    <xf numFmtId="0" fontId="19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10" xfId="0" applyFont="1" applyFill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4" fillId="4" borderId="5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6" fillId="4" borderId="12" xfId="0" applyFont="1" applyFill="1" applyBorder="1" applyAlignment="1">
      <alignment horizontal="center" vertical="center" wrapText="1" readingOrder="1"/>
    </xf>
    <xf numFmtId="9" fontId="6" fillId="4" borderId="5" xfId="2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9" fontId="4" fillId="4" borderId="11" xfId="2" applyFont="1" applyFill="1" applyBorder="1" applyAlignment="1" applyProtection="1">
      <alignment horizontal="center" vertical="center" wrapText="1"/>
    </xf>
    <xf numFmtId="9" fontId="4" fillId="4" borderId="8" xfId="2" applyFont="1" applyFill="1" applyBorder="1" applyAlignment="1" applyProtection="1">
      <alignment horizontal="center" vertical="center" wrapText="1"/>
    </xf>
    <xf numFmtId="9" fontId="4" fillId="4" borderId="18" xfId="2" applyFont="1" applyFill="1" applyBorder="1" applyAlignment="1" applyProtection="1">
      <alignment horizontal="center" vertical="center" wrapText="1"/>
    </xf>
    <xf numFmtId="0" fontId="9" fillId="4" borderId="10" xfId="0" applyFont="1" applyFill="1" applyBorder="1"/>
    <xf numFmtId="0" fontId="8" fillId="4" borderId="12" xfId="0" applyFont="1" applyFill="1" applyBorder="1"/>
    <xf numFmtId="0" fontId="8" fillId="4" borderId="10" xfId="0" applyFont="1" applyFill="1" applyBorder="1"/>
    <xf numFmtId="0" fontId="8" fillId="4" borderId="6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9" fillId="4" borderId="14" xfId="0" applyFont="1" applyFill="1" applyBorder="1"/>
    <xf numFmtId="2" fontId="8" fillId="4" borderId="5" xfId="0" applyNumberFormat="1" applyFont="1" applyFill="1" applyBorder="1"/>
    <xf numFmtId="10" fontId="8" fillId="4" borderId="8" xfId="2" applyNumberFormat="1" applyFont="1" applyFill="1" applyBorder="1" applyProtection="1"/>
    <xf numFmtId="10" fontId="8" fillId="4" borderId="12" xfId="2" applyNumberFormat="1" applyFont="1" applyFill="1" applyBorder="1" applyProtection="1"/>
    <xf numFmtId="2" fontId="8" fillId="4" borderId="12" xfId="0" applyNumberFormat="1" applyFont="1" applyFill="1" applyBorder="1"/>
    <xf numFmtId="10" fontId="8" fillId="0" borderId="12" xfId="2" applyNumberFormat="1" applyFont="1" applyFill="1" applyBorder="1" applyProtection="1">
      <protection locked="0"/>
    </xf>
    <xf numFmtId="10" fontId="8" fillId="0" borderId="5" xfId="2" applyNumberFormat="1" applyFont="1" applyFill="1" applyBorder="1" applyProtection="1">
      <protection locked="0"/>
    </xf>
    <xf numFmtId="44" fontId="8" fillId="4" borderId="5" xfId="3" applyFont="1" applyFill="1" applyBorder="1" applyProtection="1"/>
    <xf numFmtId="166" fontId="9" fillId="4" borderId="5" xfId="0" applyNumberFormat="1" applyFont="1" applyFill="1" applyBorder="1"/>
    <xf numFmtId="44" fontId="9" fillId="4" borderId="5" xfId="3" applyFont="1" applyFill="1" applyBorder="1" applyProtection="1"/>
    <xf numFmtId="164" fontId="8" fillId="4" borderId="5" xfId="0" applyNumberFormat="1" applyFont="1" applyFill="1" applyBorder="1"/>
    <xf numFmtId="44" fontId="9" fillId="4" borderId="12" xfId="3" applyFont="1" applyFill="1" applyBorder="1" applyProtection="1"/>
    <xf numFmtId="164" fontId="8" fillId="4" borderId="12" xfId="0" applyNumberFormat="1" applyFont="1" applyFill="1" applyBorder="1"/>
    <xf numFmtId="10" fontId="8" fillId="4" borderId="5" xfId="2" applyNumberFormat="1" applyFont="1" applyFill="1" applyBorder="1" applyProtection="1"/>
    <xf numFmtId="2" fontId="9" fillId="4" borderId="5" xfId="0" applyNumberFormat="1" applyFont="1" applyFill="1" applyBorder="1"/>
    <xf numFmtId="2" fontId="8" fillId="4" borderId="11" xfId="0" applyNumberFormat="1" applyFont="1" applyFill="1" applyBorder="1"/>
    <xf numFmtId="10" fontId="8" fillId="4" borderId="12" xfId="2" applyNumberFormat="1" applyFont="1" applyFill="1" applyBorder="1" applyProtection="1">
      <protection locked="0"/>
    </xf>
    <xf numFmtId="2" fontId="8" fillId="4" borderId="12" xfId="0" applyNumberFormat="1" applyFont="1" applyFill="1" applyBorder="1" applyProtection="1">
      <protection locked="0"/>
    </xf>
    <xf numFmtId="0" fontId="14" fillId="4" borderId="5" xfId="0" applyFont="1" applyFill="1" applyBorder="1" applyAlignment="1">
      <alignment horizontal="center" vertical="center" wrapText="1" readingOrder="1"/>
    </xf>
    <xf numFmtId="0" fontId="14" fillId="4" borderId="11" xfId="0" applyFont="1" applyFill="1" applyBorder="1" applyAlignment="1" applyProtection="1">
      <alignment horizontal="center" vertical="center" wrapText="1" readingOrder="1"/>
      <protection locked="0"/>
    </xf>
    <xf numFmtId="0" fontId="7" fillId="4" borderId="11" xfId="0" applyFont="1" applyFill="1" applyBorder="1" applyAlignment="1">
      <alignment wrapText="1" readingOrder="1"/>
    </xf>
    <xf numFmtId="7" fontId="14" fillId="0" borderId="5" xfId="3" applyNumberFormat="1" applyFont="1" applyFill="1" applyBorder="1" applyAlignment="1" applyProtection="1">
      <alignment horizontal="right" wrapText="1" readingOrder="1"/>
      <protection locked="0"/>
    </xf>
    <xf numFmtId="166" fontId="8" fillId="4" borderId="11" xfId="2" applyNumberFormat="1" applyFont="1" applyFill="1" applyBorder="1" applyProtection="1"/>
    <xf numFmtId="166" fontId="8" fillId="4" borderId="5" xfId="0" applyNumberFormat="1" applyFont="1" applyFill="1" applyBorder="1"/>
    <xf numFmtId="166" fontId="8" fillId="4" borderId="12" xfId="0" applyNumberFormat="1" applyFont="1" applyFill="1" applyBorder="1"/>
    <xf numFmtId="0" fontId="25" fillId="5" borderId="10" xfId="0" applyFont="1" applyFill="1" applyBorder="1" applyAlignment="1">
      <alignment horizontal="center" vertical="center" wrapText="1" readingOrder="1"/>
    </xf>
    <xf numFmtId="0" fontId="5" fillId="5" borderId="14" xfId="0" applyFont="1" applyFill="1" applyBorder="1" applyAlignment="1">
      <alignment horizontal="center" vertical="center" wrapText="1" readingOrder="1"/>
    </xf>
    <xf numFmtId="0" fontId="5" fillId="5" borderId="12" xfId="0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center" vertical="center" wrapText="1" readingOrder="1"/>
    </xf>
    <xf numFmtId="0" fontId="25" fillId="5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 readingOrder="1"/>
    </xf>
    <xf numFmtId="0" fontId="24" fillId="5" borderId="9" xfId="0" applyFont="1" applyFill="1" applyBorder="1" applyAlignment="1">
      <alignment vertical="center" wrapText="1"/>
    </xf>
    <xf numFmtId="0" fontId="25" fillId="5" borderId="5" xfId="0" applyFont="1" applyFill="1" applyBorder="1" applyAlignment="1">
      <alignment horizontal="center" vertical="center" wrapText="1" readingOrder="1"/>
    </xf>
    <xf numFmtId="166" fontId="26" fillId="5" borderId="17" xfId="0" applyNumberFormat="1" applyFont="1" applyFill="1" applyBorder="1"/>
    <xf numFmtId="0" fontId="26" fillId="5" borderId="2" xfId="0" applyFont="1" applyFill="1" applyBorder="1"/>
    <xf numFmtId="0" fontId="33" fillId="6" borderId="5" xfId="0" applyFont="1" applyFill="1" applyBorder="1" applyAlignment="1">
      <alignment horizontal="left" wrapText="1" readingOrder="1"/>
    </xf>
    <xf numFmtId="2" fontId="33" fillId="6" borderId="5" xfId="0" applyNumberFormat="1" applyFont="1" applyFill="1" applyBorder="1" applyAlignment="1">
      <alignment horizontal="right" wrapText="1" readingOrder="1"/>
    </xf>
    <xf numFmtId="44" fontId="33" fillId="6" borderId="5" xfId="3" applyFont="1" applyFill="1" applyBorder="1" applyAlignment="1" applyProtection="1">
      <alignment horizontal="right" wrapText="1" readingOrder="1"/>
    </xf>
    <xf numFmtId="166" fontId="33" fillId="6" borderId="5" xfId="3" applyNumberFormat="1" applyFont="1" applyFill="1" applyBorder="1" applyAlignment="1" applyProtection="1">
      <alignment horizontal="right" wrapText="1" readingOrder="1"/>
    </xf>
    <xf numFmtId="0" fontId="33" fillId="6" borderId="5" xfId="0" applyFont="1" applyFill="1" applyBorder="1"/>
    <xf numFmtId="166" fontId="33" fillId="6" borderId="5" xfId="0" applyNumberFormat="1" applyFont="1" applyFill="1" applyBorder="1"/>
    <xf numFmtId="0" fontId="33" fillId="7" borderId="5" xfId="0" applyFont="1" applyFill="1" applyBorder="1"/>
    <xf numFmtId="166" fontId="33" fillId="6" borderId="5" xfId="0" applyNumberFormat="1" applyFont="1" applyFill="1" applyBorder="1" applyAlignment="1">
      <alignment horizontal="right" wrapText="1" readingOrder="1"/>
    </xf>
    <xf numFmtId="2" fontId="33" fillId="6" borderId="5" xfId="0" applyNumberFormat="1" applyFont="1" applyFill="1" applyBorder="1" applyAlignment="1">
      <alignment horizontal="center" wrapText="1" readingOrder="1"/>
    </xf>
    <xf numFmtId="0" fontId="33" fillId="6" borderId="5" xfId="0" applyFont="1" applyFill="1" applyBorder="1" applyAlignment="1" applyProtection="1">
      <alignment horizontal="justify" vertical="top" wrapText="1"/>
      <protection locked="0"/>
    </xf>
    <xf numFmtId="0" fontId="34" fillId="6" borderId="5" xfId="0" applyFont="1" applyFill="1" applyBorder="1" applyAlignment="1">
      <alignment horizontal="justify" vertical="top" wrapText="1"/>
    </xf>
    <xf numFmtId="0" fontId="29" fillId="5" borderId="1" xfId="0" applyFont="1" applyFill="1" applyBorder="1"/>
    <xf numFmtId="0" fontId="30" fillId="5" borderId="1" xfId="0" applyFont="1" applyFill="1" applyBorder="1"/>
    <xf numFmtId="2" fontId="30" fillId="5" borderId="1" xfId="0" applyNumberFormat="1" applyFont="1" applyFill="1" applyBorder="1"/>
    <xf numFmtId="0" fontId="30" fillId="5" borderId="2" xfId="0" applyFont="1" applyFill="1" applyBorder="1"/>
    <xf numFmtId="0" fontId="29" fillId="5" borderId="0" xfId="0" applyFont="1" applyFill="1"/>
    <xf numFmtId="0" fontId="30" fillId="5" borderId="0" xfId="0" applyFont="1" applyFill="1"/>
    <xf numFmtId="2" fontId="30" fillId="5" borderId="4" xfId="0" applyNumberFormat="1" applyFont="1" applyFill="1" applyBorder="1"/>
    <xf numFmtId="0" fontId="30" fillId="5" borderId="15" xfId="0" applyFont="1" applyFill="1" applyBorder="1"/>
    <xf numFmtId="0" fontId="31" fillId="5" borderId="5" xfId="0" applyFont="1" applyFill="1" applyBorder="1" applyAlignment="1">
      <alignment horizontal="justify"/>
    </xf>
    <xf numFmtId="0" fontId="27" fillId="5" borderId="5" xfId="0" applyFont="1" applyFill="1" applyBorder="1" applyAlignment="1">
      <alignment vertical="center" wrapText="1"/>
    </xf>
    <xf numFmtId="0" fontId="28" fillId="5" borderId="5" xfId="0" applyFont="1" applyFill="1" applyBorder="1" applyAlignment="1">
      <alignment vertical="center" wrapText="1" readingOrder="1"/>
    </xf>
    <xf numFmtId="166" fontId="9" fillId="4" borderId="12" xfId="3" applyNumberFormat="1" applyFont="1" applyFill="1" applyBorder="1" applyProtection="1"/>
    <xf numFmtId="1" fontId="33" fillId="6" borderId="5" xfId="0" applyNumberFormat="1" applyFont="1" applyFill="1" applyBorder="1"/>
    <xf numFmtId="0" fontId="25" fillId="5" borderId="14" xfId="0" applyFont="1" applyFill="1" applyBorder="1" applyProtection="1">
      <protection locked="0"/>
    </xf>
    <xf numFmtId="0" fontId="25" fillId="5" borderId="12" xfId="0" applyFont="1" applyFill="1" applyBorder="1" applyProtection="1">
      <protection locked="0"/>
    </xf>
    <xf numFmtId="0" fontId="25" fillId="5" borderId="10" xfId="0" applyFont="1" applyFill="1" applyBorder="1" applyProtection="1">
      <protection locked="0"/>
    </xf>
    <xf numFmtId="44" fontId="33" fillId="6" borderId="5" xfId="0" applyNumberFormat="1" applyFont="1" applyFill="1" applyBorder="1" applyAlignment="1">
      <alignment horizontal="right" wrapText="1" readingOrder="1"/>
    </xf>
    <xf numFmtId="0" fontId="33" fillId="6" borderId="5" xfId="0" applyFont="1" applyFill="1" applyBorder="1" applyAlignment="1" applyProtection="1">
      <alignment horizontal="justify" vertical="top" wrapText="1"/>
      <protection locked="0"/>
    </xf>
    <xf numFmtId="0" fontId="4" fillId="4" borderId="5" xfId="0" applyFont="1" applyFill="1" applyBorder="1" applyAlignment="1">
      <alignment horizontal="center" vertical="center" wrapText="1"/>
    </xf>
    <xf numFmtId="9" fontId="4" fillId="4" borderId="5" xfId="2" applyFont="1" applyFill="1" applyBorder="1" applyAlignment="1" applyProtection="1">
      <alignment horizontal="center" vertical="center" wrapText="1" readingOrder="1"/>
    </xf>
    <xf numFmtId="0" fontId="4" fillId="4" borderId="5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/>
    </xf>
    <xf numFmtId="0" fontId="1" fillId="0" borderId="5" xfId="0" applyFont="1" applyBorder="1" applyAlignment="1" applyProtection="1">
      <alignment horizontal="justify" vertical="top" wrapText="1"/>
      <protection locked="0"/>
    </xf>
    <xf numFmtId="0" fontId="15" fillId="2" borderId="0" xfId="0" applyFont="1" applyFill="1" applyAlignment="1">
      <alignment horizontal="left" vertical="top" wrapText="1"/>
    </xf>
    <xf numFmtId="0" fontId="25" fillId="5" borderId="5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left" vertical="top" wrapText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22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1" fillId="0" borderId="10" xfId="0" applyFont="1" applyBorder="1" applyAlignment="1" applyProtection="1">
      <alignment horizontal="justify" vertical="top" wrapText="1"/>
      <protection locked="0"/>
    </xf>
    <xf numFmtId="0" fontId="11" fillId="0" borderId="14" xfId="0" applyFont="1" applyBorder="1" applyAlignment="1" applyProtection="1">
      <alignment horizontal="justify" vertical="top" wrapText="1"/>
      <protection locked="0"/>
    </xf>
    <xf numFmtId="0" fontId="11" fillId="0" borderId="12" xfId="0" applyFont="1" applyBorder="1" applyAlignment="1" applyProtection="1">
      <alignment horizontal="justify" vertical="top" wrapText="1"/>
      <protection locked="0"/>
    </xf>
    <xf numFmtId="0" fontId="20" fillId="2" borderId="0" xfId="0" applyFont="1" applyFill="1" applyAlignment="1">
      <alignment vertical="top" wrapText="1"/>
    </xf>
    <xf numFmtId="0" fontId="34" fillId="6" borderId="5" xfId="0" applyFont="1" applyFill="1" applyBorder="1" applyAlignment="1">
      <alignment horizontal="justify" vertical="top" wrapText="1"/>
    </xf>
    <xf numFmtId="0" fontId="11" fillId="0" borderId="19" xfId="0" applyFont="1" applyBorder="1" applyAlignment="1" applyProtection="1">
      <alignment horizontal="justify" vertical="top" wrapText="1"/>
      <protection locked="0"/>
    </xf>
    <xf numFmtId="0" fontId="11" fillId="0" borderId="20" xfId="0" applyFont="1" applyBorder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justify" vertical="top" wrapText="1"/>
      <protection locked="0"/>
    </xf>
    <xf numFmtId="0" fontId="11" fillId="0" borderId="3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2" xfId="0" applyFont="1" applyBorder="1" applyAlignment="1" applyProtection="1">
      <alignment horizontal="justify" vertical="top" wrapText="1"/>
      <protection locked="0"/>
    </xf>
    <xf numFmtId="0" fontId="11" fillId="0" borderId="6" xfId="0" applyFont="1" applyBorder="1" applyAlignment="1" applyProtection="1">
      <alignment horizontal="justify" vertical="top" wrapText="1"/>
      <protection locked="0"/>
    </xf>
    <xf numFmtId="0" fontId="11" fillId="0" borderId="7" xfId="0" applyFont="1" applyBorder="1" applyAlignment="1" applyProtection="1">
      <alignment horizontal="justify" vertical="top" wrapText="1"/>
      <protection locked="0"/>
    </xf>
    <xf numFmtId="0" fontId="11" fillId="0" borderId="8" xfId="0" applyFont="1" applyBorder="1" applyAlignment="1" applyProtection="1">
      <alignment horizontal="justify" vertical="top" wrapText="1"/>
      <protection locked="0"/>
    </xf>
    <xf numFmtId="0" fontId="32" fillId="5" borderId="10" xfId="0" applyFont="1" applyFill="1" applyBorder="1"/>
    <xf numFmtId="0" fontId="32" fillId="5" borderId="14" xfId="0" applyFont="1" applyFill="1" applyBorder="1"/>
    <xf numFmtId="0" fontId="32" fillId="5" borderId="12" xfId="0" applyFont="1" applyFill="1" applyBorder="1"/>
    <xf numFmtId="0" fontId="8" fillId="2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11" fillId="0" borderId="5" xfId="0" applyFont="1" applyBorder="1" applyAlignment="1" applyProtection="1">
      <alignment horizontal="justify" vertical="top" wrapText="1"/>
      <protection locked="0"/>
    </xf>
    <xf numFmtId="0" fontId="32" fillId="5" borderId="5" xfId="0" applyFont="1" applyFill="1" applyBorder="1"/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2</xdr:row>
      <xdr:rowOff>9525</xdr:rowOff>
    </xdr:from>
    <xdr:to>
      <xdr:col>6</xdr:col>
      <xdr:colOff>339725</xdr:colOff>
      <xdr:row>4</xdr:row>
      <xdr:rowOff>97107</xdr:rowOff>
    </xdr:to>
    <xdr:pic>
      <xdr:nvPicPr>
        <xdr:cNvPr id="2" name="Afbeelding 1" descr="Extra vergoedingen - Werkplein Drentsche Aa">
          <a:extLst>
            <a:ext uri="{FF2B5EF4-FFF2-40B4-BE49-F238E27FC236}">
              <a16:creationId xmlns:a16="http://schemas.microsoft.com/office/drawing/2014/main" id="{1328F6D9-B367-471F-B916-FB3245B9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428625"/>
          <a:ext cx="2073275" cy="489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771525</xdr:colOff>
      <xdr:row>1</xdr:row>
      <xdr:rowOff>59055</xdr:rowOff>
    </xdr:from>
    <xdr:to>
      <xdr:col>4</xdr:col>
      <xdr:colOff>1045210</xdr:colOff>
      <xdr:row>3</xdr:row>
      <xdr:rowOff>205995</xdr:rowOff>
    </xdr:to>
    <xdr:pic>
      <xdr:nvPicPr>
        <xdr:cNvPr id="5" name="Afbeelding 4" descr="Gemeente Aa en Hunze - Drenthe beweegt">
          <a:extLst>
            <a:ext uri="{FF2B5EF4-FFF2-40B4-BE49-F238E27FC236}">
              <a16:creationId xmlns:a16="http://schemas.microsoft.com/office/drawing/2014/main" id="{FF0FE67D-E9A8-433A-A42F-E53CC6C1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97180"/>
          <a:ext cx="1734820" cy="508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891540</xdr:colOff>
      <xdr:row>2</xdr:row>
      <xdr:rowOff>22860</xdr:rowOff>
    </xdr:from>
    <xdr:to>
      <xdr:col>6</xdr:col>
      <xdr:colOff>246380</xdr:colOff>
      <xdr:row>4</xdr:row>
      <xdr:rowOff>99012</xdr:rowOff>
    </xdr:to>
    <xdr:pic>
      <xdr:nvPicPr>
        <xdr:cNvPr id="2" name="Afbeelding 1" descr="Extra vergoedingen - Werkplein Drentsche Aa">
          <a:extLst>
            <a:ext uri="{FF2B5EF4-FFF2-40B4-BE49-F238E27FC236}">
              <a16:creationId xmlns:a16="http://schemas.microsoft.com/office/drawing/2014/main" id="{A56E5136-F5AF-4354-9A16-4D944029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441960"/>
          <a:ext cx="2075180" cy="434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1813560</xdr:colOff>
      <xdr:row>1</xdr:row>
      <xdr:rowOff>137160</xdr:rowOff>
    </xdr:from>
    <xdr:to>
      <xdr:col>3</xdr:col>
      <xdr:colOff>820420</xdr:colOff>
      <xdr:row>3</xdr:row>
      <xdr:rowOff>211710</xdr:rowOff>
    </xdr:to>
    <xdr:pic>
      <xdr:nvPicPr>
        <xdr:cNvPr id="4" name="Afbeelding 3" descr="Gemeente Aa en Hunze - Drenthe beweegt">
          <a:extLst>
            <a:ext uri="{FF2B5EF4-FFF2-40B4-BE49-F238E27FC236}">
              <a16:creationId xmlns:a16="http://schemas.microsoft.com/office/drawing/2014/main" id="{F22E3270-440F-4F0B-8BD1-64BECCCD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260" y="373380"/>
          <a:ext cx="1734820" cy="440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891540</xdr:colOff>
      <xdr:row>2</xdr:row>
      <xdr:rowOff>22860</xdr:rowOff>
    </xdr:from>
    <xdr:to>
      <xdr:col>6</xdr:col>
      <xdr:colOff>173990</xdr:colOff>
      <xdr:row>4</xdr:row>
      <xdr:rowOff>133302</xdr:rowOff>
    </xdr:to>
    <xdr:pic>
      <xdr:nvPicPr>
        <xdr:cNvPr id="2" name="Afbeelding 1" descr="Extra vergoedingen - Werkplein Drentsche Aa">
          <a:extLst>
            <a:ext uri="{FF2B5EF4-FFF2-40B4-BE49-F238E27FC236}">
              <a16:creationId xmlns:a16="http://schemas.microsoft.com/office/drawing/2014/main" id="{96CD24A4-D986-4BAA-9A21-A2EB7E55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440" y="441960"/>
          <a:ext cx="2075180" cy="480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1876425</xdr:colOff>
      <xdr:row>1</xdr:row>
      <xdr:rowOff>142875</xdr:rowOff>
    </xdr:from>
    <xdr:to>
      <xdr:col>3</xdr:col>
      <xdr:colOff>892810</xdr:colOff>
      <xdr:row>4</xdr:row>
      <xdr:rowOff>21210</xdr:rowOff>
    </xdr:to>
    <xdr:pic>
      <xdr:nvPicPr>
        <xdr:cNvPr id="3" name="Afbeelding 2" descr="Gemeente Aa en Hunze - Drenthe beweegt">
          <a:extLst>
            <a:ext uri="{FF2B5EF4-FFF2-40B4-BE49-F238E27FC236}">
              <a16:creationId xmlns:a16="http://schemas.microsoft.com/office/drawing/2014/main" id="{037A4AF1-CC99-4727-8075-D22D942B0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381000"/>
          <a:ext cx="1753870" cy="47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2</xdr:row>
      <xdr:rowOff>47625</xdr:rowOff>
    </xdr:from>
    <xdr:to>
      <xdr:col>10</xdr:col>
      <xdr:colOff>59690</xdr:colOff>
      <xdr:row>4</xdr:row>
      <xdr:rowOff>76152</xdr:rowOff>
    </xdr:to>
    <xdr:pic>
      <xdr:nvPicPr>
        <xdr:cNvPr id="2" name="Afbeelding 1" descr="Extra vergoedingen - Werkplein Drentsche Aa">
          <a:extLst>
            <a:ext uri="{FF2B5EF4-FFF2-40B4-BE49-F238E27FC236}">
              <a16:creationId xmlns:a16="http://schemas.microsoft.com/office/drawing/2014/main" id="{BFC381DC-A99B-4A72-ADF2-4F44D3BC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457200"/>
          <a:ext cx="2098040" cy="42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542925</xdr:colOff>
      <xdr:row>1</xdr:row>
      <xdr:rowOff>152400</xdr:rowOff>
    </xdr:from>
    <xdr:to>
      <xdr:col>6</xdr:col>
      <xdr:colOff>378460</xdr:colOff>
      <xdr:row>4</xdr:row>
      <xdr:rowOff>21210</xdr:rowOff>
    </xdr:to>
    <xdr:pic>
      <xdr:nvPicPr>
        <xdr:cNvPr id="3" name="Afbeelding 2" descr="Gemeente Aa en Hunze - Drenthe beweegt">
          <a:extLst>
            <a:ext uri="{FF2B5EF4-FFF2-40B4-BE49-F238E27FC236}">
              <a16:creationId xmlns:a16="http://schemas.microsoft.com/office/drawing/2014/main" id="{AFE6CD57-0799-4854-8F13-5E12927D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381000"/>
          <a:ext cx="1750060" cy="45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1181100</xdr:colOff>
      <xdr:row>2</xdr:row>
      <xdr:rowOff>9525</xdr:rowOff>
    </xdr:from>
    <xdr:to>
      <xdr:col>6</xdr:col>
      <xdr:colOff>532130</xdr:colOff>
      <xdr:row>4</xdr:row>
      <xdr:rowOff>93297</xdr:rowOff>
    </xdr:to>
    <xdr:pic>
      <xdr:nvPicPr>
        <xdr:cNvPr id="5" name="Afbeelding 4" descr="Extra vergoedingen - Werkplein Drentsche Aa">
          <a:extLst>
            <a:ext uri="{FF2B5EF4-FFF2-40B4-BE49-F238E27FC236}">
              <a16:creationId xmlns:a16="http://schemas.microsoft.com/office/drawing/2014/main" id="{3799E712-0ED9-405C-8750-C3E4F63B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28625"/>
          <a:ext cx="2075180" cy="489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2095500</xdr:colOff>
      <xdr:row>1</xdr:row>
      <xdr:rowOff>152400</xdr:rowOff>
    </xdr:from>
    <xdr:to>
      <xdr:col>3</xdr:col>
      <xdr:colOff>1106170</xdr:colOff>
      <xdr:row>3</xdr:row>
      <xdr:rowOff>211710</xdr:rowOff>
    </xdr:to>
    <xdr:pic>
      <xdr:nvPicPr>
        <xdr:cNvPr id="6" name="Afbeelding 5" descr="Gemeente Aa en Hunze - Drenthe beweegt">
          <a:extLst>
            <a:ext uri="{FF2B5EF4-FFF2-40B4-BE49-F238E27FC236}">
              <a16:creationId xmlns:a16="http://schemas.microsoft.com/office/drawing/2014/main" id="{CF371686-EDF9-4F7E-B640-F7EA1412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390525"/>
          <a:ext cx="1753870" cy="41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2</xdr:row>
      <xdr:rowOff>28575</xdr:rowOff>
    </xdr:from>
    <xdr:to>
      <xdr:col>10</xdr:col>
      <xdr:colOff>154940</xdr:colOff>
      <xdr:row>4</xdr:row>
      <xdr:rowOff>57102</xdr:rowOff>
    </xdr:to>
    <xdr:pic>
      <xdr:nvPicPr>
        <xdr:cNvPr id="5" name="Afbeelding 4" descr="Extra vergoedingen - Werkplein Drentsche Aa">
          <a:extLst>
            <a:ext uri="{FF2B5EF4-FFF2-40B4-BE49-F238E27FC236}">
              <a16:creationId xmlns:a16="http://schemas.microsoft.com/office/drawing/2014/main" id="{FE95BE38-C202-48E5-B71D-F75D007A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438150"/>
          <a:ext cx="2088515" cy="438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1</xdr:row>
      <xdr:rowOff>177165</xdr:rowOff>
    </xdr:from>
    <xdr:to>
      <xdr:col>6</xdr:col>
      <xdr:colOff>626110</xdr:colOff>
      <xdr:row>4</xdr:row>
      <xdr:rowOff>59310</xdr:rowOff>
    </xdr:to>
    <xdr:pic>
      <xdr:nvPicPr>
        <xdr:cNvPr id="6" name="Afbeelding 5" descr="Gemeente Aa en Hunze - Drenthe beweegt">
          <a:extLst>
            <a:ext uri="{FF2B5EF4-FFF2-40B4-BE49-F238E27FC236}">
              <a16:creationId xmlns:a16="http://schemas.microsoft.com/office/drawing/2014/main" id="{23DB9852-8CBB-420F-A510-CB29370D1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405765"/>
          <a:ext cx="1746250" cy="470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B1:M48"/>
  <sheetViews>
    <sheetView topLeftCell="A29" zoomScaleNormal="100" workbookViewId="0">
      <selection activeCell="B54" sqref="B54"/>
    </sheetView>
  </sheetViews>
  <sheetFormatPr defaultColWidth="9.33203125" defaultRowHeight="14.4" x14ac:dyDescent="0.3"/>
  <cols>
    <col min="1" max="1" width="2" style="12" customWidth="1"/>
    <col min="2" max="2" width="39.44140625" style="12" customWidth="1"/>
    <col min="3" max="3" width="22.44140625" style="12" customWidth="1"/>
    <col min="4" max="4" width="21.44140625" style="12" customWidth="1"/>
    <col min="5" max="5" width="17.5546875" style="12" customWidth="1"/>
    <col min="6" max="6" width="26" style="12" customWidth="1"/>
    <col min="7" max="7" width="26.33203125" style="12" customWidth="1"/>
    <col min="8" max="8" width="18.5546875" style="12" customWidth="1"/>
    <col min="9" max="9" width="20.5546875" style="12" customWidth="1"/>
    <col min="10" max="10" width="16" style="12" bestFit="1" customWidth="1"/>
    <col min="11" max="11" width="11.6640625" style="12" bestFit="1" customWidth="1"/>
    <col min="12" max="16384" width="9.33203125" style="12"/>
  </cols>
  <sheetData>
    <row r="1" spans="2:13" s="33" customFormat="1" ht="18.600000000000001" customHeight="1" x14ac:dyDescent="0.3">
      <c r="B1" s="124" t="s">
        <v>75</v>
      </c>
      <c r="C1" s="124"/>
      <c r="D1" s="124"/>
      <c r="E1" s="124"/>
      <c r="F1" s="124"/>
      <c r="G1" s="124"/>
    </row>
    <row r="2" spans="2:13" s="33" customFormat="1" x14ac:dyDescent="0.3">
      <c r="B2" s="28" t="s">
        <v>78</v>
      </c>
    </row>
    <row r="3" spans="2:13" s="33" customFormat="1" x14ac:dyDescent="0.3">
      <c r="B3" s="29"/>
    </row>
    <row r="4" spans="2:13" s="33" customFormat="1" ht="18" x14ac:dyDescent="0.35">
      <c r="B4" s="11" t="s">
        <v>0</v>
      </c>
    </row>
    <row r="5" spans="2:13" s="33" customFormat="1" x14ac:dyDescent="0.3">
      <c r="B5" s="30" t="s">
        <v>70</v>
      </c>
      <c r="C5" s="30"/>
      <c r="D5" s="30"/>
      <c r="E5" s="30"/>
      <c r="F5" s="30"/>
      <c r="G5" s="30"/>
      <c r="H5" s="30"/>
      <c r="I5" s="30"/>
    </row>
    <row r="6" spans="2:13" s="33" customFormat="1" x14ac:dyDescent="0.3">
      <c r="B6" s="30" t="s">
        <v>71</v>
      </c>
      <c r="C6" s="30"/>
      <c r="D6" s="30"/>
      <c r="E6" s="30"/>
      <c r="F6" s="30"/>
      <c r="G6" s="30"/>
      <c r="H6" s="30"/>
      <c r="I6" s="30"/>
    </row>
    <row r="7" spans="2:13" x14ac:dyDescent="0.3">
      <c r="B7" s="29"/>
      <c r="C7" s="33"/>
      <c r="D7" s="33"/>
      <c r="E7" s="33"/>
      <c r="F7" s="33"/>
      <c r="G7" s="33"/>
      <c r="H7" s="33"/>
      <c r="I7" s="33"/>
    </row>
    <row r="8" spans="2:13" x14ac:dyDescent="0.3">
      <c r="B8" s="79" t="s">
        <v>1</v>
      </c>
      <c r="C8" s="80"/>
      <c r="D8" s="81"/>
      <c r="E8" s="126"/>
      <c r="F8" s="126"/>
      <c r="G8" s="126"/>
      <c r="H8" s="33"/>
      <c r="I8" s="33"/>
    </row>
    <row r="9" spans="2:13" ht="13.5" customHeight="1" x14ac:dyDescent="0.3">
      <c r="B9" s="40"/>
      <c r="C9" s="41" t="s">
        <v>2</v>
      </c>
      <c r="D9" s="42" t="s">
        <v>3</v>
      </c>
      <c r="E9" s="126"/>
      <c r="F9" s="126"/>
      <c r="G9" s="126"/>
      <c r="H9" s="33"/>
      <c r="I9" s="33"/>
    </row>
    <row r="10" spans="2:13" x14ac:dyDescent="0.3">
      <c r="B10" s="89" t="s">
        <v>4</v>
      </c>
      <c r="C10" s="90">
        <f>'Uitzenden - Factor Fase A'!D48/'Uitzenden - Factor Fase A'!D11</f>
        <v>1</v>
      </c>
      <c r="D10" s="90">
        <f>'Uitzenden - Factor Fase BC'!D46/'Uitzenden - Factor Fase BC'!D11</f>
        <v>1</v>
      </c>
      <c r="E10" s="33"/>
      <c r="F10" s="33"/>
      <c r="G10" s="33"/>
      <c r="H10" s="33"/>
      <c r="I10" s="33"/>
    </row>
    <row r="11" spans="2:13" x14ac:dyDescent="0.3">
      <c r="B11" s="34"/>
      <c r="C11" s="27"/>
      <c r="D11" s="27"/>
      <c r="E11" s="33"/>
      <c r="F11" s="33"/>
      <c r="G11" s="33"/>
      <c r="H11" s="33"/>
      <c r="I11" s="33"/>
    </row>
    <row r="12" spans="2:13" x14ac:dyDescent="0.3">
      <c r="B12" s="79" t="s">
        <v>5</v>
      </c>
      <c r="C12" s="80"/>
      <c r="D12" s="81"/>
      <c r="E12" s="82"/>
      <c r="F12" s="33"/>
      <c r="G12" s="33"/>
      <c r="H12" s="33"/>
      <c r="I12" s="33"/>
    </row>
    <row r="13" spans="2:13" ht="12.75" customHeight="1" x14ac:dyDescent="0.3">
      <c r="B13" s="118" t="s">
        <v>6</v>
      </c>
      <c r="C13" s="119">
        <v>1</v>
      </c>
      <c r="D13" s="119"/>
      <c r="E13" s="130" t="s">
        <v>7</v>
      </c>
      <c r="F13" s="33"/>
      <c r="G13" s="33"/>
      <c r="H13" s="33"/>
      <c r="I13" s="33"/>
    </row>
    <row r="14" spans="2:13" ht="15" customHeight="1" x14ac:dyDescent="0.3">
      <c r="B14" s="118"/>
      <c r="C14" s="43">
        <v>0.6</v>
      </c>
      <c r="D14" s="43">
        <v>0.4</v>
      </c>
      <c r="E14" s="131"/>
      <c r="F14" s="33"/>
      <c r="G14" s="33"/>
      <c r="H14" s="33"/>
      <c r="I14" s="33"/>
    </row>
    <row r="15" spans="2:13" x14ac:dyDescent="0.3">
      <c r="B15" s="89" t="s">
        <v>4</v>
      </c>
      <c r="C15" s="90">
        <f>C10*C$14</f>
        <v>0.6</v>
      </c>
      <c r="D15" s="90">
        <f>D10*D$14</f>
        <v>0.4</v>
      </c>
      <c r="E15" s="97">
        <f>C15+D15</f>
        <v>1</v>
      </c>
      <c r="F15" s="33"/>
      <c r="G15" s="33"/>
      <c r="H15" s="33"/>
      <c r="I15" s="33"/>
    </row>
    <row r="16" spans="2:13" x14ac:dyDescent="0.3">
      <c r="B16" s="33"/>
      <c r="C16" s="33"/>
      <c r="D16" s="33"/>
      <c r="E16" s="13"/>
      <c r="F16" s="33"/>
      <c r="G16" s="33"/>
      <c r="H16" s="33"/>
      <c r="I16" s="33"/>
      <c r="J16" s="33"/>
      <c r="K16" s="33"/>
      <c r="L16" s="33"/>
      <c r="M16" s="33"/>
    </row>
    <row r="17" spans="2:13" ht="13.5" customHeight="1" x14ac:dyDescent="0.3">
      <c r="B17" s="83" t="s">
        <v>8</v>
      </c>
      <c r="C17" s="84"/>
      <c r="D17" s="14"/>
      <c r="E17" s="14"/>
      <c r="F17" s="14"/>
      <c r="G17" s="15"/>
      <c r="H17" s="15"/>
      <c r="I17" s="14"/>
      <c r="J17" s="14"/>
      <c r="K17" s="126"/>
      <c r="L17" s="126"/>
      <c r="M17" s="126"/>
    </row>
    <row r="18" spans="2:13" x14ac:dyDescent="0.3">
      <c r="B18" s="120"/>
      <c r="C18" s="121" t="s">
        <v>9</v>
      </c>
      <c r="D18" s="122"/>
      <c r="E18" s="31"/>
      <c r="F18" s="31"/>
      <c r="G18" s="128"/>
      <c r="H18" s="129"/>
      <c r="I18" s="127"/>
      <c r="J18" s="122"/>
      <c r="K18" s="126"/>
      <c r="L18" s="126"/>
      <c r="M18" s="126"/>
    </row>
    <row r="19" spans="2:13" ht="14.4" customHeight="1" x14ac:dyDescent="0.3">
      <c r="B19" s="120"/>
      <c r="C19" s="121"/>
      <c r="D19" s="122"/>
      <c r="E19" s="31"/>
      <c r="F19" s="132"/>
      <c r="G19" s="128"/>
      <c r="H19" s="129"/>
      <c r="I19" s="127"/>
      <c r="J19" s="122"/>
      <c r="K19" s="126"/>
      <c r="L19" s="126"/>
      <c r="M19" s="126"/>
    </row>
    <row r="20" spans="2:13" ht="17.25" customHeight="1" x14ac:dyDescent="0.3">
      <c r="B20" s="89" t="s">
        <v>4</v>
      </c>
      <c r="C20" s="96">
        <f>'Uitzenden - Bureaumarge'!B10</f>
        <v>0</v>
      </c>
      <c r="D20" s="17"/>
      <c r="E20" s="17"/>
      <c r="F20" s="132"/>
      <c r="G20" s="18"/>
      <c r="H20" s="18"/>
      <c r="I20" s="19"/>
      <c r="J20" s="17"/>
      <c r="K20" s="126"/>
      <c r="L20" s="126"/>
      <c r="M20" s="126"/>
    </row>
    <row r="21" spans="2:13" x14ac:dyDescent="0.3">
      <c r="B21" s="33"/>
      <c r="C21" s="33"/>
      <c r="D21" s="33"/>
      <c r="E21" s="33"/>
      <c r="F21" s="132"/>
      <c r="G21" s="15"/>
      <c r="H21" s="15"/>
      <c r="I21" s="33"/>
      <c r="J21" s="33"/>
      <c r="K21" s="33"/>
      <c r="L21" s="33"/>
      <c r="M21" s="33"/>
    </row>
    <row r="22" spans="2:13" ht="15.6" x14ac:dyDescent="0.3">
      <c r="B22" s="86" t="s">
        <v>10</v>
      </c>
      <c r="C22" s="82"/>
      <c r="D22" s="33"/>
      <c r="E22" s="32"/>
      <c r="F22" s="15"/>
      <c r="G22" s="15"/>
      <c r="H22" s="33"/>
      <c r="I22" s="33"/>
      <c r="J22" s="33"/>
      <c r="K22" s="33"/>
      <c r="L22" s="33"/>
      <c r="M22" s="33"/>
    </row>
    <row r="23" spans="2:13" ht="15.6" x14ac:dyDescent="0.3">
      <c r="B23" s="40"/>
      <c r="C23" s="41"/>
      <c r="D23" s="33"/>
      <c r="E23" s="32"/>
      <c r="F23" s="15"/>
      <c r="G23" s="15"/>
      <c r="H23" s="33"/>
      <c r="I23" s="33"/>
      <c r="J23" s="33"/>
      <c r="K23" s="33"/>
      <c r="L23" s="33"/>
      <c r="M23" s="33"/>
    </row>
    <row r="24" spans="2:13" ht="15.6" x14ac:dyDescent="0.3">
      <c r="B24" s="89" t="s">
        <v>4</v>
      </c>
      <c r="C24" s="90">
        <f>Payroll!D42/Payroll!D11</f>
        <v>1</v>
      </c>
      <c r="D24" s="33"/>
      <c r="E24" s="32"/>
      <c r="F24" s="15"/>
      <c r="G24" s="15"/>
      <c r="H24" s="33"/>
      <c r="I24" s="33"/>
      <c r="J24" s="33"/>
      <c r="K24" s="33"/>
      <c r="L24" s="33"/>
      <c r="M24" s="33"/>
    </row>
    <row r="25" spans="2:13" ht="15.6" x14ac:dyDescent="0.3">
      <c r="B25" s="33"/>
      <c r="C25" s="33"/>
      <c r="D25" s="33"/>
      <c r="E25" s="33"/>
      <c r="F25" s="32"/>
      <c r="G25" s="15"/>
      <c r="H25" s="15"/>
      <c r="I25" s="33"/>
      <c r="J25" s="33"/>
      <c r="K25" s="33"/>
      <c r="L25" s="33"/>
      <c r="M25" s="33"/>
    </row>
    <row r="26" spans="2:13" ht="15.6" x14ac:dyDescent="0.3">
      <c r="B26" s="83" t="s">
        <v>11</v>
      </c>
      <c r="C26" s="84"/>
      <c r="D26" s="33"/>
      <c r="E26" s="33"/>
      <c r="F26" s="32"/>
      <c r="G26" s="15"/>
      <c r="H26" s="15"/>
      <c r="I26" s="33"/>
      <c r="J26" s="33"/>
      <c r="K26" s="33"/>
      <c r="L26" s="33"/>
      <c r="M26" s="33"/>
    </row>
    <row r="27" spans="2:13" ht="15.6" x14ac:dyDescent="0.3">
      <c r="B27" s="120"/>
      <c r="C27" s="121" t="s">
        <v>12</v>
      </c>
      <c r="D27" s="33"/>
      <c r="E27" s="33"/>
      <c r="F27" s="32"/>
      <c r="G27" s="15"/>
      <c r="H27" s="15"/>
      <c r="I27" s="33"/>
      <c r="J27" s="33"/>
      <c r="K27" s="33"/>
      <c r="L27" s="33"/>
      <c r="M27" s="33"/>
    </row>
    <row r="28" spans="2:13" ht="15.6" x14ac:dyDescent="0.3">
      <c r="B28" s="120"/>
      <c r="C28" s="121"/>
      <c r="D28" s="33"/>
      <c r="E28" s="33"/>
      <c r="F28" s="32"/>
      <c r="G28" s="15"/>
      <c r="H28" s="15"/>
      <c r="I28" s="33"/>
      <c r="J28" s="33"/>
      <c r="K28" s="33"/>
      <c r="L28" s="33"/>
      <c r="M28" s="33"/>
    </row>
    <row r="29" spans="2:13" ht="15.6" x14ac:dyDescent="0.3">
      <c r="B29" s="89" t="s">
        <v>4</v>
      </c>
      <c r="C29" s="96">
        <f>'Payroll - Bureaumarge'!B10</f>
        <v>0</v>
      </c>
      <c r="D29" s="33"/>
      <c r="E29" s="33"/>
      <c r="F29" s="32"/>
      <c r="G29" s="15"/>
      <c r="H29" s="15"/>
      <c r="I29" s="33"/>
      <c r="J29" s="33"/>
      <c r="K29" s="33"/>
      <c r="L29" s="33"/>
      <c r="M29" s="33"/>
    </row>
    <row r="30" spans="2:13" ht="15.6" x14ac:dyDescent="0.3">
      <c r="B30" s="33"/>
      <c r="C30" s="33"/>
      <c r="D30" s="33"/>
      <c r="E30" s="33"/>
      <c r="F30" s="32"/>
      <c r="G30" s="15"/>
      <c r="H30" s="15"/>
      <c r="I30" s="33"/>
      <c r="J30" s="33"/>
      <c r="K30" s="33"/>
      <c r="L30" s="33"/>
      <c r="M30" s="33"/>
    </row>
    <row r="31" spans="2:13" ht="16.2" thickBot="1" x14ac:dyDescent="0.35">
      <c r="B31" s="33"/>
      <c r="C31" s="33"/>
      <c r="D31" s="33"/>
      <c r="E31" s="33"/>
      <c r="F31" s="32"/>
      <c r="G31" s="15"/>
      <c r="H31" s="15"/>
      <c r="I31" s="33"/>
      <c r="J31" s="33"/>
      <c r="K31" s="33"/>
      <c r="L31" s="33"/>
      <c r="M31" s="33"/>
    </row>
    <row r="32" spans="2:13" ht="15.75" customHeight="1" thickBot="1" x14ac:dyDescent="0.35">
      <c r="B32" s="85"/>
      <c r="C32" s="125" t="s">
        <v>13</v>
      </c>
      <c r="D32" s="125"/>
      <c r="E32" s="125"/>
      <c r="F32" s="86"/>
      <c r="G32" s="15"/>
      <c r="H32" s="15"/>
      <c r="I32" s="14"/>
      <c r="J32" s="14"/>
      <c r="K32" s="33"/>
      <c r="L32" s="33"/>
      <c r="M32" s="33"/>
    </row>
    <row r="33" spans="2:13" ht="31.2" customHeight="1" x14ac:dyDescent="0.3">
      <c r="B33" s="44"/>
      <c r="C33" s="45" t="s">
        <v>14</v>
      </c>
      <c r="D33" s="45" t="s">
        <v>15</v>
      </c>
      <c r="E33" s="46" t="s">
        <v>81</v>
      </c>
      <c r="F33" s="47"/>
      <c r="G33" s="16"/>
      <c r="H33" s="26"/>
      <c r="I33" s="33"/>
      <c r="J33" s="33"/>
      <c r="K33" s="33"/>
      <c r="L33" s="33"/>
      <c r="M33" s="33"/>
    </row>
    <row r="34" spans="2:13" x14ac:dyDescent="0.3">
      <c r="B34" s="89" t="s">
        <v>16</v>
      </c>
      <c r="C34" s="90">
        <f>E15</f>
        <v>1</v>
      </c>
      <c r="D34" s="91">
        <f>('Uitzenden - Factor Fase A'!D11*C14)+('Uitzenden - Factor Fase BC'!D11*Totaalblad!D14)</f>
        <v>20.399999999999999</v>
      </c>
      <c r="E34" s="112">
        <v>20000</v>
      </c>
      <c r="F34" s="92">
        <f>(C34*D34)*E34</f>
        <v>408000</v>
      </c>
      <c r="G34" s="20"/>
      <c r="H34" s="21"/>
      <c r="I34" s="33"/>
      <c r="J34" s="33"/>
      <c r="K34" s="33"/>
      <c r="L34" s="33"/>
      <c r="M34" s="33"/>
    </row>
    <row r="35" spans="2:13" x14ac:dyDescent="0.3">
      <c r="B35" s="93" t="s">
        <v>17</v>
      </c>
      <c r="C35" s="94">
        <f>C20</f>
        <v>0</v>
      </c>
      <c r="D35" s="95"/>
      <c r="E35" s="112">
        <v>20000</v>
      </c>
      <c r="F35" s="92">
        <f>C35*E35</f>
        <v>0</v>
      </c>
      <c r="G35" s="35"/>
      <c r="H35" s="36"/>
      <c r="I35" s="33"/>
      <c r="J35" s="33"/>
      <c r="K35" s="33"/>
      <c r="L35" s="33"/>
      <c r="M35" s="33"/>
    </row>
    <row r="36" spans="2:13" x14ac:dyDescent="0.3">
      <c r="B36" s="89" t="s">
        <v>18</v>
      </c>
      <c r="C36" s="90">
        <f>C24</f>
        <v>1</v>
      </c>
      <c r="D36" s="116">
        <f>Payroll!D11</f>
        <v>21</v>
      </c>
      <c r="E36" s="112">
        <v>18000</v>
      </c>
      <c r="F36" s="92">
        <f>(C36*D36)*E36</f>
        <v>378000</v>
      </c>
      <c r="G36" s="35"/>
      <c r="H36" s="36"/>
      <c r="I36" s="33"/>
      <c r="J36" s="33"/>
      <c r="K36" s="33"/>
      <c r="L36" s="33"/>
      <c r="M36" s="33"/>
    </row>
    <row r="37" spans="2:13" ht="15" thickBot="1" x14ac:dyDescent="0.35">
      <c r="B37" s="93" t="s">
        <v>19</v>
      </c>
      <c r="C37" s="94">
        <f>C29</f>
        <v>0</v>
      </c>
      <c r="D37" s="95"/>
      <c r="E37" s="112">
        <v>18000</v>
      </c>
      <c r="F37" s="92">
        <f>C37*E37</f>
        <v>0</v>
      </c>
      <c r="G37" s="35"/>
      <c r="H37" s="36"/>
      <c r="I37" s="33"/>
      <c r="J37" s="33"/>
      <c r="K37" s="33"/>
      <c r="L37" s="33"/>
      <c r="M37" s="33"/>
    </row>
    <row r="38" spans="2:13" s="22" customFormat="1" ht="18.600000000000001" thickBot="1" x14ac:dyDescent="0.4">
      <c r="F38" s="87">
        <f>SUM(F34:F37)</f>
        <v>786000</v>
      </c>
      <c r="G38" s="88" t="s">
        <v>20</v>
      </c>
      <c r="H38" s="33"/>
      <c r="I38" s="33"/>
    </row>
    <row r="39" spans="2:13" s="22" customFormat="1" ht="18" x14ac:dyDescent="0.35">
      <c r="B39" s="24"/>
      <c r="F39" s="23"/>
      <c r="G39" s="23"/>
      <c r="H39" s="23"/>
      <c r="I39" s="11"/>
    </row>
    <row r="40" spans="2:13" ht="14.4" customHeight="1" x14ac:dyDescent="0.3">
      <c r="B40" s="115" t="s">
        <v>74</v>
      </c>
      <c r="C40" s="113"/>
      <c r="D40" s="113"/>
      <c r="E40" s="113"/>
      <c r="F40" s="114"/>
      <c r="G40" s="33"/>
      <c r="H40" s="33"/>
      <c r="I40" s="33"/>
      <c r="J40" s="33"/>
      <c r="K40" s="33"/>
      <c r="L40" s="33"/>
      <c r="M40" s="33"/>
    </row>
    <row r="41" spans="2:13" x14ac:dyDescent="0.3">
      <c r="B41" s="98" t="s">
        <v>22</v>
      </c>
      <c r="C41" s="123"/>
      <c r="D41" s="123"/>
      <c r="E41" s="123"/>
      <c r="F41" s="123"/>
      <c r="G41" s="33"/>
      <c r="H41" s="33"/>
      <c r="I41" s="33"/>
      <c r="J41" s="33"/>
      <c r="K41" s="33"/>
      <c r="L41" s="33"/>
      <c r="M41" s="33"/>
    </row>
    <row r="42" spans="2:13" x14ac:dyDescent="0.3">
      <c r="B42" s="98" t="s">
        <v>23</v>
      </c>
      <c r="C42" s="123"/>
      <c r="D42" s="123"/>
      <c r="E42" s="123"/>
      <c r="F42" s="123"/>
      <c r="G42" s="33"/>
      <c r="H42" s="33"/>
      <c r="I42" s="33"/>
      <c r="J42" s="33"/>
      <c r="K42" s="33"/>
      <c r="L42" s="33"/>
      <c r="M42" s="33"/>
    </row>
    <row r="43" spans="2:13" x14ac:dyDescent="0.3">
      <c r="B43" s="98" t="s">
        <v>24</v>
      </c>
      <c r="C43" s="123"/>
      <c r="D43" s="123"/>
      <c r="E43" s="123"/>
      <c r="F43" s="123"/>
      <c r="G43" s="33"/>
      <c r="H43" s="33"/>
      <c r="I43" s="37"/>
      <c r="J43" s="37"/>
      <c r="K43" s="37"/>
      <c r="L43" s="33"/>
      <c r="M43" s="33"/>
    </row>
    <row r="44" spans="2:13" x14ac:dyDescent="0.3">
      <c r="B44" s="117" t="s">
        <v>25</v>
      </c>
      <c r="C44" s="123"/>
      <c r="D44" s="123"/>
      <c r="E44" s="123"/>
      <c r="F44" s="123"/>
      <c r="G44" s="33"/>
      <c r="H44" s="33"/>
      <c r="I44" s="33"/>
      <c r="J44" s="38"/>
      <c r="K44" s="33"/>
      <c r="L44" s="37"/>
      <c r="M44" s="33"/>
    </row>
    <row r="45" spans="2:13" x14ac:dyDescent="0.3">
      <c r="B45" s="117"/>
      <c r="C45" s="123"/>
      <c r="D45" s="123"/>
      <c r="E45" s="123"/>
      <c r="F45" s="123"/>
      <c r="G45" s="33"/>
      <c r="H45" s="33"/>
      <c r="I45" s="33"/>
      <c r="J45" s="33"/>
      <c r="K45" s="33"/>
      <c r="L45" s="33"/>
      <c r="M45" s="33"/>
    </row>
    <row r="46" spans="2:13" x14ac:dyDescent="0.3">
      <c r="B46" s="117"/>
      <c r="C46" s="123"/>
      <c r="D46" s="123"/>
      <c r="E46" s="123"/>
      <c r="F46" s="123"/>
      <c r="G46" s="33"/>
      <c r="H46" s="33"/>
      <c r="I46" s="33"/>
      <c r="J46" s="33"/>
      <c r="K46" s="33"/>
      <c r="L46" s="33"/>
      <c r="M46" s="33"/>
    </row>
    <row r="47" spans="2:13" x14ac:dyDescent="0.3">
      <c r="B47" s="98" t="s">
        <v>26</v>
      </c>
      <c r="C47" s="123"/>
      <c r="D47" s="123"/>
      <c r="E47" s="123"/>
      <c r="F47" s="123"/>
      <c r="G47" s="33"/>
      <c r="H47" s="33"/>
      <c r="I47" s="33"/>
      <c r="J47" s="33"/>
      <c r="K47" s="33"/>
      <c r="L47" s="33"/>
    </row>
    <row r="48" spans="2:13" x14ac:dyDescent="0.3">
      <c r="B48" s="39"/>
      <c r="C48" s="25"/>
      <c r="D48" s="33"/>
      <c r="E48" s="33"/>
      <c r="F48" s="33"/>
      <c r="G48" s="33"/>
      <c r="H48" s="33"/>
      <c r="I48" s="33"/>
      <c r="J48" s="33"/>
      <c r="K48" s="33"/>
      <c r="L48" s="33"/>
    </row>
  </sheetData>
  <sheetProtection algorithmName="SHA-512" hashValue="3SsQy9fOjUIsXm62EC1ATcm6Pv458KDX+W/bvIKPUnAbr9Vpnj2Z1croz/7m8gbcrb7+d5daVh7Wn6vxdWh6DA==" saltValue="GLZEM1aMZfa86YoDuzQ1fQ==" spinCount="100000" sheet="1" objects="1" scenarios="1"/>
  <protectedRanges>
    <protectedRange sqref="C41:F47" name="Bereik1"/>
  </protectedRanges>
  <mergeCells count="23">
    <mergeCell ref="B1:G1"/>
    <mergeCell ref="C32:E32"/>
    <mergeCell ref="K17:M20"/>
    <mergeCell ref="J18:J19"/>
    <mergeCell ref="I18:I19"/>
    <mergeCell ref="G18:G19"/>
    <mergeCell ref="H18:H19"/>
    <mergeCell ref="E8:G9"/>
    <mergeCell ref="E13:E14"/>
    <mergeCell ref="B27:B28"/>
    <mergeCell ref="C27:C28"/>
    <mergeCell ref="F19:F21"/>
    <mergeCell ref="C47:F47"/>
    <mergeCell ref="C44:F46"/>
    <mergeCell ref="C43:F43"/>
    <mergeCell ref="C42:F42"/>
    <mergeCell ref="C41:F41"/>
    <mergeCell ref="B44:B46"/>
    <mergeCell ref="B13:B14"/>
    <mergeCell ref="C13:D13"/>
    <mergeCell ref="B18:B19"/>
    <mergeCell ref="C18:C19"/>
    <mergeCell ref="D18:D19"/>
  </mergeCells>
  <pageMargins left="0.7" right="0.7" top="0.75" bottom="0.75" header="0.3" footer="0.3"/>
  <pageSetup paperSize="9" scale="59" orientation="landscape" r:id="rId1"/>
  <ignoredErrors>
    <ignoredError sqref="F35:F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62"/>
  <sheetViews>
    <sheetView tabSelected="1" zoomScaleNormal="100" workbookViewId="0">
      <selection sqref="A1:F1"/>
    </sheetView>
  </sheetViews>
  <sheetFormatPr defaultColWidth="9.33203125" defaultRowHeight="13.8" x14ac:dyDescent="0.3"/>
  <cols>
    <col min="1" max="1" width="29" style="1" customWidth="1"/>
    <col min="2" max="2" width="13.6640625" style="1" customWidth="1"/>
    <col min="3" max="3" width="40" style="1" bestFit="1" customWidth="1"/>
    <col min="4" max="4" width="30.44140625" style="1" customWidth="1"/>
    <col min="5" max="5" width="65.44140625" style="1" hidden="1" customWidth="1"/>
    <col min="6" max="7" width="9.33203125" style="1"/>
    <col min="8" max="8" width="37.6640625" style="1" customWidth="1"/>
    <col min="9" max="16384" width="9.33203125" style="1"/>
  </cols>
  <sheetData>
    <row r="1" spans="1:8" s="33" customFormat="1" ht="18.600000000000001" customHeight="1" x14ac:dyDescent="0.3">
      <c r="A1" s="124" t="str">
        <f>Totaalblad!B1</f>
        <v xml:space="preserve">Europese aanbesteding voor Inhuur externe arbeidskrachten - Perceel 1 - Uitzendkrachten &amp; Payroll </v>
      </c>
      <c r="B1" s="124"/>
      <c r="C1" s="124"/>
      <c r="D1" s="124"/>
      <c r="E1" s="124"/>
      <c r="F1" s="124"/>
    </row>
    <row r="2" spans="1:8" s="33" customFormat="1" ht="14.4" x14ac:dyDescent="0.3">
      <c r="A2" s="28" t="str">
        <f>Totaalblad!B2</f>
        <v>Bijlage 3.A - Prijzenblad perceel 1 versie 3 behorende bij 9512/FMB d.d. 1 april 2025</v>
      </c>
    </row>
    <row r="3" spans="1:8" s="33" customFormat="1" ht="14.4" x14ac:dyDescent="0.3">
      <c r="A3" s="29"/>
    </row>
    <row r="4" spans="1:8" s="33" customFormat="1" ht="18" x14ac:dyDescent="0.35">
      <c r="A4" s="11" t="s">
        <v>0</v>
      </c>
    </row>
    <row r="5" spans="1:8" s="33" customFormat="1" ht="14.4" x14ac:dyDescent="0.3">
      <c r="A5" s="30" t="s">
        <v>70</v>
      </c>
      <c r="B5" s="30"/>
      <c r="C5" s="30"/>
      <c r="D5" s="30"/>
      <c r="E5" s="30"/>
      <c r="F5" s="30"/>
      <c r="G5" s="30"/>
      <c r="H5" s="30"/>
    </row>
    <row r="6" spans="1:8" s="33" customFormat="1" ht="14.4" x14ac:dyDescent="0.3">
      <c r="A6" s="30" t="s">
        <v>71</v>
      </c>
      <c r="B6" s="30"/>
      <c r="C6" s="30"/>
      <c r="D6" s="30"/>
      <c r="E6" s="30"/>
      <c r="F6" s="30"/>
      <c r="G6" s="30"/>
      <c r="H6" s="30"/>
    </row>
    <row r="7" spans="1:8" ht="15" thickBot="1" x14ac:dyDescent="0.35">
      <c r="A7" s="33"/>
    </row>
    <row r="8" spans="1:8" ht="16.2" thickBot="1" x14ac:dyDescent="0.35">
      <c r="A8" s="100" t="s">
        <v>27</v>
      </c>
      <c r="B8" s="101"/>
      <c r="C8" s="102"/>
      <c r="D8" s="103"/>
      <c r="E8" s="2"/>
    </row>
    <row r="9" spans="1:8" ht="15.6" x14ac:dyDescent="0.3">
      <c r="A9" s="104"/>
      <c r="B9" s="105"/>
      <c r="C9" s="106" t="s">
        <v>28</v>
      </c>
      <c r="D9" s="107" t="s">
        <v>29</v>
      </c>
      <c r="E9" s="3"/>
    </row>
    <row r="10" spans="1:8" ht="15.6" x14ac:dyDescent="0.3">
      <c r="A10" s="48" t="s">
        <v>30</v>
      </c>
      <c r="B10" s="49"/>
      <c r="C10" s="55"/>
      <c r="D10" s="55"/>
      <c r="E10" s="3"/>
    </row>
    <row r="11" spans="1:8" x14ac:dyDescent="0.3">
      <c r="A11" s="50" t="s">
        <v>31</v>
      </c>
      <c r="B11" s="49"/>
      <c r="C11" s="56">
        <v>1</v>
      </c>
      <c r="D11" s="61">
        <v>20</v>
      </c>
      <c r="E11" s="9"/>
    </row>
    <row r="12" spans="1:8" x14ac:dyDescent="0.3">
      <c r="A12" s="50" t="s">
        <v>32</v>
      </c>
      <c r="B12" s="49"/>
      <c r="C12" s="59">
        <v>0</v>
      </c>
      <c r="D12" s="61">
        <f>C12*C11</f>
        <v>0</v>
      </c>
      <c r="E12" s="8" t="s">
        <v>33</v>
      </c>
    </row>
    <row r="13" spans="1:8" ht="15.75" customHeight="1" x14ac:dyDescent="0.3">
      <c r="A13" s="50" t="s">
        <v>34</v>
      </c>
      <c r="B13" s="49"/>
      <c r="C13" s="57">
        <f>SUM(C11:C12)</f>
        <v>1</v>
      </c>
      <c r="D13" s="77">
        <f>C13*D11</f>
        <v>20</v>
      </c>
      <c r="E13" s="8"/>
      <c r="G13" s="136"/>
      <c r="H13" s="136"/>
    </row>
    <row r="14" spans="1:8" x14ac:dyDescent="0.3">
      <c r="A14" s="50"/>
      <c r="B14" s="49"/>
      <c r="C14" s="58"/>
      <c r="D14" s="55"/>
      <c r="E14" s="8"/>
      <c r="G14" s="136"/>
      <c r="H14" s="136"/>
    </row>
    <row r="15" spans="1:8" x14ac:dyDescent="0.3">
      <c r="A15" s="48" t="s">
        <v>35</v>
      </c>
      <c r="B15" s="49"/>
      <c r="C15" s="58"/>
      <c r="D15" s="55"/>
      <c r="E15" s="8"/>
      <c r="G15" s="136"/>
      <c r="H15" s="136"/>
    </row>
    <row r="16" spans="1:8" x14ac:dyDescent="0.3">
      <c r="A16" s="50" t="s">
        <v>36</v>
      </c>
      <c r="B16" s="49"/>
      <c r="C16" s="60">
        <v>0</v>
      </c>
      <c r="D16" s="55"/>
      <c r="E16" s="8" t="s">
        <v>37</v>
      </c>
      <c r="G16" s="136"/>
      <c r="H16" s="136"/>
    </row>
    <row r="17" spans="1:10" x14ac:dyDescent="0.3">
      <c r="A17" s="50" t="s">
        <v>38</v>
      </c>
      <c r="B17" s="49"/>
      <c r="C17" s="60">
        <v>0</v>
      </c>
      <c r="D17" s="55"/>
      <c r="E17" s="8" t="s">
        <v>37</v>
      </c>
    </row>
    <row r="18" spans="1:10" x14ac:dyDescent="0.3">
      <c r="A18" s="50" t="s">
        <v>39</v>
      </c>
      <c r="B18" s="49"/>
      <c r="C18" s="60">
        <v>0</v>
      </c>
      <c r="D18" s="55"/>
      <c r="E18" s="8" t="s">
        <v>37</v>
      </c>
    </row>
    <row r="19" spans="1:10" x14ac:dyDescent="0.3">
      <c r="A19" s="50" t="s">
        <v>40</v>
      </c>
      <c r="B19" s="49"/>
      <c r="C19" s="60">
        <v>0</v>
      </c>
      <c r="D19" s="55"/>
      <c r="E19" s="8"/>
    </row>
    <row r="20" spans="1:10" x14ac:dyDescent="0.3">
      <c r="A20" s="50" t="s">
        <v>41</v>
      </c>
      <c r="B20" s="49"/>
      <c r="C20" s="60">
        <v>0</v>
      </c>
      <c r="D20" s="55"/>
      <c r="E20" s="8" t="s">
        <v>37</v>
      </c>
    </row>
    <row r="21" spans="1:10" x14ac:dyDescent="0.3">
      <c r="A21" s="50" t="s">
        <v>42</v>
      </c>
      <c r="B21" s="49"/>
      <c r="C21" s="60">
        <v>0</v>
      </c>
      <c r="D21" s="55"/>
      <c r="E21" s="8"/>
    </row>
    <row r="22" spans="1:10" x14ac:dyDescent="0.3">
      <c r="A22" s="50" t="s">
        <v>34</v>
      </c>
      <c r="B22" s="49"/>
      <c r="C22" s="67">
        <f>SUM(C16:C21)</f>
        <v>0</v>
      </c>
      <c r="D22" s="77">
        <f>C22*D13+D13</f>
        <v>20</v>
      </c>
      <c r="E22" s="8"/>
    </row>
    <row r="23" spans="1:10" x14ac:dyDescent="0.3">
      <c r="A23" s="50"/>
      <c r="B23" s="49"/>
      <c r="C23" s="67"/>
      <c r="D23" s="77"/>
      <c r="E23" s="8"/>
    </row>
    <row r="24" spans="1:10" x14ac:dyDescent="0.3">
      <c r="A24" s="48" t="s">
        <v>43</v>
      </c>
      <c r="B24" s="49"/>
      <c r="C24" s="67"/>
      <c r="D24" s="77"/>
      <c r="E24" s="8"/>
    </row>
    <row r="25" spans="1:10" x14ac:dyDescent="0.3">
      <c r="A25" s="50" t="s">
        <v>79</v>
      </c>
      <c r="B25" s="49"/>
      <c r="C25" s="60">
        <v>0</v>
      </c>
      <c r="D25" s="77"/>
      <c r="E25" s="8"/>
    </row>
    <row r="26" spans="1:10" x14ac:dyDescent="0.3">
      <c r="A26" s="50" t="s">
        <v>80</v>
      </c>
      <c r="B26" s="49"/>
      <c r="C26" s="60">
        <v>0</v>
      </c>
      <c r="D26" s="77"/>
      <c r="E26" s="8"/>
    </row>
    <row r="27" spans="1:10" x14ac:dyDescent="0.3">
      <c r="A27" s="50" t="s">
        <v>34</v>
      </c>
      <c r="B27" s="49"/>
      <c r="C27" s="67">
        <f>SUM(C25:C26)</f>
        <v>0</v>
      </c>
      <c r="D27" s="77">
        <f>C27*D22+D22</f>
        <v>20</v>
      </c>
      <c r="E27" s="8"/>
    </row>
    <row r="28" spans="1:10" ht="12.75" customHeight="1" x14ac:dyDescent="0.3">
      <c r="A28" s="50"/>
      <c r="B28" s="49"/>
      <c r="C28" s="55"/>
      <c r="D28" s="55"/>
      <c r="E28" s="8"/>
      <c r="H28" s="4"/>
      <c r="J28" s="5"/>
    </row>
    <row r="29" spans="1:10" ht="12.75" customHeight="1" x14ac:dyDescent="0.3">
      <c r="A29" s="48" t="s">
        <v>44</v>
      </c>
      <c r="B29" s="49"/>
      <c r="C29" s="55"/>
      <c r="D29" s="55"/>
      <c r="E29" s="8"/>
      <c r="H29" s="4"/>
      <c r="J29" s="5"/>
    </row>
    <row r="30" spans="1:10" x14ac:dyDescent="0.3">
      <c r="A30" s="50" t="s">
        <v>45</v>
      </c>
      <c r="B30" s="49"/>
      <c r="C30" s="60">
        <v>0</v>
      </c>
      <c r="D30" s="55"/>
      <c r="E30" s="8" t="s">
        <v>46</v>
      </c>
    </row>
    <row r="31" spans="1:10" x14ac:dyDescent="0.3">
      <c r="A31" s="50" t="s">
        <v>47</v>
      </c>
      <c r="B31" s="49"/>
      <c r="C31" s="60">
        <v>0</v>
      </c>
      <c r="D31" s="55"/>
      <c r="E31" s="8"/>
    </row>
    <row r="32" spans="1:10" x14ac:dyDescent="0.3">
      <c r="A32" s="50" t="s">
        <v>48</v>
      </c>
      <c r="B32" s="49"/>
      <c r="C32" s="60">
        <v>0</v>
      </c>
      <c r="D32" s="55"/>
      <c r="E32" s="8"/>
    </row>
    <row r="33" spans="1:8" x14ac:dyDescent="0.3">
      <c r="A33" s="50" t="s">
        <v>49</v>
      </c>
      <c r="B33" s="49"/>
      <c r="C33" s="60">
        <v>0</v>
      </c>
      <c r="D33" s="55"/>
      <c r="E33" s="8"/>
      <c r="H33" s="1" t="s">
        <v>72</v>
      </c>
    </row>
    <row r="34" spans="1:8" x14ac:dyDescent="0.3">
      <c r="A34" s="50" t="s">
        <v>50</v>
      </c>
      <c r="B34" s="49"/>
      <c r="C34" s="60">
        <v>0</v>
      </c>
      <c r="D34" s="55"/>
      <c r="E34" s="8"/>
    </row>
    <row r="35" spans="1:8" x14ac:dyDescent="0.3">
      <c r="A35" s="50" t="s">
        <v>77</v>
      </c>
      <c r="B35" s="49"/>
      <c r="C35" s="60">
        <v>0</v>
      </c>
      <c r="D35" s="55"/>
      <c r="E35" s="8" t="s">
        <v>46</v>
      </c>
    </row>
    <row r="36" spans="1:8" x14ac:dyDescent="0.3">
      <c r="A36" s="50" t="s">
        <v>76</v>
      </c>
      <c r="B36" s="49"/>
      <c r="C36" s="60">
        <v>0</v>
      </c>
      <c r="D36" s="55"/>
      <c r="E36" s="8"/>
    </row>
    <row r="37" spans="1:8" x14ac:dyDescent="0.3">
      <c r="A37" s="50" t="s">
        <v>51</v>
      </c>
      <c r="B37" s="49"/>
      <c r="C37" s="60">
        <v>0</v>
      </c>
      <c r="D37" s="55"/>
      <c r="E37" s="8" t="s">
        <v>46</v>
      </c>
    </row>
    <row r="38" spans="1:8" x14ac:dyDescent="0.3">
      <c r="A38" s="50" t="s">
        <v>52</v>
      </c>
      <c r="B38" s="49"/>
      <c r="C38" s="60">
        <v>0</v>
      </c>
      <c r="D38" s="55"/>
      <c r="E38" s="8" t="s">
        <v>46</v>
      </c>
    </row>
    <row r="39" spans="1:8" x14ac:dyDescent="0.3">
      <c r="A39" s="50" t="s">
        <v>53</v>
      </c>
      <c r="B39" s="49"/>
      <c r="C39" s="60">
        <v>0</v>
      </c>
      <c r="D39" s="55"/>
      <c r="E39" s="8"/>
    </row>
    <row r="40" spans="1:8" x14ac:dyDescent="0.3">
      <c r="A40" s="50" t="s">
        <v>34</v>
      </c>
      <c r="B40" s="49"/>
      <c r="C40" s="67">
        <f>SUM(C30:C39)</f>
        <v>0</v>
      </c>
      <c r="D40" s="61">
        <f>C40*D27+D27</f>
        <v>20</v>
      </c>
      <c r="E40" s="8"/>
    </row>
    <row r="41" spans="1:8" x14ac:dyDescent="0.3">
      <c r="A41" s="51"/>
      <c r="B41" s="52"/>
      <c r="C41" s="55"/>
      <c r="D41" s="64"/>
      <c r="E41" s="7"/>
    </row>
    <row r="42" spans="1:8" x14ac:dyDescent="0.3">
      <c r="A42" s="48" t="s">
        <v>54</v>
      </c>
      <c r="B42" s="49"/>
      <c r="C42" s="55"/>
      <c r="D42" s="64"/>
      <c r="E42" s="7"/>
    </row>
    <row r="43" spans="1:8" x14ac:dyDescent="0.3">
      <c r="A43" s="51" t="s">
        <v>55</v>
      </c>
      <c r="B43" s="53"/>
      <c r="C43" s="55"/>
      <c r="D43" s="55"/>
      <c r="E43" s="8" t="s">
        <v>56</v>
      </c>
    </row>
    <row r="44" spans="1:8" x14ac:dyDescent="0.3">
      <c r="A44" s="150"/>
      <c r="B44" s="151"/>
      <c r="C44" s="60">
        <v>0</v>
      </c>
      <c r="D44" s="58"/>
      <c r="E44" s="8"/>
    </row>
    <row r="45" spans="1:8" x14ac:dyDescent="0.3">
      <c r="A45" s="150"/>
      <c r="B45" s="151"/>
      <c r="C45" s="60">
        <v>0</v>
      </c>
      <c r="D45" s="58"/>
      <c r="E45" s="8"/>
    </row>
    <row r="46" spans="1:8" x14ac:dyDescent="0.3">
      <c r="A46" s="51" t="s">
        <v>34</v>
      </c>
      <c r="B46" s="52"/>
      <c r="C46" s="67">
        <f>SUM(C44:C45)</f>
        <v>0</v>
      </c>
      <c r="D46" s="78">
        <f>C46*D40+D40</f>
        <v>20</v>
      </c>
      <c r="E46" s="8"/>
    </row>
    <row r="47" spans="1:8" x14ac:dyDescent="0.3">
      <c r="A47" s="51"/>
      <c r="B47" s="52"/>
      <c r="C47" s="55"/>
      <c r="D47" s="66"/>
      <c r="E47" s="7"/>
    </row>
    <row r="48" spans="1:8" x14ac:dyDescent="0.3">
      <c r="A48" s="48" t="s">
        <v>63</v>
      </c>
      <c r="B48" s="54"/>
      <c r="C48" s="68"/>
      <c r="D48" s="111">
        <f>D46</f>
        <v>20</v>
      </c>
      <c r="E48" s="6"/>
    </row>
    <row r="50" spans="1:6" x14ac:dyDescent="0.3">
      <c r="B50" s="1" t="s">
        <v>73</v>
      </c>
    </row>
    <row r="51" spans="1:6" x14ac:dyDescent="0.3">
      <c r="B51" s="1" t="s">
        <v>57</v>
      </c>
    </row>
    <row r="52" spans="1:6" x14ac:dyDescent="0.3">
      <c r="B52" s="1" t="s">
        <v>58</v>
      </c>
    </row>
    <row r="53" spans="1:6" x14ac:dyDescent="0.3">
      <c r="B53" s="1" t="s">
        <v>59</v>
      </c>
    </row>
    <row r="55" spans="1:6" ht="14.4" x14ac:dyDescent="0.3">
      <c r="A55" s="108" t="s">
        <v>21</v>
      </c>
      <c r="B55" s="147"/>
      <c r="C55" s="148"/>
      <c r="D55" s="148"/>
      <c r="E55" s="149"/>
      <c r="F55" s="10"/>
    </row>
    <row r="56" spans="1:6" ht="14.4" x14ac:dyDescent="0.3">
      <c r="A56" s="99" t="s">
        <v>22</v>
      </c>
      <c r="B56" s="133"/>
      <c r="C56" s="134"/>
      <c r="D56" s="134"/>
      <c r="E56" s="135"/>
      <c r="F56" s="10"/>
    </row>
    <row r="57" spans="1:6" ht="14.4" x14ac:dyDescent="0.3">
      <c r="A57" s="99" t="s">
        <v>23</v>
      </c>
      <c r="B57" s="133"/>
      <c r="C57" s="134"/>
      <c r="D57" s="134"/>
      <c r="E57" s="135"/>
      <c r="F57" s="10"/>
    </row>
    <row r="58" spans="1:6" ht="14.4" x14ac:dyDescent="0.3">
      <c r="A58" s="99" t="s">
        <v>24</v>
      </c>
      <c r="B58" s="133"/>
      <c r="C58" s="134"/>
      <c r="D58" s="134"/>
      <c r="E58" s="135"/>
      <c r="F58" s="10"/>
    </row>
    <row r="59" spans="1:6" ht="13.8" customHeight="1" x14ac:dyDescent="0.3">
      <c r="A59" s="137" t="s">
        <v>25</v>
      </c>
      <c r="B59" s="138"/>
      <c r="C59" s="139"/>
      <c r="D59" s="139"/>
      <c r="E59" s="140"/>
      <c r="F59" s="10"/>
    </row>
    <row r="60" spans="1:6" ht="13.8" customHeight="1" x14ac:dyDescent="0.3">
      <c r="A60" s="137"/>
      <c r="B60" s="141"/>
      <c r="C60" s="142"/>
      <c r="D60" s="142"/>
      <c r="E60" s="143"/>
      <c r="F60" s="10"/>
    </row>
    <row r="61" spans="1:6" ht="13.8" customHeight="1" x14ac:dyDescent="0.3">
      <c r="A61" s="137"/>
      <c r="B61" s="144"/>
      <c r="C61" s="145"/>
      <c r="D61" s="145"/>
      <c r="E61" s="146"/>
      <c r="F61" s="10"/>
    </row>
    <row r="62" spans="1:6" ht="14.4" x14ac:dyDescent="0.3">
      <c r="A62" s="99" t="s">
        <v>26</v>
      </c>
      <c r="B62" s="133"/>
      <c r="C62" s="134"/>
      <c r="D62" s="134"/>
      <c r="E62" s="135"/>
      <c r="F62" s="10"/>
    </row>
  </sheetData>
  <sheetProtection algorithmName="SHA-512" hashValue="zWs3tUVTZkyVHmCil/dsre8rJePcRLg9WMvgLqBZCL5WHEsC5mUiWuuZ6evBrVKDa7NuJlT+R8juphq4ntqARQ==" saltValue="vKWhrettOLKofhQtE6XUcw==" spinCount="100000" sheet="1" objects="1" scenarios="1"/>
  <protectedRanges>
    <protectedRange sqref="C12 C16:C21 C44:C45 B56:E62 C30:C39 C25:C26 A44:B45" name="Bereik2"/>
    <protectedRange password="FB90" sqref="C44:C47 C11:C42 A44:B45" name="Bereik1"/>
  </protectedRanges>
  <mergeCells count="11">
    <mergeCell ref="B62:E62"/>
    <mergeCell ref="G13:H16"/>
    <mergeCell ref="A59:A61"/>
    <mergeCell ref="B59:E61"/>
    <mergeCell ref="A1:F1"/>
    <mergeCell ref="B55:E55"/>
    <mergeCell ref="B56:E56"/>
    <mergeCell ref="B57:E57"/>
    <mergeCell ref="B58:E58"/>
    <mergeCell ref="A44:B44"/>
    <mergeCell ref="A45:B45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0"/>
  <sheetViews>
    <sheetView zoomScaleNormal="100" workbookViewId="0">
      <selection sqref="A1:F1"/>
    </sheetView>
  </sheetViews>
  <sheetFormatPr defaultColWidth="9.33203125" defaultRowHeight="13.8" x14ac:dyDescent="0.3"/>
  <cols>
    <col min="1" max="1" width="29" style="1" customWidth="1"/>
    <col min="2" max="2" width="13.6640625" style="1" customWidth="1"/>
    <col min="3" max="3" width="40" style="1" bestFit="1" customWidth="1"/>
    <col min="4" max="4" width="31.5546875" style="1" bestFit="1" customWidth="1"/>
    <col min="5" max="5" width="63.6640625" style="1" hidden="1" customWidth="1"/>
    <col min="6" max="7" width="9.33203125" style="1"/>
    <col min="8" max="8" width="37.6640625" style="1" customWidth="1"/>
    <col min="9" max="16384" width="9.33203125" style="1"/>
  </cols>
  <sheetData>
    <row r="1" spans="1:8" s="33" customFormat="1" ht="18.600000000000001" customHeight="1" x14ac:dyDescent="0.3">
      <c r="A1" s="124" t="s">
        <v>69</v>
      </c>
      <c r="B1" s="124"/>
      <c r="C1" s="124"/>
      <c r="D1" s="124"/>
      <c r="E1" s="124"/>
      <c r="F1" s="124"/>
    </row>
    <row r="2" spans="1:8" s="33" customFormat="1" ht="14.4" x14ac:dyDescent="0.3">
      <c r="A2" s="28" t="str">
        <f>Totaalblad!B2</f>
        <v>Bijlage 3.A - Prijzenblad perceel 1 versie 3 behorende bij 9512/FMB d.d. 1 april 2025</v>
      </c>
    </row>
    <row r="3" spans="1:8" s="33" customFormat="1" ht="14.4" x14ac:dyDescent="0.3">
      <c r="A3" s="29"/>
    </row>
    <row r="4" spans="1:8" s="33" customFormat="1" ht="18" x14ac:dyDescent="0.35">
      <c r="A4" s="11" t="s">
        <v>0</v>
      </c>
    </row>
    <row r="5" spans="1:8" s="33" customFormat="1" ht="14.4" x14ac:dyDescent="0.3">
      <c r="A5" s="30" t="s">
        <v>70</v>
      </c>
      <c r="B5" s="30"/>
      <c r="C5" s="30"/>
      <c r="D5" s="30"/>
      <c r="E5" s="30"/>
      <c r="F5" s="30"/>
      <c r="G5" s="30"/>
      <c r="H5" s="30"/>
    </row>
    <row r="6" spans="1:8" s="33" customFormat="1" ht="14.4" x14ac:dyDescent="0.3">
      <c r="A6" s="30" t="s">
        <v>71</v>
      </c>
      <c r="B6" s="30"/>
      <c r="C6" s="30"/>
      <c r="D6" s="30"/>
      <c r="E6" s="30"/>
      <c r="F6" s="30"/>
      <c r="G6" s="30"/>
      <c r="H6" s="30"/>
    </row>
    <row r="7" spans="1:8" ht="15" thickBot="1" x14ac:dyDescent="0.35">
      <c r="A7" s="33"/>
    </row>
    <row r="8" spans="1:8" ht="16.2" thickBot="1" x14ac:dyDescent="0.35">
      <c r="A8" s="100" t="s">
        <v>60</v>
      </c>
      <c r="B8" s="101"/>
      <c r="C8" s="102"/>
      <c r="D8" s="103"/>
      <c r="E8" s="2"/>
    </row>
    <row r="9" spans="1:8" ht="15.6" x14ac:dyDescent="0.3">
      <c r="A9" s="104"/>
      <c r="B9" s="105"/>
      <c r="C9" s="106" t="s">
        <v>28</v>
      </c>
      <c r="D9" s="107" t="s">
        <v>29</v>
      </c>
      <c r="E9" s="3"/>
    </row>
    <row r="10" spans="1:8" ht="15.6" x14ac:dyDescent="0.3">
      <c r="A10" s="48" t="s">
        <v>30</v>
      </c>
      <c r="B10" s="49"/>
      <c r="C10" s="58"/>
      <c r="D10" s="55"/>
      <c r="E10" s="3"/>
    </row>
    <row r="11" spans="1:8" x14ac:dyDescent="0.3">
      <c r="A11" s="50" t="s">
        <v>61</v>
      </c>
      <c r="B11" s="49"/>
      <c r="C11" s="56">
        <v>1</v>
      </c>
      <c r="D11" s="61">
        <v>21</v>
      </c>
      <c r="E11" s="9"/>
    </row>
    <row r="12" spans="1:8" x14ac:dyDescent="0.3">
      <c r="A12" s="50" t="s">
        <v>32</v>
      </c>
      <c r="B12" s="49"/>
      <c r="C12" s="59">
        <v>0</v>
      </c>
      <c r="D12" s="61">
        <f>C12*C11</f>
        <v>0</v>
      </c>
      <c r="E12" s="8" t="s">
        <v>33</v>
      </c>
    </row>
    <row r="13" spans="1:8" x14ac:dyDescent="0.3">
      <c r="A13" s="50" t="s">
        <v>34</v>
      </c>
      <c r="B13" s="49"/>
      <c r="C13" s="70">
        <f>SUM(C11:C12)</f>
        <v>1</v>
      </c>
      <c r="D13" s="62">
        <f>C13*D11</f>
        <v>21</v>
      </c>
      <c r="E13" s="8"/>
      <c r="G13" s="136"/>
      <c r="H13" s="136"/>
    </row>
    <row r="14" spans="1:8" x14ac:dyDescent="0.3">
      <c r="A14" s="50"/>
      <c r="B14" s="49"/>
      <c r="C14" s="71"/>
      <c r="D14" s="55"/>
      <c r="E14" s="8"/>
      <c r="G14" s="136"/>
      <c r="H14" s="136"/>
    </row>
    <row r="15" spans="1:8" x14ac:dyDescent="0.3">
      <c r="A15" s="48" t="s">
        <v>35</v>
      </c>
      <c r="B15" s="49"/>
      <c r="C15" s="71"/>
      <c r="D15" s="55"/>
      <c r="E15" s="8"/>
      <c r="G15" s="136"/>
      <c r="H15" s="136"/>
    </row>
    <row r="16" spans="1:8" x14ac:dyDescent="0.3">
      <c r="A16" s="50" t="s">
        <v>36</v>
      </c>
      <c r="B16" s="49"/>
      <c r="C16" s="60">
        <v>0</v>
      </c>
      <c r="D16" s="55"/>
      <c r="E16" s="8" t="s">
        <v>37</v>
      </c>
      <c r="G16" s="136"/>
      <c r="H16" s="136"/>
    </row>
    <row r="17" spans="1:10" x14ac:dyDescent="0.3">
      <c r="A17" s="50" t="s">
        <v>38</v>
      </c>
      <c r="B17" s="49"/>
      <c r="C17" s="60">
        <v>0</v>
      </c>
      <c r="D17" s="55"/>
      <c r="E17" s="8" t="s">
        <v>37</v>
      </c>
    </row>
    <row r="18" spans="1:10" x14ac:dyDescent="0.3">
      <c r="A18" s="50" t="s">
        <v>39</v>
      </c>
      <c r="B18" s="49"/>
      <c r="C18" s="60">
        <v>0</v>
      </c>
      <c r="D18" s="55"/>
      <c r="E18" s="8"/>
    </row>
    <row r="19" spans="1:10" x14ac:dyDescent="0.3">
      <c r="A19" s="50" t="s">
        <v>40</v>
      </c>
      <c r="B19" s="49"/>
      <c r="C19" s="60">
        <v>0</v>
      </c>
      <c r="D19" s="55"/>
      <c r="E19" s="8" t="s">
        <v>37</v>
      </c>
    </row>
    <row r="20" spans="1:10" x14ac:dyDescent="0.3">
      <c r="A20" s="50" t="s">
        <v>41</v>
      </c>
      <c r="B20" s="49"/>
      <c r="C20" s="60">
        <v>0</v>
      </c>
      <c r="D20" s="55"/>
      <c r="E20" s="8" t="s">
        <v>37</v>
      </c>
    </row>
    <row r="21" spans="1:10" x14ac:dyDescent="0.3">
      <c r="A21" s="50" t="s">
        <v>42</v>
      </c>
      <c r="B21" s="49"/>
      <c r="C21" s="60">
        <v>0</v>
      </c>
      <c r="D21" s="55"/>
      <c r="E21" s="8"/>
    </row>
    <row r="22" spans="1:10" x14ac:dyDescent="0.3">
      <c r="A22" s="50" t="s">
        <v>34</v>
      </c>
      <c r="B22" s="49"/>
      <c r="C22" s="67">
        <f>SUM(C16:C21)</f>
        <v>0</v>
      </c>
      <c r="D22" s="63">
        <f>C22*D13+D13</f>
        <v>21</v>
      </c>
      <c r="E22" s="8"/>
    </row>
    <row r="23" spans="1:10" x14ac:dyDescent="0.3">
      <c r="A23" s="50"/>
      <c r="B23" s="49"/>
      <c r="C23" s="67"/>
      <c r="D23" s="63"/>
      <c r="E23" s="8"/>
    </row>
    <row r="24" spans="1:10" x14ac:dyDescent="0.3">
      <c r="A24" s="48" t="s">
        <v>43</v>
      </c>
      <c r="B24" s="49"/>
      <c r="C24" s="67"/>
      <c r="D24" s="77"/>
      <c r="E24" s="8"/>
    </row>
    <row r="25" spans="1:10" x14ac:dyDescent="0.3">
      <c r="A25" s="50" t="s">
        <v>79</v>
      </c>
      <c r="B25" s="49"/>
      <c r="C25" s="60">
        <v>0</v>
      </c>
      <c r="D25" s="77"/>
      <c r="E25" s="8"/>
    </row>
    <row r="26" spans="1:10" x14ac:dyDescent="0.3">
      <c r="A26" s="50" t="s">
        <v>80</v>
      </c>
      <c r="B26" s="49"/>
      <c r="C26" s="60">
        <v>0</v>
      </c>
      <c r="D26" s="77"/>
      <c r="E26" s="8"/>
    </row>
    <row r="27" spans="1:10" x14ac:dyDescent="0.3">
      <c r="A27" s="50" t="s">
        <v>34</v>
      </c>
      <c r="B27" s="49"/>
      <c r="C27" s="67">
        <f>SUM(C25:C26)</f>
        <v>0</v>
      </c>
      <c r="D27" s="62">
        <f>C27*D22+D22</f>
        <v>21</v>
      </c>
      <c r="E27" s="8"/>
    </row>
    <row r="28" spans="1:10" ht="12.75" customHeight="1" x14ac:dyDescent="0.3">
      <c r="A28" s="50"/>
      <c r="B28" s="49"/>
      <c r="C28" s="55"/>
      <c r="D28" s="55"/>
      <c r="E28" s="8"/>
      <c r="H28" s="4"/>
      <c r="J28" s="5"/>
    </row>
    <row r="29" spans="1:10" ht="12.75" customHeight="1" x14ac:dyDescent="0.3">
      <c r="A29" s="48" t="s">
        <v>44</v>
      </c>
      <c r="B29" s="49"/>
      <c r="C29" s="55"/>
      <c r="D29" s="55"/>
      <c r="E29" s="8"/>
      <c r="H29" s="4"/>
      <c r="J29" s="5"/>
    </row>
    <row r="30" spans="1:10" x14ac:dyDescent="0.3">
      <c r="A30" s="50" t="s">
        <v>45</v>
      </c>
      <c r="B30" s="49"/>
      <c r="C30" s="60">
        <v>0</v>
      </c>
      <c r="D30" s="55"/>
      <c r="E30" s="8" t="s">
        <v>46</v>
      </c>
    </row>
    <row r="31" spans="1:10" x14ac:dyDescent="0.3">
      <c r="A31" s="50" t="s">
        <v>47</v>
      </c>
      <c r="B31" s="49"/>
      <c r="C31" s="60">
        <v>0</v>
      </c>
      <c r="D31" s="55"/>
      <c r="E31" s="8"/>
    </row>
    <row r="32" spans="1:10" x14ac:dyDescent="0.3">
      <c r="A32" s="50" t="s">
        <v>48</v>
      </c>
      <c r="B32" s="49"/>
      <c r="C32" s="60">
        <v>0</v>
      </c>
      <c r="D32" s="55"/>
      <c r="E32" s="8"/>
    </row>
    <row r="33" spans="1:5" x14ac:dyDescent="0.3">
      <c r="A33" s="50" t="s">
        <v>49</v>
      </c>
      <c r="B33" s="49"/>
      <c r="C33" s="60">
        <v>0</v>
      </c>
      <c r="D33" s="55"/>
      <c r="E33" s="8"/>
    </row>
    <row r="34" spans="1:5" x14ac:dyDescent="0.3">
      <c r="A34" s="50" t="s">
        <v>50</v>
      </c>
      <c r="B34" s="49"/>
      <c r="C34" s="60">
        <v>0</v>
      </c>
      <c r="D34" s="55"/>
      <c r="E34" s="8"/>
    </row>
    <row r="35" spans="1:5" x14ac:dyDescent="0.3">
      <c r="A35" s="50" t="s">
        <v>77</v>
      </c>
      <c r="B35" s="49"/>
      <c r="C35" s="60">
        <v>0</v>
      </c>
      <c r="D35" s="55"/>
      <c r="E35" s="8" t="s">
        <v>46</v>
      </c>
    </row>
    <row r="36" spans="1:5" x14ac:dyDescent="0.3">
      <c r="A36" s="50" t="s">
        <v>76</v>
      </c>
      <c r="B36" s="49"/>
      <c r="C36" s="60">
        <v>0</v>
      </c>
      <c r="D36" s="55"/>
      <c r="E36" s="8"/>
    </row>
    <row r="37" spans="1:5" x14ac:dyDescent="0.3">
      <c r="A37" s="50" t="s">
        <v>51</v>
      </c>
      <c r="B37" s="49"/>
      <c r="C37" s="60">
        <v>0</v>
      </c>
      <c r="D37" s="55"/>
      <c r="E37" s="8" t="s">
        <v>46</v>
      </c>
    </row>
    <row r="38" spans="1:5" x14ac:dyDescent="0.3">
      <c r="A38" s="50" t="s">
        <v>52</v>
      </c>
      <c r="B38" s="49"/>
      <c r="C38" s="60">
        <v>0</v>
      </c>
      <c r="D38" s="55"/>
      <c r="E38" s="8" t="s">
        <v>46</v>
      </c>
    </row>
    <row r="39" spans="1:5" x14ac:dyDescent="0.3">
      <c r="A39" s="50" t="s">
        <v>62</v>
      </c>
      <c r="B39" s="49"/>
      <c r="C39" s="60">
        <v>0</v>
      </c>
      <c r="D39" s="55"/>
      <c r="E39" s="8"/>
    </row>
    <row r="40" spans="1:5" x14ac:dyDescent="0.3">
      <c r="A40" s="50" t="s">
        <v>34</v>
      </c>
      <c r="B40" s="49"/>
      <c r="C40" s="67">
        <f>SUM(C30:C39)</f>
        <v>0</v>
      </c>
      <c r="D40" s="63">
        <f>C40*D27+D27</f>
        <v>21</v>
      </c>
      <c r="E40" s="8"/>
    </row>
    <row r="41" spans="1:5" x14ac:dyDescent="0.3">
      <c r="A41" s="51"/>
      <c r="B41" s="52"/>
      <c r="C41" s="55"/>
      <c r="D41" s="64"/>
      <c r="E41" s="7"/>
    </row>
    <row r="42" spans="1:5" x14ac:dyDescent="0.3">
      <c r="A42" s="48" t="s">
        <v>54</v>
      </c>
      <c r="B42" s="49"/>
      <c r="C42" s="69"/>
      <c r="D42" s="64"/>
      <c r="E42" s="7"/>
    </row>
    <row r="43" spans="1:5" x14ac:dyDescent="0.3">
      <c r="A43" s="51" t="s">
        <v>55</v>
      </c>
      <c r="B43" s="53"/>
      <c r="C43" s="60">
        <v>0</v>
      </c>
      <c r="D43" s="55"/>
      <c r="E43" s="8" t="s">
        <v>56</v>
      </c>
    </row>
    <row r="44" spans="1:5" x14ac:dyDescent="0.3">
      <c r="A44" s="51" t="s">
        <v>34</v>
      </c>
      <c r="B44" s="52"/>
      <c r="C44" s="67">
        <f>SUM(C43:C43)</f>
        <v>0</v>
      </c>
      <c r="D44" s="65">
        <f>C44*D40+D40</f>
        <v>21</v>
      </c>
      <c r="E44" s="8"/>
    </row>
    <row r="45" spans="1:5" x14ac:dyDescent="0.3">
      <c r="A45" s="51"/>
      <c r="B45" s="52"/>
      <c r="C45" s="55"/>
      <c r="D45" s="66"/>
      <c r="E45" s="7"/>
    </row>
    <row r="46" spans="1:5" x14ac:dyDescent="0.3">
      <c r="A46" s="48" t="s">
        <v>63</v>
      </c>
      <c r="B46" s="54"/>
      <c r="C46" s="68"/>
      <c r="D46" s="65">
        <f>D44</f>
        <v>21</v>
      </c>
      <c r="E46" s="6"/>
    </row>
    <row r="47" spans="1:5" ht="12" customHeight="1" x14ac:dyDescent="0.3"/>
    <row r="48" spans="1:5" x14ac:dyDescent="0.3">
      <c r="B48" s="1" t="s">
        <v>73</v>
      </c>
    </row>
    <row r="49" spans="1:6" x14ac:dyDescent="0.3">
      <c r="B49" s="1" t="s">
        <v>57</v>
      </c>
    </row>
    <row r="50" spans="1:6" x14ac:dyDescent="0.3">
      <c r="B50" s="1" t="s">
        <v>58</v>
      </c>
    </row>
    <row r="51" spans="1:6" x14ac:dyDescent="0.3">
      <c r="B51" s="1" t="s">
        <v>59</v>
      </c>
    </row>
    <row r="53" spans="1:6" ht="14.4" x14ac:dyDescent="0.3">
      <c r="A53" s="108" t="s">
        <v>21</v>
      </c>
      <c r="B53" s="153"/>
      <c r="C53" s="153"/>
      <c r="D53" s="153"/>
      <c r="E53" s="153"/>
      <c r="F53" s="10"/>
    </row>
    <row r="54" spans="1:6" ht="14.4" x14ac:dyDescent="0.3">
      <c r="A54" s="99" t="s">
        <v>22</v>
      </c>
      <c r="B54" s="152"/>
      <c r="C54" s="152"/>
      <c r="D54" s="152"/>
      <c r="E54" s="152"/>
      <c r="F54" s="10"/>
    </row>
    <row r="55" spans="1:6" ht="14.4" x14ac:dyDescent="0.3">
      <c r="A55" s="99" t="s">
        <v>23</v>
      </c>
      <c r="B55" s="152"/>
      <c r="C55" s="152"/>
      <c r="D55" s="152"/>
      <c r="E55" s="152"/>
      <c r="F55" s="10"/>
    </row>
    <row r="56" spans="1:6" ht="14.4" x14ac:dyDescent="0.3">
      <c r="A56" s="99" t="s">
        <v>24</v>
      </c>
      <c r="B56" s="152"/>
      <c r="C56" s="152"/>
      <c r="D56" s="152"/>
      <c r="E56" s="152"/>
      <c r="F56" s="10"/>
    </row>
    <row r="57" spans="1:6" x14ac:dyDescent="0.3">
      <c r="A57" s="137" t="s">
        <v>25</v>
      </c>
      <c r="B57" s="152"/>
      <c r="C57" s="152"/>
      <c r="D57" s="152"/>
      <c r="E57" s="152"/>
      <c r="F57" s="10"/>
    </row>
    <row r="58" spans="1:6" x14ac:dyDescent="0.3">
      <c r="A58" s="137"/>
      <c r="B58" s="152"/>
      <c r="C58" s="152"/>
      <c r="D58" s="152"/>
      <c r="E58" s="152"/>
      <c r="F58" s="10"/>
    </row>
    <row r="59" spans="1:6" x14ac:dyDescent="0.3">
      <c r="A59" s="137"/>
      <c r="B59" s="152"/>
      <c r="C59" s="152"/>
      <c r="D59" s="152"/>
      <c r="E59" s="152"/>
      <c r="F59" s="10"/>
    </row>
    <row r="60" spans="1:6" ht="14.4" x14ac:dyDescent="0.3">
      <c r="A60" s="99" t="s">
        <v>26</v>
      </c>
      <c r="B60" s="152"/>
      <c r="C60" s="152"/>
      <c r="D60" s="152"/>
      <c r="E60" s="152"/>
      <c r="F60" s="10"/>
    </row>
  </sheetData>
  <sheetProtection algorithmName="SHA-512" hashValue="ZdwGY6RJ+H/TvjIaFf0lR/U1s8p3KsXABsiZbkUGZOp/IXuRBD6k3wk5cx3y5pnqtMIPZ2j1+8Nf1VKGy3QKRg==" saltValue="XF/syl+/RJE3uCom3tcfQg==" spinCount="100000" sheet="1" objects="1" scenarios="1"/>
  <protectedRanges>
    <protectedRange password="FB90" sqref="C12 C16:C21 B54:E60 C30:C39" name="Bereik1_1"/>
    <protectedRange sqref="C25:C26" name="Bereik2"/>
    <protectedRange password="FB90" sqref="C24:C27" name="Bereik1"/>
  </protectedRanges>
  <mergeCells count="9">
    <mergeCell ref="A1:F1"/>
    <mergeCell ref="G13:H16"/>
    <mergeCell ref="A57:A59"/>
    <mergeCell ref="B57:E59"/>
    <mergeCell ref="B60:E60"/>
    <mergeCell ref="B53:E53"/>
    <mergeCell ref="B54:E54"/>
    <mergeCell ref="B55:E55"/>
    <mergeCell ref="B56:E56"/>
  </mergeCells>
  <pageMargins left="0.7" right="0.7" top="0.75" bottom="0.75" header="0.3" footer="0.3"/>
  <pageSetup paperSize="9" orientation="portrait" r:id="rId1"/>
  <ignoredErrors>
    <ignoredError sqref="C13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L19"/>
  <sheetViews>
    <sheetView workbookViewId="0">
      <selection sqref="A1:L1"/>
    </sheetView>
  </sheetViews>
  <sheetFormatPr defaultColWidth="9.33203125" defaultRowHeight="13.8" x14ac:dyDescent="0.3"/>
  <cols>
    <col min="1" max="1" width="25.44140625" style="1" customWidth="1"/>
    <col min="2" max="2" width="27.5546875" style="1" customWidth="1"/>
    <col min="3" max="16384" width="9.33203125" style="1"/>
  </cols>
  <sheetData>
    <row r="1" spans="1:12" ht="18" customHeight="1" x14ac:dyDescent="0.3">
      <c r="A1" s="124" t="str">
        <f>Totaalblad!B1</f>
        <v xml:space="preserve">Europese aanbesteding voor Inhuur externe arbeidskrachten - Perceel 1 - Uitzendkrachten &amp; Payroll 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4.4" x14ac:dyDescent="0.3">
      <c r="A2" s="28" t="str">
        <f>Totaalblad!B2</f>
        <v>Bijlage 3.A - Prijzenblad perceel 1 versie 3 behorende bij 9512/FMB d.d. 1 april 2025</v>
      </c>
    </row>
    <row r="3" spans="1:12" x14ac:dyDescent="0.3">
      <c r="A3" s="30"/>
    </row>
    <row r="4" spans="1:12" ht="18" x14ac:dyDescent="0.35">
      <c r="A4" s="11" t="str">
        <f>'Uitzenden - Factor Fase BC'!A4</f>
        <v>Uitzendkrachten &amp; Payroll</v>
      </c>
    </row>
    <row r="5" spans="1:12" x14ac:dyDescent="0.3">
      <c r="A5" s="30" t="str">
        <f>Totaalblad!B5</f>
        <v>U dient alle witte cellen in te vullen.</v>
      </c>
    </row>
    <row r="6" spans="1:12" x14ac:dyDescent="0.3">
      <c r="A6" s="30" t="str">
        <f>Totaalblad!B6</f>
        <v>Alle door de aanbestedende dienst in dit prijzenblad genoemde aantallen zijn indicatief, hieraan kunnen géén rechten worden ontleend.</v>
      </c>
    </row>
    <row r="7" spans="1:12" ht="14.4" x14ac:dyDescent="0.3">
      <c r="A7" s="33"/>
    </row>
    <row r="8" spans="1:12" ht="14.4" x14ac:dyDescent="0.3">
      <c r="A8" s="109"/>
      <c r="B8" s="110" t="s">
        <v>64</v>
      </c>
    </row>
    <row r="9" spans="1:12" ht="39.75" customHeight="1" x14ac:dyDescent="0.3">
      <c r="A9" s="72"/>
      <c r="B9" s="73" t="s">
        <v>65</v>
      </c>
    </row>
    <row r="10" spans="1:12" ht="14.4" x14ac:dyDescent="0.3">
      <c r="A10" s="74"/>
      <c r="B10" s="75">
        <v>0</v>
      </c>
    </row>
    <row r="12" spans="1:12" ht="14.4" x14ac:dyDescent="0.3">
      <c r="A12" s="108" t="s">
        <v>21</v>
      </c>
      <c r="B12" s="153"/>
      <c r="C12" s="153"/>
      <c r="D12" s="153"/>
      <c r="E12" s="153"/>
    </row>
    <row r="13" spans="1:12" ht="14.4" x14ac:dyDescent="0.3">
      <c r="A13" s="99" t="s">
        <v>22</v>
      </c>
      <c r="B13" s="152"/>
      <c r="C13" s="152"/>
      <c r="D13" s="152"/>
      <c r="E13" s="152"/>
    </row>
    <row r="14" spans="1:12" ht="14.4" x14ac:dyDescent="0.3">
      <c r="A14" s="99" t="s">
        <v>23</v>
      </c>
      <c r="B14" s="152"/>
      <c r="C14" s="152"/>
      <c r="D14" s="152"/>
      <c r="E14" s="152"/>
    </row>
    <row r="15" spans="1:12" ht="14.4" x14ac:dyDescent="0.3">
      <c r="A15" s="99" t="s">
        <v>24</v>
      </c>
      <c r="B15" s="152"/>
      <c r="C15" s="152"/>
      <c r="D15" s="152"/>
      <c r="E15" s="152"/>
    </row>
    <row r="16" spans="1:12" x14ac:dyDescent="0.3">
      <c r="A16" s="137" t="s">
        <v>25</v>
      </c>
      <c r="B16" s="152"/>
      <c r="C16" s="152"/>
      <c r="D16" s="152"/>
      <c r="E16" s="152"/>
    </row>
    <row r="17" spans="1:5" x14ac:dyDescent="0.3">
      <c r="A17" s="137"/>
      <c r="B17" s="152"/>
      <c r="C17" s="152"/>
      <c r="D17" s="152"/>
      <c r="E17" s="152"/>
    </row>
    <row r="18" spans="1:5" x14ac:dyDescent="0.3">
      <c r="A18" s="137"/>
      <c r="B18" s="152"/>
      <c r="C18" s="152"/>
      <c r="D18" s="152"/>
      <c r="E18" s="152"/>
    </row>
    <row r="19" spans="1:5" ht="14.4" x14ac:dyDescent="0.3">
      <c r="A19" s="99" t="s">
        <v>26</v>
      </c>
      <c r="B19" s="152"/>
      <c r="C19" s="152"/>
      <c r="D19" s="152"/>
      <c r="E19" s="152"/>
    </row>
  </sheetData>
  <sheetProtection algorithmName="SHA-512" hashValue="zx/FfQ/gGjTsU0eH3WpMdDwG3W/FeHySjcILawFiRItIxBACjzTQBwdysaYgFA7eMs/RO+mwHM6cc6I8QCP7Lw==" saltValue="yLpPSp315OAcAHeaOnS6Ng==" spinCount="100000" sheet="1" objects="1" scenarios="1"/>
  <protectedRanges>
    <protectedRange password="FB90" sqref="B10 B13:E19" name="Bereik1"/>
  </protectedRanges>
  <mergeCells count="8">
    <mergeCell ref="A1:L1"/>
    <mergeCell ref="B15:E15"/>
    <mergeCell ref="A16:A18"/>
    <mergeCell ref="B16:E18"/>
    <mergeCell ref="B19:E19"/>
    <mergeCell ref="B12:E12"/>
    <mergeCell ref="B13:E13"/>
    <mergeCell ref="B14:E14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1AA9-B308-4134-AC2E-095AE995FB20}">
  <dimension ref="A1:J56"/>
  <sheetViews>
    <sheetView zoomScaleNormal="100" workbookViewId="0">
      <selection sqref="A1:F1"/>
    </sheetView>
  </sheetViews>
  <sheetFormatPr defaultColWidth="9.33203125" defaultRowHeight="13.8" x14ac:dyDescent="0.3"/>
  <cols>
    <col min="1" max="1" width="29" style="1" customWidth="1"/>
    <col min="2" max="2" width="13.6640625" style="1" customWidth="1"/>
    <col min="3" max="3" width="40" style="1" bestFit="1" customWidth="1"/>
    <col min="4" max="4" width="30.44140625" style="1" customWidth="1"/>
    <col min="5" max="5" width="65.44140625" style="1" hidden="1" customWidth="1"/>
    <col min="6" max="7" width="9.33203125" style="1"/>
    <col min="8" max="8" width="37.6640625" style="1" customWidth="1"/>
    <col min="9" max="16384" width="9.33203125" style="1"/>
  </cols>
  <sheetData>
    <row r="1" spans="1:8" s="33" customFormat="1" ht="18.600000000000001" customHeight="1" x14ac:dyDescent="0.3">
      <c r="A1" s="124" t="s">
        <v>69</v>
      </c>
      <c r="B1" s="124"/>
      <c r="C1" s="124"/>
      <c r="D1" s="124"/>
      <c r="E1" s="124"/>
      <c r="F1" s="124"/>
    </row>
    <row r="2" spans="1:8" s="33" customFormat="1" ht="14.4" x14ac:dyDescent="0.3">
      <c r="A2" s="28" t="str">
        <f>Totaalblad!B2</f>
        <v>Bijlage 3.A - Prijzenblad perceel 1 versie 3 behorende bij 9512/FMB d.d. 1 april 2025</v>
      </c>
    </row>
    <row r="3" spans="1:8" s="33" customFormat="1" ht="14.4" x14ac:dyDescent="0.3">
      <c r="A3" s="29"/>
    </row>
    <row r="4" spans="1:8" s="33" customFormat="1" ht="18" x14ac:dyDescent="0.35">
      <c r="A4" s="11" t="s">
        <v>0</v>
      </c>
    </row>
    <row r="5" spans="1:8" s="33" customFormat="1" ht="14.4" x14ac:dyDescent="0.3">
      <c r="A5" s="30" t="s">
        <v>70</v>
      </c>
      <c r="B5" s="30"/>
      <c r="C5" s="30"/>
      <c r="D5" s="30"/>
      <c r="E5" s="30"/>
      <c r="F5" s="30"/>
      <c r="G5" s="30"/>
      <c r="H5" s="30"/>
    </row>
    <row r="6" spans="1:8" s="33" customFormat="1" ht="14.4" x14ac:dyDescent="0.3">
      <c r="A6" s="30" t="s">
        <v>71</v>
      </c>
      <c r="B6" s="30"/>
      <c r="C6" s="30"/>
      <c r="D6" s="30"/>
      <c r="E6" s="30"/>
      <c r="F6" s="30"/>
      <c r="G6" s="30"/>
      <c r="H6" s="30"/>
    </row>
    <row r="7" spans="1:8" ht="15" thickBot="1" x14ac:dyDescent="0.35">
      <c r="A7" s="33"/>
    </row>
    <row r="8" spans="1:8" ht="16.2" thickBot="1" x14ac:dyDescent="0.35">
      <c r="A8" s="100" t="s">
        <v>66</v>
      </c>
      <c r="B8" s="101"/>
      <c r="C8" s="102"/>
      <c r="D8" s="103"/>
      <c r="E8" s="2"/>
    </row>
    <row r="9" spans="1:8" ht="15.6" x14ac:dyDescent="0.3">
      <c r="A9" s="104"/>
      <c r="B9" s="105"/>
      <c r="C9" s="106" t="s">
        <v>28</v>
      </c>
      <c r="D9" s="107" t="s">
        <v>29</v>
      </c>
      <c r="E9" s="3"/>
    </row>
    <row r="10" spans="1:8" ht="15.6" x14ac:dyDescent="0.3">
      <c r="A10" s="48" t="s">
        <v>30</v>
      </c>
      <c r="B10" s="49"/>
      <c r="C10" s="55"/>
      <c r="D10" s="55"/>
      <c r="E10" s="3"/>
    </row>
    <row r="11" spans="1:8" x14ac:dyDescent="0.3">
      <c r="A11" s="50" t="s">
        <v>31</v>
      </c>
      <c r="B11" s="49"/>
      <c r="C11" s="56">
        <v>1</v>
      </c>
      <c r="D11" s="76">
        <v>21</v>
      </c>
      <c r="E11" s="9"/>
    </row>
    <row r="12" spans="1:8" x14ac:dyDescent="0.3">
      <c r="A12" s="50"/>
      <c r="B12" s="49"/>
      <c r="C12" s="58"/>
      <c r="D12" s="55"/>
      <c r="E12" s="8"/>
      <c r="G12" s="136"/>
      <c r="H12" s="136"/>
    </row>
    <row r="13" spans="1:8" x14ac:dyDescent="0.3">
      <c r="A13" s="48" t="s">
        <v>35</v>
      </c>
      <c r="B13" s="49"/>
      <c r="C13" s="58"/>
      <c r="D13" s="55"/>
      <c r="E13" s="8"/>
      <c r="G13" s="136"/>
      <c r="H13" s="136"/>
    </row>
    <row r="14" spans="1:8" x14ac:dyDescent="0.3">
      <c r="A14" s="50" t="s">
        <v>40</v>
      </c>
      <c r="B14" s="49"/>
      <c r="C14" s="60">
        <v>0</v>
      </c>
      <c r="D14" s="55"/>
      <c r="E14" s="8"/>
    </row>
    <row r="15" spans="1:8" x14ac:dyDescent="0.3">
      <c r="A15" s="50" t="s">
        <v>67</v>
      </c>
      <c r="B15" s="49"/>
      <c r="C15" s="60">
        <v>0</v>
      </c>
      <c r="D15" s="55"/>
      <c r="E15" s="8"/>
    </row>
    <row r="16" spans="1:8" x14ac:dyDescent="0.3">
      <c r="A16" s="50" t="s">
        <v>34</v>
      </c>
      <c r="B16" s="49"/>
      <c r="C16" s="67">
        <f>SUM(C14:C15)</f>
        <v>0</v>
      </c>
      <c r="D16" s="77">
        <f>C16*D11+D11</f>
        <v>21</v>
      </c>
      <c r="E16" s="8"/>
    </row>
    <row r="17" spans="1:10" x14ac:dyDescent="0.3">
      <c r="A17" s="50"/>
      <c r="B17" s="49"/>
      <c r="C17" s="67"/>
      <c r="D17" s="77"/>
      <c r="E17" s="8"/>
    </row>
    <row r="18" spans="1:10" x14ac:dyDescent="0.3">
      <c r="A18" s="48" t="s">
        <v>43</v>
      </c>
      <c r="B18" s="49"/>
      <c r="C18" s="67"/>
      <c r="D18" s="77"/>
      <c r="E18" s="8"/>
    </row>
    <row r="19" spans="1:10" x14ac:dyDescent="0.3">
      <c r="A19" s="50" t="s">
        <v>79</v>
      </c>
      <c r="B19" s="49"/>
      <c r="C19" s="60">
        <v>0</v>
      </c>
      <c r="D19" s="77"/>
      <c r="E19" s="8"/>
    </row>
    <row r="20" spans="1:10" x14ac:dyDescent="0.3">
      <c r="A20" s="50" t="s">
        <v>80</v>
      </c>
      <c r="B20" s="49"/>
      <c r="C20" s="60">
        <v>0</v>
      </c>
      <c r="D20" s="77"/>
      <c r="E20" s="8"/>
    </row>
    <row r="21" spans="1:10" x14ac:dyDescent="0.3">
      <c r="A21" s="50" t="s">
        <v>34</v>
      </c>
      <c r="B21" s="49"/>
      <c r="C21" s="67">
        <f>SUM(C19:C20)</f>
        <v>0</v>
      </c>
      <c r="D21" s="62">
        <f>C21*D16+D16</f>
        <v>21</v>
      </c>
      <c r="E21" s="8"/>
    </row>
    <row r="22" spans="1:10" x14ac:dyDescent="0.3">
      <c r="A22" s="50"/>
      <c r="B22" s="49"/>
      <c r="C22" s="67"/>
      <c r="D22" s="77"/>
      <c r="E22" s="8"/>
    </row>
    <row r="23" spans="1:10" ht="12.75" customHeight="1" x14ac:dyDescent="0.3">
      <c r="A23" s="48" t="s">
        <v>44</v>
      </c>
      <c r="B23" s="49"/>
      <c r="C23" s="55"/>
      <c r="D23" s="55"/>
      <c r="E23" s="8"/>
      <c r="H23" s="4"/>
      <c r="J23" s="5"/>
    </row>
    <row r="24" spans="1:10" x14ac:dyDescent="0.3">
      <c r="A24" s="50" t="s">
        <v>45</v>
      </c>
      <c r="B24" s="49"/>
      <c r="C24" s="60">
        <v>0</v>
      </c>
      <c r="D24" s="55"/>
      <c r="E24" s="8" t="s">
        <v>46</v>
      </c>
    </row>
    <row r="25" spans="1:10" x14ac:dyDescent="0.3">
      <c r="A25" s="50" t="s">
        <v>47</v>
      </c>
      <c r="B25" s="49"/>
      <c r="C25" s="60">
        <v>0</v>
      </c>
      <c r="D25" s="55"/>
      <c r="E25" s="8"/>
    </row>
    <row r="26" spans="1:10" x14ac:dyDescent="0.3">
      <c r="A26" s="50" t="s">
        <v>48</v>
      </c>
      <c r="B26" s="49"/>
      <c r="C26" s="60">
        <v>0</v>
      </c>
      <c r="D26" s="55"/>
      <c r="E26" s="8"/>
    </row>
    <row r="27" spans="1:10" x14ac:dyDescent="0.3">
      <c r="A27" s="50" t="s">
        <v>49</v>
      </c>
      <c r="B27" s="49"/>
      <c r="C27" s="60">
        <v>0</v>
      </c>
      <c r="D27" s="55"/>
      <c r="E27" s="8"/>
    </row>
    <row r="28" spans="1:10" x14ac:dyDescent="0.3">
      <c r="A28" s="50" t="s">
        <v>50</v>
      </c>
      <c r="B28" s="49"/>
      <c r="C28" s="60">
        <v>0</v>
      </c>
      <c r="D28" s="55"/>
      <c r="E28" s="8"/>
    </row>
    <row r="29" spans="1:10" x14ac:dyDescent="0.3">
      <c r="A29" s="50" t="s">
        <v>77</v>
      </c>
      <c r="B29" s="49"/>
      <c r="C29" s="60">
        <v>0</v>
      </c>
      <c r="D29" s="55"/>
      <c r="E29" s="8" t="s">
        <v>46</v>
      </c>
    </row>
    <row r="30" spans="1:10" x14ac:dyDescent="0.3">
      <c r="A30" s="50" t="s">
        <v>76</v>
      </c>
      <c r="B30" s="49"/>
      <c r="C30" s="60">
        <v>0</v>
      </c>
      <c r="D30" s="55"/>
      <c r="E30" s="8"/>
    </row>
    <row r="31" spans="1:10" x14ac:dyDescent="0.3">
      <c r="A31" s="50" t="s">
        <v>51</v>
      </c>
      <c r="B31" s="49"/>
      <c r="C31" s="60">
        <v>0</v>
      </c>
      <c r="D31" s="55"/>
      <c r="E31" s="8" t="s">
        <v>46</v>
      </c>
    </row>
    <row r="32" spans="1:10" x14ac:dyDescent="0.3">
      <c r="A32" s="50" t="s">
        <v>52</v>
      </c>
      <c r="B32" s="49"/>
      <c r="C32" s="60">
        <v>0</v>
      </c>
      <c r="D32" s="55"/>
      <c r="E32" s="8" t="s">
        <v>46</v>
      </c>
    </row>
    <row r="33" spans="1:5" x14ac:dyDescent="0.3">
      <c r="A33" s="50" t="s">
        <v>53</v>
      </c>
      <c r="B33" s="49"/>
      <c r="C33" s="60">
        <v>0</v>
      </c>
      <c r="D33" s="55"/>
      <c r="E33" s="8"/>
    </row>
    <row r="34" spans="1:5" x14ac:dyDescent="0.3">
      <c r="A34" s="50" t="s">
        <v>34</v>
      </c>
      <c r="B34" s="49"/>
      <c r="C34" s="67">
        <f>SUM(C24:C33)</f>
        <v>0</v>
      </c>
      <c r="D34" s="61">
        <f>C34*D21+D21</f>
        <v>21</v>
      </c>
      <c r="E34" s="8"/>
    </row>
    <row r="35" spans="1:5" x14ac:dyDescent="0.3">
      <c r="A35" s="51"/>
      <c r="B35" s="52"/>
      <c r="C35" s="55"/>
      <c r="D35" s="64"/>
      <c r="E35" s="7"/>
    </row>
    <row r="36" spans="1:5" x14ac:dyDescent="0.3">
      <c r="A36" s="48" t="s">
        <v>54</v>
      </c>
      <c r="B36" s="49"/>
      <c r="C36" s="55"/>
      <c r="D36" s="64"/>
      <c r="E36" s="7"/>
    </row>
    <row r="37" spans="1:5" x14ac:dyDescent="0.3">
      <c r="A37" s="51" t="s">
        <v>55</v>
      </c>
      <c r="B37" s="53"/>
      <c r="C37" s="55"/>
      <c r="D37" s="55"/>
      <c r="E37" s="8" t="s">
        <v>56</v>
      </c>
    </row>
    <row r="38" spans="1:5" x14ac:dyDescent="0.3">
      <c r="A38" s="150"/>
      <c r="B38" s="151"/>
      <c r="C38" s="60">
        <v>0</v>
      </c>
      <c r="D38" s="58"/>
      <c r="E38" s="8"/>
    </row>
    <row r="39" spans="1:5" x14ac:dyDescent="0.3">
      <c r="A39" s="150"/>
      <c r="B39" s="151"/>
      <c r="C39" s="60">
        <v>0</v>
      </c>
      <c r="D39" s="58"/>
      <c r="E39" s="8"/>
    </row>
    <row r="40" spans="1:5" x14ac:dyDescent="0.3">
      <c r="A40" s="51" t="s">
        <v>34</v>
      </c>
      <c r="B40" s="52"/>
      <c r="C40" s="67">
        <f>SUM(C38:C39)</f>
        <v>0</v>
      </c>
      <c r="D40" s="78">
        <f>C40*D34+D34</f>
        <v>21</v>
      </c>
      <c r="E40" s="8"/>
    </row>
    <row r="41" spans="1:5" x14ac:dyDescent="0.3">
      <c r="A41" s="51"/>
      <c r="B41" s="52"/>
      <c r="C41" s="55"/>
      <c r="D41" s="66"/>
      <c r="E41" s="7"/>
    </row>
    <row r="42" spans="1:5" x14ac:dyDescent="0.3">
      <c r="A42" s="48" t="s">
        <v>63</v>
      </c>
      <c r="B42" s="54"/>
      <c r="C42" s="68"/>
      <c r="D42" s="65">
        <f>D40</f>
        <v>21</v>
      </c>
      <c r="E42" s="6"/>
    </row>
    <row r="44" spans="1:5" x14ac:dyDescent="0.3">
      <c r="B44" s="1" t="s">
        <v>73</v>
      </c>
    </row>
    <row r="45" spans="1:5" x14ac:dyDescent="0.3">
      <c r="B45" s="1" t="s">
        <v>57</v>
      </c>
    </row>
    <row r="46" spans="1:5" x14ac:dyDescent="0.3">
      <c r="B46" s="1" t="s">
        <v>58</v>
      </c>
    </row>
    <row r="47" spans="1:5" x14ac:dyDescent="0.3">
      <c r="B47" s="1" t="s">
        <v>59</v>
      </c>
    </row>
    <row r="49" spans="1:6" ht="14.4" x14ac:dyDescent="0.3">
      <c r="A49" s="108" t="s">
        <v>21</v>
      </c>
      <c r="B49" s="153"/>
      <c r="C49" s="153"/>
      <c r="D49" s="153"/>
      <c r="E49" s="153"/>
      <c r="F49" s="10"/>
    </row>
    <row r="50" spans="1:6" ht="14.4" x14ac:dyDescent="0.3">
      <c r="A50" s="99" t="s">
        <v>22</v>
      </c>
      <c r="B50" s="152"/>
      <c r="C50" s="152"/>
      <c r="D50" s="152"/>
      <c r="E50" s="152"/>
      <c r="F50" s="10"/>
    </row>
    <row r="51" spans="1:6" ht="14.4" x14ac:dyDescent="0.3">
      <c r="A51" s="99" t="s">
        <v>23</v>
      </c>
      <c r="B51" s="152"/>
      <c r="C51" s="152"/>
      <c r="D51" s="152"/>
      <c r="E51" s="152"/>
      <c r="F51" s="10"/>
    </row>
    <row r="52" spans="1:6" ht="14.4" x14ac:dyDescent="0.3">
      <c r="A52" s="99" t="s">
        <v>24</v>
      </c>
      <c r="B52" s="152"/>
      <c r="C52" s="152"/>
      <c r="D52" s="152"/>
      <c r="E52" s="152"/>
      <c r="F52" s="10"/>
    </row>
    <row r="53" spans="1:6" x14ac:dyDescent="0.3">
      <c r="A53" s="137" t="s">
        <v>25</v>
      </c>
      <c r="B53" s="152"/>
      <c r="C53" s="152"/>
      <c r="D53" s="152"/>
      <c r="E53" s="152"/>
      <c r="F53" s="10"/>
    </row>
    <row r="54" spans="1:6" x14ac:dyDescent="0.3">
      <c r="A54" s="137"/>
      <c r="B54" s="152"/>
      <c r="C54" s="152"/>
      <c r="D54" s="152"/>
      <c r="E54" s="152"/>
      <c r="F54" s="10"/>
    </row>
    <row r="55" spans="1:6" x14ac:dyDescent="0.3">
      <c r="A55" s="137"/>
      <c r="B55" s="152"/>
      <c r="C55" s="152"/>
      <c r="D55" s="152"/>
      <c r="E55" s="152"/>
      <c r="F55" s="10"/>
    </row>
    <row r="56" spans="1:6" ht="14.4" x14ac:dyDescent="0.3">
      <c r="A56" s="99" t="s">
        <v>26</v>
      </c>
      <c r="B56" s="152"/>
      <c r="C56" s="152"/>
      <c r="D56" s="152"/>
      <c r="E56" s="152"/>
      <c r="F56" s="10"/>
    </row>
  </sheetData>
  <sheetProtection algorithmName="SHA-512" hashValue="RMBK4uGHkhTU1P+CR0wlp56gDKPRlZ9Ze8MmX8JCKgln4SI7tAC9gR13nIGNHmmR7fvlj1u8cWiUOa+RoUk73w==" saltValue="dK/PAhWz2LDsDqb19y2scA==" spinCount="100000" sheet="1" objects="1" scenarios="1"/>
  <protectedRanges>
    <protectedRange password="FB90" sqref="C14:C15 A38:C39 B50:E56 C24:C33" name="Bereik1"/>
    <protectedRange sqref="C19:C20" name="Bereik2"/>
    <protectedRange password="FB90" sqref="C18:C21" name="Bereik1_1"/>
  </protectedRanges>
  <mergeCells count="11">
    <mergeCell ref="A53:A55"/>
    <mergeCell ref="B53:E55"/>
    <mergeCell ref="B56:E56"/>
    <mergeCell ref="A1:F1"/>
    <mergeCell ref="G12:H13"/>
    <mergeCell ref="B49:E49"/>
    <mergeCell ref="B50:E50"/>
    <mergeCell ref="B51:E51"/>
    <mergeCell ref="B52:E52"/>
    <mergeCell ref="A39:B39"/>
    <mergeCell ref="A38:B38"/>
  </mergeCells>
  <pageMargins left="0.7" right="0.7" top="0.75" bottom="0.75" header="0.3" footer="0.3"/>
  <pageSetup paperSize="9"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1647-C39F-4F21-B201-DC01B942F167}">
  <dimension ref="A1:L19"/>
  <sheetViews>
    <sheetView workbookViewId="0">
      <selection sqref="A1:L1"/>
    </sheetView>
  </sheetViews>
  <sheetFormatPr defaultColWidth="9.33203125" defaultRowHeight="13.8" x14ac:dyDescent="0.3"/>
  <cols>
    <col min="1" max="1" width="25.44140625" style="1" customWidth="1"/>
    <col min="2" max="2" width="27.5546875" style="1" customWidth="1"/>
    <col min="3" max="16384" width="9.33203125" style="1"/>
  </cols>
  <sheetData>
    <row r="1" spans="1:12" ht="18" customHeight="1" x14ac:dyDescent="0.3">
      <c r="A1" s="124" t="str">
        <f>Totaalblad!B1</f>
        <v xml:space="preserve">Europese aanbesteding voor Inhuur externe arbeidskrachten - Perceel 1 - Uitzendkrachten &amp; Payroll 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14.4" x14ac:dyDescent="0.3">
      <c r="A2" s="28" t="str">
        <f>Totaalblad!B2</f>
        <v>Bijlage 3.A - Prijzenblad perceel 1 versie 3 behorende bij 9512/FMB d.d. 1 april 2025</v>
      </c>
    </row>
    <row r="3" spans="1:12" x14ac:dyDescent="0.3">
      <c r="A3" s="30"/>
    </row>
    <row r="4" spans="1:12" ht="18" x14ac:dyDescent="0.35">
      <c r="A4" s="11" t="str">
        <f>'Uitzenden - Bureaumarge'!A4</f>
        <v>Uitzendkrachten &amp; Payroll</v>
      </c>
    </row>
    <row r="5" spans="1:12" x14ac:dyDescent="0.3">
      <c r="A5" s="30" t="str">
        <f>Totaalblad!B5</f>
        <v>U dient alle witte cellen in te vullen.</v>
      </c>
    </row>
    <row r="6" spans="1:12" x14ac:dyDescent="0.3">
      <c r="A6" s="30" t="str">
        <f>Totaalblad!B6</f>
        <v>Alle door de aanbestedende dienst in dit prijzenblad genoemde aantallen zijn indicatief, hieraan kunnen géén rechten worden ontleend.</v>
      </c>
    </row>
    <row r="7" spans="1:12" ht="14.4" x14ac:dyDescent="0.3">
      <c r="A7" s="33"/>
    </row>
    <row r="8" spans="1:12" ht="14.4" x14ac:dyDescent="0.3">
      <c r="A8" s="109"/>
      <c r="B8" s="110" t="s">
        <v>64</v>
      </c>
    </row>
    <row r="9" spans="1:12" ht="39.75" customHeight="1" x14ac:dyDescent="0.3">
      <c r="A9" s="72"/>
      <c r="B9" s="73" t="s">
        <v>68</v>
      </c>
    </row>
    <row r="10" spans="1:12" ht="14.4" x14ac:dyDescent="0.3">
      <c r="A10" s="74"/>
      <c r="B10" s="75">
        <v>0</v>
      </c>
    </row>
    <row r="12" spans="1:12" ht="14.4" x14ac:dyDescent="0.3">
      <c r="A12" s="108" t="s">
        <v>21</v>
      </c>
      <c r="B12" s="153"/>
      <c r="C12" s="153"/>
      <c r="D12" s="153"/>
      <c r="E12" s="153"/>
    </row>
    <row r="13" spans="1:12" ht="14.4" x14ac:dyDescent="0.3">
      <c r="A13" s="99" t="s">
        <v>22</v>
      </c>
      <c r="B13" s="152"/>
      <c r="C13" s="152"/>
      <c r="D13" s="152"/>
      <c r="E13" s="152"/>
    </row>
    <row r="14" spans="1:12" ht="14.4" x14ac:dyDescent="0.3">
      <c r="A14" s="99" t="s">
        <v>23</v>
      </c>
      <c r="B14" s="152"/>
      <c r="C14" s="152"/>
      <c r="D14" s="152"/>
      <c r="E14" s="152"/>
    </row>
    <row r="15" spans="1:12" ht="14.4" x14ac:dyDescent="0.3">
      <c r="A15" s="99" t="s">
        <v>24</v>
      </c>
      <c r="B15" s="152"/>
      <c r="C15" s="152"/>
      <c r="D15" s="152"/>
      <c r="E15" s="152"/>
    </row>
    <row r="16" spans="1:12" x14ac:dyDescent="0.3">
      <c r="A16" s="137" t="s">
        <v>25</v>
      </c>
      <c r="B16" s="152"/>
      <c r="C16" s="152"/>
      <c r="D16" s="152"/>
      <c r="E16" s="152"/>
    </row>
    <row r="17" spans="1:5" x14ac:dyDescent="0.3">
      <c r="A17" s="137"/>
      <c r="B17" s="152"/>
      <c r="C17" s="152"/>
      <c r="D17" s="152"/>
      <c r="E17" s="152"/>
    </row>
    <row r="18" spans="1:5" x14ac:dyDescent="0.3">
      <c r="A18" s="137"/>
      <c r="B18" s="152"/>
      <c r="C18" s="152"/>
      <c r="D18" s="152"/>
      <c r="E18" s="152"/>
    </row>
    <row r="19" spans="1:5" ht="14.4" x14ac:dyDescent="0.3">
      <c r="A19" s="99" t="s">
        <v>26</v>
      </c>
      <c r="B19" s="152"/>
      <c r="C19" s="152"/>
      <c r="D19" s="152"/>
      <c r="E19" s="152"/>
    </row>
  </sheetData>
  <sheetProtection algorithmName="SHA-512" hashValue="lnn+FkO5ZqOTYYlOY5BfBXK7GK4jOkIEe1X01YI3ZJ0iawclSH3Q5ZqwsU9HnkwJKiRZaAb1DVZgH2mqJ012dw==" saltValue="0XM1HmEAGW8UoIqWvn5noQ==" spinCount="100000" sheet="1" objects="1" scenarios="1"/>
  <protectedRanges>
    <protectedRange sqref="B10 B13:E19" name="Bereik1"/>
  </protectedRanges>
  <mergeCells count="8">
    <mergeCell ref="B19:E19"/>
    <mergeCell ref="A1:L1"/>
    <mergeCell ref="B12:E12"/>
    <mergeCell ref="B13:E13"/>
    <mergeCell ref="B14:E14"/>
    <mergeCell ref="B15:E15"/>
    <mergeCell ref="A16:A18"/>
    <mergeCell ref="B16:E18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  <SharedWithUsers xmlns="df334da4-c630-45b1-95f0-858e998e8867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C7F0FC-92B6-4FDD-95F8-0D8A840C1A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df334da4-c630-45b1-95f0-858e998e886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Totaalblad</vt:lpstr>
      <vt:lpstr>Uitzenden - Factor Fase A</vt:lpstr>
      <vt:lpstr>Uitzenden - Factor Fase BC</vt:lpstr>
      <vt:lpstr>Uitzenden - Bureaumarge</vt:lpstr>
      <vt:lpstr>Payroll</vt:lpstr>
      <vt:lpstr>Payroll - Bureaumarge</vt:lpstr>
      <vt:lpstr>Payroll!Afdrukbereik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Fedor Moltmaker Bos</cp:lastModifiedBy>
  <cp:revision/>
  <dcterms:created xsi:type="dcterms:W3CDTF">2012-07-25T14:01:01Z</dcterms:created>
  <dcterms:modified xsi:type="dcterms:W3CDTF">2025-05-22T11:57:16Z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ColorH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_ColorTag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_Emoji">
    <vt:lpwstr/>
  </property>
</Properties>
</file>