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uoplus\Buurt\BOR\OA\Projecten\Onderhoud\AvdV_Benning\05_contracten\C01_IB diensten projectvoorbereiding\Nota van Inlichtingen\Inschrijfstaat\"/>
    </mc:Choice>
  </mc:AlternateContent>
  <xr:revisionPtr revIDLastSave="0" documentId="13_ncr:1_{39E74678-DE23-4E00-8367-F67B4E21BB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renraming project" sheetId="1" r:id="rId1"/>
    <sheet name="Blad1" sheetId="2" r:id="rId2"/>
  </sheets>
  <definedNames>
    <definedName name="_xlnm.Print_Area" localSheetId="0">'Urenraming project'!$A$1:$C$77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6" i="1" s="1"/>
  <c r="C36" i="1"/>
  <c r="C54" i="1"/>
  <c r="C62" i="1"/>
  <c r="C20" i="1"/>
  <c r="C24" i="1" l="1"/>
  <c r="C50" i="1"/>
  <c r="C34" i="1"/>
  <c r="C64" i="1" l="1"/>
</calcChain>
</file>

<file path=xl/sharedStrings.xml><?xml version="1.0" encoding="utf-8"?>
<sst xmlns="http://schemas.openxmlformats.org/spreadsheetml/2006/main" count="121" uniqueCount="114">
  <si>
    <t>Werkzaamheden</t>
  </si>
  <si>
    <t>invullen door inschrijver</t>
  </si>
  <si>
    <t>Par.</t>
  </si>
  <si>
    <t>3.2</t>
  </si>
  <si>
    <t>Project:</t>
  </si>
  <si>
    <t>Omschrijving:</t>
  </si>
  <si>
    <t>3.3</t>
  </si>
  <si>
    <t>3.5</t>
  </si>
  <si>
    <t>3.5.1</t>
  </si>
  <si>
    <t>PERIODIEK OVERLEG MET DE OPDRACHTGEVER</t>
  </si>
  <si>
    <t>Inschrijfstaat ingenieurs- en adviesdiensten</t>
  </si>
  <si>
    <t>Offerteaanvraag:</t>
  </si>
  <si>
    <t>Kenmerk:</t>
  </si>
  <si>
    <t>1)</t>
  </si>
  <si>
    <t>Gevestigd te:</t>
  </si>
  <si>
    <t>2)</t>
  </si>
  <si>
    <t>Ondertekening</t>
  </si>
  <si>
    <t>Totaal kosten, de omzetbelasting niet inbegrepen</t>
  </si>
  <si>
    <t>Gedaan te</t>
  </si>
  <si>
    <t>d.d.</t>
  </si>
  <si>
    <t>De inschrijver(s),</t>
  </si>
  <si>
    <t>Kosten per product</t>
  </si>
  <si>
    <r>
      <rPr>
        <vertAlign val="superscript"/>
        <sz val="10"/>
        <rFont val="Arial"/>
        <family val="2"/>
      </rPr>
      <t>1)</t>
    </r>
    <r>
      <rPr>
        <sz val="9"/>
        <rFont val="Arial"/>
        <family val="2"/>
      </rPr>
      <t xml:space="preserve"> Bij een natuurlijke persoon naam en voornamen voluit, bij een rechtspersoon de statutaire naam.
</t>
    </r>
  </si>
  <si>
    <r>
      <rPr>
        <vertAlign val="superscript"/>
        <sz val="10"/>
        <rFont val="Arial"/>
        <family val="2"/>
      </rPr>
      <t>2)</t>
    </r>
    <r>
      <rPr>
        <sz val="9"/>
        <rFont val="Arial"/>
        <family val="2"/>
      </rPr>
      <t xml:space="preserve"> Bij een natuurlijke persoon de woonplaats, bij een rechtspersoon de vestigingplaats, met volledig adres en zonodig vermelding van de provincie en het land.</t>
    </r>
  </si>
  <si>
    <t>&lt;&lt;plaats&gt;&gt;</t>
  </si>
  <si>
    <t>&lt;&lt;datum voluit&gt;&gt;</t>
  </si>
  <si>
    <t>Aanwijzingen voor het invullen:</t>
  </si>
  <si>
    <t>Inschrijfstaat van de ondergetekende(n):</t>
  </si>
  <si>
    <t xml:space="preserve"> </t>
  </si>
  <si>
    <t xml:space="preserve">invullen door projectleider DUO Plus </t>
  </si>
  <si>
    <t>DEFINITIEFASE, opstarten project</t>
  </si>
  <si>
    <t xml:space="preserve">DEFINITIEFASE, veldonderzoeken </t>
  </si>
  <si>
    <t xml:space="preserve">ONTWERPFASE </t>
  </si>
  <si>
    <t>3.7.1</t>
  </si>
  <si>
    <t>3.2.2</t>
  </si>
  <si>
    <t>3.2.1</t>
  </si>
  <si>
    <t>3.2.3</t>
  </si>
  <si>
    <t>3.3.1</t>
  </si>
  <si>
    <t>3.3.3</t>
  </si>
  <si>
    <t>3.3.4</t>
  </si>
  <si>
    <t xml:space="preserve">VERWERKEN VAN GEGEVENS  </t>
  </si>
  <si>
    <t>3.4</t>
  </si>
  <si>
    <t>3.4.1</t>
  </si>
  <si>
    <t>3.5.3</t>
  </si>
  <si>
    <t>Inlezen aangeleverde (beleid) documenten en tekeningen</t>
  </si>
  <si>
    <t xml:space="preserve">Het opstellen en aanleveren van een planning  </t>
  </si>
  <si>
    <t xml:space="preserve">Inmeting van het maaiveld en dorpels </t>
  </si>
  <si>
    <t xml:space="preserve">Opstellen en aanleveren tekeningen bestaande situatie </t>
  </si>
  <si>
    <t xml:space="preserve">Maken ontwerp rioolsysteem </t>
  </si>
  <si>
    <t xml:space="preserve">Maken ontwerp bovengronds/ openbaar gebied </t>
  </si>
  <si>
    <t xml:space="preserve">Opstellen ramingen (SSK) </t>
  </si>
  <si>
    <t xml:space="preserve">Opstellen raming (bestek) </t>
  </si>
  <si>
    <t xml:space="preserve">Opstellen en actueel houden ontwerpnotitie </t>
  </si>
  <si>
    <t>3.6</t>
  </si>
  <si>
    <t xml:space="preserve">BESTEKSFASE/ OPSTELLEN UITVOERINGSCONTRACT  </t>
  </si>
  <si>
    <t>3.7</t>
  </si>
  <si>
    <t>3.6.1</t>
  </si>
  <si>
    <t xml:space="preserve">3.6.2 </t>
  </si>
  <si>
    <t>3.6.3</t>
  </si>
  <si>
    <t xml:space="preserve">Opstellen RAW bestek </t>
  </si>
  <si>
    <t xml:space="preserve">Begeleiden van de aanbesteding </t>
  </si>
  <si>
    <t>Zaaknummer:</t>
  </si>
  <si>
    <t>3.8</t>
  </si>
  <si>
    <t xml:space="preserve">Stelpost </t>
  </si>
  <si>
    <t xml:space="preserve">Flora en Fauna (natuurtoets) </t>
  </si>
  <si>
    <t xml:space="preserve">3.5.6 </t>
  </si>
  <si>
    <t xml:space="preserve">3.5.5 </t>
  </si>
  <si>
    <t>3.5.10</t>
  </si>
  <si>
    <t xml:space="preserve">3.3.6 </t>
  </si>
  <si>
    <t xml:space="preserve">Groot onderhoud Benning Ouderkerk aan de Amstel </t>
  </si>
  <si>
    <t xml:space="preserve">3.3.2 </t>
  </si>
  <si>
    <t xml:space="preserve">Imeten bob maten collectuerriolen woningen (55 stuks) </t>
  </si>
  <si>
    <t xml:space="preserve">Graven van proefsleuven (80 stuks) </t>
  </si>
  <si>
    <t xml:space="preserve">Voorbereiden van en houden van een start- werkoverleg inclusief locatiebezoek </t>
  </si>
  <si>
    <t xml:space="preserve">Bodemonderzoek woonstraten (80 boringen) </t>
  </si>
  <si>
    <t xml:space="preserve">Asfalt- en funderingsonderzoek Jan Benningweg (18 boringen) </t>
  </si>
  <si>
    <t>3.3.5</t>
  </si>
  <si>
    <t xml:space="preserve">DCL onderzoek </t>
  </si>
  <si>
    <t xml:space="preserve">3.5.2. </t>
  </si>
  <si>
    <t xml:space="preserve">Werksessies met bewoners (participatie) 4 sessies </t>
  </si>
  <si>
    <t xml:space="preserve">3.5.4. </t>
  </si>
  <si>
    <t xml:space="preserve">Geotechnische analyse, check en advies </t>
  </si>
  <si>
    <t xml:space="preserve">Voorbereiding nieuw rioolgemaal </t>
  </si>
  <si>
    <t xml:space="preserve">Opstellen bemalingsadvies </t>
  </si>
  <si>
    <t>3.5.7</t>
  </si>
  <si>
    <t xml:space="preserve">Toepassen stresstest klimaatbui o.b.v. maaiveldontwerp </t>
  </si>
  <si>
    <t xml:space="preserve">3.5.8 </t>
  </si>
  <si>
    <t xml:space="preserve">3.5.9 </t>
  </si>
  <si>
    <t xml:space="preserve">Bomen Effect Analyse (527 bomen) </t>
  </si>
  <si>
    <t xml:space="preserve">Informatiebijeenkomsten . 2 inloopbijeenkomsten presentatie voorlopig ontwerp </t>
  </si>
  <si>
    <t xml:space="preserve">3.5.11  </t>
  </si>
  <si>
    <t>3.5.12</t>
  </si>
  <si>
    <t>3.5.13</t>
  </si>
  <si>
    <t xml:space="preserve">Opstellen selectie- en inschrijvingsleidraad  </t>
  </si>
  <si>
    <t xml:space="preserve">3.9.1 </t>
  </si>
  <si>
    <t>3.9</t>
  </si>
  <si>
    <t xml:space="preserve">Aantal uren </t>
  </si>
  <si>
    <t xml:space="preserve">PROJECTBEGELEIDING EN PROJECTMANAGEMENT </t>
  </si>
  <si>
    <t xml:space="preserve">Projectbegeleiding en projectmanagement  </t>
  </si>
  <si>
    <t xml:space="preserve">2025-059220	</t>
  </si>
  <si>
    <t xml:space="preserve">3.8.1 </t>
  </si>
  <si>
    <t xml:space="preserve">Tarief projectleider/ projectmanager </t>
  </si>
  <si>
    <t xml:space="preserve">3.8.2 </t>
  </si>
  <si>
    <t>3.8.3</t>
  </si>
  <si>
    <t xml:space="preserve">Opstellen en actueel houden van risicoanalyse en dossier conform RISMAN  </t>
  </si>
  <si>
    <t>(veld) onderzoek, advies, ontwerp, opstellen contract,begeleiden aanbesteding en projectmanagement</t>
  </si>
  <si>
    <t xml:space="preserve">Conform vraagspecificatie 12-09-2025 </t>
  </si>
  <si>
    <t>3.3.3a</t>
  </si>
  <si>
    <t xml:space="preserve">Toepassen verkeersmaatregelen en communicatie bewoners (brieven) </t>
  </si>
  <si>
    <t>3.3.4a</t>
  </si>
  <si>
    <t>3.3.5a</t>
  </si>
  <si>
    <t>Overleg (betreft 10 overlegmomenten van 2 uur per overleg)</t>
  </si>
  <si>
    <t xml:space="preserve">Voorbereiden op ontwerp en uitvoeringscontract (3 fysieke sessies van elk 2 uur) </t>
  </si>
  <si>
    <t>Inschrijfstaat behorende bij vraagspecificatie van 12-09-2025 en Nota van Inlichtingen 09-10-2025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</si>
</sst>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164" formatCode="_-&quot;€&quot;\ * #,##0.00_-;_-&quot;€&quot;\ * #,##0.00\-;_-&quot;€&quot;\ * &quot;-&quot;??_-;_-@_-"/>
    <numFmt numFmtId="165" formatCode="#,##0_ ;\-#,##0\ "/>
    <numFmt numFmtId="166" formatCode="[$-413]d\ mmmm\ yyyy;@"/>
    <numFmt numFmtId="167" formatCode="&quot;€&quot;\ 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64" fontId="0" fillId="2" borderId="2" xfId="0" applyNumberFormat="1" applyFill="1" applyBorder="1"/>
    <xf numFmtId="2" fontId="0" fillId="0" borderId="0" xfId="0" applyNumberFormat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" fontId="1" fillId="3" borderId="0" xfId="0" applyNumberFormat="1" applyFont="1" applyFill="1" applyAlignment="1">
      <alignment horizontal="left"/>
    </xf>
    <xf numFmtId="0" fontId="1" fillId="0" borderId="0" xfId="0" applyFont="1"/>
    <xf numFmtId="164" fontId="0" fillId="0" borderId="0" xfId="0" applyNumberFormat="1"/>
    <xf numFmtId="1" fontId="1" fillId="3" borderId="1" xfId="0" applyNumberFormat="1" applyFont="1" applyFill="1" applyBorder="1" applyAlignment="1">
      <alignment horizontal="left"/>
    </xf>
    <xf numFmtId="0" fontId="0" fillId="2" borderId="1" xfId="0" applyFill="1" applyBorder="1"/>
    <xf numFmtId="0" fontId="2" fillId="4" borderId="1" xfId="0" applyFont="1" applyFill="1" applyBorder="1"/>
    <xf numFmtId="0" fontId="2" fillId="4" borderId="3" xfId="0" applyFont="1" applyFill="1" applyBorder="1"/>
    <xf numFmtId="2" fontId="0" fillId="4" borderId="1" xfId="0" applyNumberFormat="1" applyFill="1" applyBorder="1" applyAlignment="1">
      <alignment vertical="center"/>
    </xf>
    <xf numFmtId="2" fontId="2" fillId="5" borderId="1" xfId="0" applyNumberFormat="1" applyFont="1" applyFill="1" applyBorder="1" applyAlignment="1">
      <alignment vertical="center"/>
    </xf>
    <xf numFmtId="164" fontId="2" fillId="5" borderId="1" xfId="0" applyNumberFormat="1" applyFont="1" applyFill="1" applyBorder="1"/>
    <xf numFmtId="164" fontId="0" fillId="5" borderId="2" xfId="0" applyNumberFormat="1" applyFill="1" applyBorder="1"/>
    <xf numFmtId="2" fontId="1" fillId="3" borderId="1" xfId="0" applyNumberFormat="1" applyFont="1" applyFill="1" applyBorder="1" applyAlignment="1">
      <alignment vertical="center"/>
    </xf>
    <xf numFmtId="0" fontId="6" fillId="0" borderId="0" xfId="0" applyFont="1"/>
    <xf numFmtId="2" fontId="1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/>
    </xf>
    <xf numFmtId="166" fontId="4" fillId="2" borderId="0" xfId="0" applyNumberFormat="1" applyFont="1" applyFill="1" applyAlignment="1">
      <alignment horizontal="left" vertical="center"/>
    </xf>
    <xf numFmtId="0" fontId="2" fillId="5" borderId="1" xfId="0" applyFont="1" applyFill="1" applyBorder="1"/>
    <xf numFmtId="167" fontId="2" fillId="4" borderId="1" xfId="0" applyNumberFormat="1" applyFont="1" applyFill="1" applyBorder="1"/>
    <xf numFmtId="0" fontId="7" fillId="3" borderId="1" xfId="0" applyFont="1" applyFill="1" applyBorder="1"/>
    <xf numFmtId="0" fontId="7" fillId="3" borderId="4" xfId="0" applyFont="1" applyFill="1" applyBorder="1"/>
    <xf numFmtId="0" fontId="7" fillId="3" borderId="3" xfId="0" applyFont="1" applyFill="1" applyBorder="1"/>
    <xf numFmtId="164" fontId="7" fillId="3" borderId="1" xfId="0" applyNumberFormat="1" applyFont="1" applyFill="1" applyBorder="1"/>
    <xf numFmtId="0" fontId="7" fillId="3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7" fontId="1" fillId="2" borderId="1" xfId="0" applyNumberFormat="1" applyFont="1" applyFill="1" applyBorder="1"/>
    <xf numFmtId="164" fontId="0" fillId="3" borderId="2" xfId="0" applyNumberFormat="1" applyFill="1" applyBorder="1"/>
    <xf numFmtId="164" fontId="8" fillId="5" borderId="1" xfId="0" applyNumberFormat="1" applyFont="1" applyFill="1" applyBorder="1"/>
    <xf numFmtId="164" fontId="0" fillId="4" borderId="2" xfId="0" applyNumberFormat="1" applyFill="1" applyBorder="1"/>
    <xf numFmtId="165" fontId="4" fillId="2" borderId="0" xfId="0" applyNumberFormat="1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left" vertical="center"/>
    </xf>
    <xf numFmtId="2" fontId="5" fillId="0" borderId="0" xfId="0" applyNumberFormat="1" applyFont="1" applyAlignment="1">
      <alignment vertical="top" wrapText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FF99"/>
      <color rgb="FFFF5050"/>
      <color rgb="FFCCFFCC"/>
      <color rgb="FFFF9933"/>
      <color rgb="FF57D3FF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tabSelected="1" topLeftCell="A36" zoomScaleNormal="100" workbookViewId="0">
      <selection activeCell="C11" sqref="C11"/>
    </sheetView>
  </sheetViews>
  <sheetFormatPr defaultColWidth="9.109375" defaultRowHeight="13.2" x14ac:dyDescent="0.25"/>
  <cols>
    <col min="1" max="1" width="15" style="6" customWidth="1"/>
    <col min="2" max="2" width="82.88671875" customWidth="1"/>
    <col min="3" max="3" width="23.5546875" customWidth="1"/>
    <col min="5" max="5" width="9.88671875" bestFit="1" customWidth="1"/>
    <col min="6" max="6" width="22" bestFit="1" customWidth="1"/>
  </cols>
  <sheetData>
    <row r="1" spans="1:6" ht="21" x14ac:dyDescent="0.4">
      <c r="A1" s="3" t="s">
        <v>10</v>
      </c>
      <c r="B1" s="6"/>
      <c r="C1" s="9"/>
      <c r="E1" s="22" t="s">
        <v>26</v>
      </c>
    </row>
    <row r="2" spans="1:6" x14ac:dyDescent="0.25">
      <c r="A2" s="2"/>
      <c r="B2" s="6"/>
      <c r="C2" s="9"/>
    </row>
    <row r="3" spans="1:6" x14ac:dyDescent="0.25">
      <c r="A3" s="4" t="s">
        <v>4</v>
      </c>
      <c r="B3" s="8" t="s">
        <v>69</v>
      </c>
      <c r="C3" s="9"/>
    </row>
    <row r="4" spans="1:6" x14ac:dyDescent="0.25">
      <c r="A4" s="4" t="s">
        <v>5</v>
      </c>
      <c r="B4" s="8" t="s">
        <v>105</v>
      </c>
      <c r="C4" s="9"/>
      <c r="E4" s="9"/>
      <c r="F4" s="9"/>
    </row>
    <row r="5" spans="1:6" x14ac:dyDescent="0.25">
      <c r="A5" s="4" t="s">
        <v>61</v>
      </c>
      <c r="B5" s="8" t="s">
        <v>99</v>
      </c>
      <c r="C5" s="9"/>
      <c r="E5" s="11"/>
      <c r="F5" s="9" t="s">
        <v>29</v>
      </c>
    </row>
    <row r="6" spans="1:6" x14ac:dyDescent="0.25">
      <c r="A6" s="4" t="s">
        <v>11</v>
      </c>
      <c r="B6" s="8" t="s">
        <v>106</v>
      </c>
      <c r="C6" s="9"/>
      <c r="E6" s="12"/>
      <c r="F6" t="s">
        <v>1</v>
      </c>
    </row>
    <row r="7" spans="1:6" x14ac:dyDescent="0.25">
      <c r="A7" s="4" t="s">
        <v>12</v>
      </c>
      <c r="B7" s="8" t="s">
        <v>113</v>
      </c>
      <c r="C7" s="9"/>
    </row>
    <row r="8" spans="1:6" x14ac:dyDescent="0.25">
      <c r="A8" s="4"/>
      <c r="B8" s="4"/>
      <c r="C8" s="9"/>
      <c r="E8" s="9"/>
    </row>
    <row r="9" spans="1:6" x14ac:dyDescent="0.25">
      <c r="A9" s="4"/>
      <c r="B9" s="4"/>
      <c r="C9" s="9"/>
    </row>
    <row r="10" spans="1:6" x14ac:dyDescent="0.25">
      <c r="A10" s="22" t="s">
        <v>27</v>
      </c>
      <c r="B10" s="4"/>
      <c r="C10" s="9"/>
    </row>
    <row r="11" spans="1:6" ht="21.9" customHeight="1" x14ac:dyDescent="0.25">
      <c r="A11" s="36" t="s">
        <v>28</v>
      </c>
      <c r="B11" s="36"/>
      <c r="C11" s="20" t="s">
        <v>13</v>
      </c>
    </row>
    <row r="12" spans="1:6" x14ac:dyDescent="0.25">
      <c r="A12" s="4"/>
      <c r="B12" s="4"/>
      <c r="C12" s="9"/>
    </row>
    <row r="13" spans="1:6" x14ac:dyDescent="0.25">
      <c r="A13" s="22" t="s">
        <v>14</v>
      </c>
      <c r="B13" s="4"/>
      <c r="C13" s="9"/>
    </row>
    <row r="14" spans="1:6" ht="21.9" customHeight="1" x14ac:dyDescent="0.25">
      <c r="A14" s="36"/>
      <c r="B14" s="36"/>
      <c r="C14" s="20" t="s">
        <v>15</v>
      </c>
    </row>
    <row r="15" spans="1:6" x14ac:dyDescent="0.25">
      <c r="A15" s="4"/>
      <c r="B15" s="6"/>
      <c r="C15" s="4"/>
    </row>
    <row r="16" spans="1:6" ht="16.5" customHeight="1" x14ac:dyDescent="0.25">
      <c r="A16" s="38" t="s">
        <v>22</v>
      </c>
      <c r="B16" s="38"/>
      <c r="C16" s="38"/>
    </row>
    <row r="17" spans="1:6" ht="28.5" customHeight="1" x14ac:dyDescent="0.25">
      <c r="A17" s="38" t="s">
        <v>23</v>
      </c>
      <c r="B17" s="38"/>
      <c r="C17" s="38"/>
      <c r="F17" s="9" t="s">
        <v>28</v>
      </c>
    </row>
    <row r="18" spans="1:6" x14ac:dyDescent="0.25">
      <c r="A18" s="4"/>
      <c r="B18" s="6"/>
      <c r="C18" s="4"/>
    </row>
    <row r="19" spans="1:6" s="1" customFormat="1" x14ac:dyDescent="0.25">
      <c r="A19" s="7" t="s">
        <v>2</v>
      </c>
      <c r="B19" s="13" t="s">
        <v>0</v>
      </c>
      <c r="C19" s="14" t="s">
        <v>21</v>
      </c>
    </row>
    <row r="20" spans="1:6" s="1" customFormat="1" x14ac:dyDescent="0.25">
      <c r="A20" s="16" t="s">
        <v>3</v>
      </c>
      <c r="B20" s="24" t="s">
        <v>30</v>
      </c>
      <c r="C20" s="18">
        <f>SUM(C21:C23)</f>
        <v>0</v>
      </c>
    </row>
    <row r="21" spans="1:6" s="1" customFormat="1" x14ac:dyDescent="0.25">
      <c r="A21" s="19" t="s">
        <v>35</v>
      </c>
      <c r="B21" s="28" t="s">
        <v>44</v>
      </c>
      <c r="C21" s="5">
        <v>0</v>
      </c>
    </row>
    <row r="22" spans="1:6" s="1" customFormat="1" x14ac:dyDescent="0.25">
      <c r="A22" s="19" t="s">
        <v>34</v>
      </c>
      <c r="B22" s="26" t="s">
        <v>73</v>
      </c>
      <c r="C22" s="5">
        <v>0</v>
      </c>
    </row>
    <row r="23" spans="1:6" s="1" customFormat="1" x14ac:dyDescent="0.25">
      <c r="A23" s="19" t="s">
        <v>36</v>
      </c>
      <c r="B23" s="27" t="s">
        <v>45</v>
      </c>
      <c r="C23" s="5">
        <v>0</v>
      </c>
    </row>
    <row r="24" spans="1:6" x14ac:dyDescent="0.25">
      <c r="A24" s="16" t="s">
        <v>6</v>
      </c>
      <c r="B24" s="17" t="s">
        <v>31</v>
      </c>
      <c r="C24" s="18">
        <f>SUM(C25:C33)</f>
        <v>0</v>
      </c>
    </row>
    <row r="25" spans="1:6" x14ac:dyDescent="0.25">
      <c r="A25" s="19" t="s">
        <v>37</v>
      </c>
      <c r="B25" s="30" t="s">
        <v>46</v>
      </c>
      <c r="C25" s="5">
        <v>0</v>
      </c>
    </row>
    <row r="26" spans="1:6" x14ac:dyDescent="0.25">
      <c r="A26" s="19" t="s">
        <v>70</v>
      </c>
      <c r="B26" s="30" t="s">
        <v>71</v>
      </c>
      <c r="C26" s="5">
        <v>0</v>
      </c>
    </row>
    <row r="27" spans="1:6" x14ac:dyDescent="0.25">
      <c r="A27" s="19" t="s">
        <v>38</v>
      </c>
      <c r="B27" s="31" t="s">
        <v>72</v>
      </c>
      <c r="C27" s="5">
        <v>0</v>
      </c>
      <c r="E27" s="9" t="s">
        <v>28</v>
      </c>
      <c r="F27" s="9" t="s">
        <v>28</v>
      </c>
    </row>
    <row r="28" spans="1:6" x14ac:dyDescent="0.25">
      <c r="A28" s="19" t="s">
        <v>107</v>
      </c>
      <c r="B28" s="31" t="s">
        <v>108</v>
      </c>
      <c r="C28" s="5">
        <v>0</v>
      </c>
      <c r="E28" s="9"/>
      <c r="F28" s="9"/>
    </row>
    <row r="29" spans="1:6" x14ac:dyDescent="0.25">
      <c r="A29" s="19" t="s">
        <v>39</v>
      </c>
      <c r="B29" s="31" t="s">
        <v>74</v>
      </c>
      <c r="C29" s="5">
        <v>0</v>
      </c>
    </row>
    <row r="30" spans="1:6" x14ac:dyDescent="0.25">
      <c r="A30" s="19" t="s">
        <v>109</v>
      </c>
      <c r="B30" s="31" t="s">
        <v>108</v>
      </c>
      <c r="C30" s="5">
        <v>0</v>
      </c>
    </row>
    <row r="31" spans="1:6" x14ac:dyDescent="0.25">
      <c r="A31" s="19" t="s">
        <v>76</v>
      </c>
      <c r="B31" s="31" t="s">
        <v>75</v>
      </c>
      <c r="C31" s="5">
        <v>0</v>
      </c>
    </row>
    <row r="32" spans="1:6" x14ac:dyDescent="0.25">
      <c r="A32" s="19" t="s">
        <v>110</v>
      </c>
      <c r="B32" s="31" t="s">
        <v>108</v>
      </c>
      <c r="C32" s="5">
        <v>0</v>
      </c>
    </row>
    <row r="33" spans="1:3" x14ac:dyDescent="0.25">
      <c r="A33" s="19" t="s">
        <v>68</v>
      </c>
      <c r="B33" s="31" t="s">
        <v>77</v>
      </c>
      <c r="C33" s="5">
        <v>0</v>
      </c>
    </row>
    <row r="34" spans="1:3" x14ac:dyDescent="0.25">
      <c r="A34" s="16" t="s">
        <v>41</v>
      </c>
      <c r="B34" s="17" t="s">
        <v>40</v>
      </c>
      <c r="C34" s="18">
        <f>SUM(C35)</f>
        <v>0</v>
      </c>
    </row>
    <row r="35" spans="1:3" x14ac:dyDescent="0.25">
      <c r="A35" s="19" t="s">
        <v>42</v>
      </c>
      <c r="B35" s="29" t="s">
        <v>47</v>
      </c>
      <c r="C35" s="5">
        <v>0</v>
      </c>
    </row>
    <row r="36" spans="1:3" x14ac:dyDescent="0.25">
      <c r="A36" s="16" t="s">
        <v>7</v>
      </c>
      <c r="B36" s="17" t="s">
        <v>32</v>
      </c>
      <c r="C36" s="18">
        <f>SUM(C37:C49)</f>
        <v>0</v>
      </c>
    </row>
    <row r="37" spans="1:3" x14ac:dyDescent="0.25">
      <c r="A37" s="19" t="s">
        <v>8</v>
      </c>
      <c r="B37" s="26" t="s">
        <v>79</v>
      </c>
      <c r="C37" s="5">
        <v>0</v>
      </c>
    </row>
    <row r="38" spans="1:3" x14ac:dyDescent="0.25">
      <c r="A38" s="19" t="s">
        <v>78</v>
      </c>
      <c r="B38" s="26" t="s">
        <v>112</v>
      </c>
      <c r="C38" s="5">
        <v>0</v>
      </c>
    </row>
    <row r="39" spans="1:3" x14ac:dyDescent="0.25">
      <c r="A39" s="19" t="s">
        <v>43</v>
      </c>
      <c r="B39" s="26" t="s">
        <v>81</v>
      </c>
      <c r="C39" s="5">
        <v>0</v>
      </c>
    </row>
    <row r="40" spans="1:3" x14ac:dyDescent="0.25">
      <c r="A40" s="19" t="s">
        <v>80</v>
      </c>
      <c r="B40" s="26" t="s">
        <v>48</v>
      </c>
      <c r="C40" s="5">
        <v>0</v>
      </c>
    </row>
    <row r="41" spans="1:3" x14ac:dyDescent="0.25">
      <c r="A41" s="19" t="s">
        <v>66</v>
      </c>
      <c r="B41" s="26" t="s">
        <v>82</v>
      </c>
      <c r="C41" s="5">
        <v>0</v>
      </c>
    </row>
    <row r="42" spans="1:3" x14ac:dyDescent="0.25">
      <c r="A42" s="19" t="s">
        <v>65</v>
      </c>
      <c r="B42" s="26" t="s">
        <v>83</v>
      </c>
      <c r="C42" s="5">
        <v>0</v>
      </c>
    </row>
    <row r="43" spans="1:3" x14ac:dyDescent="0.25">
      <c r="A43" s="19" t="s">
        <v>84</v>
      </c>
      <c r="B43" s="26" t="s">
        <v>49</v>
      </c>
      <c r="C43" s="5">
        <v>0</v>
      </c>
    </row>
    <row r="44" spans="1:3" x14ac:dyDescent="0.25">
      <c r="A44" s="19" t="s">
        <v>86</v>
      </c>
      <c r="B44" s="26" t="s">
        <v>85</v>
      </c>
      <c r="C44" s="5">
        <v>0</v>
      </c>
    </row>
    <row r="45" spans="1:3" x14ac:dyDescent="0.25">
      <c r="A45" s="19" t="s">
        <v>87</v>
      </c>
      <c r="B45" s="26" t="s">
        <v>64</v>
      </c>
      <c r="C45" s="5">
        <v>0</v>
      </c>
    </row>
    <row r="46" spans="1:3" x14ac:dyDescent="0.25">
      <c r="A46" s="19" t="s">
        <v>67</v>
      </c>
      <c r="B46" s="26" t="s">
        <v>88</v>
      </c>
      <c r="C46" s="5">
        <v>0</v>
      </c>
    </row>
    <row r="47" spans="1:3" x14ac:dyDescent="0.25">
      <c r="A47" s="19" t="s">
        <v>90</v>
      </c>
      <c r="B47" s="26" t="s">
        <v>89</v>
      </c>
      <c r="C47" s="5">
        <v>0</v>
      </c>
    </row>
    <row r="48" spans="1:3" x14ac:dyDescent="0.25">
      <c r="A48" s="19" t="s">
        <v>91</v>
      </c>
      <c r="B48" s="26" t="s">
        <v>50</v>
      </c>
      <c r="C48" s="5">
        <v>0</v>
      </c>
    </row>
    <row r="49" spans="1:6" x14ac:dyDescent="0.25">
      <c r="A49" s="19" t="s">
        <v>92</v>
      </c>
      <c r="B49" s="26" t="s">
        <v>51</v>
      </c>
      <c r="C49" s="5">
        <v>0</v>
      </c>
    </row>
    <row r="50" spans="1:6" x14ac:dyDescent="0.25">
      <c r="A50" s="16" t="s">
        <v>53</v>
      </c>
      <c r="B50" s="17" t="s">
        <v>54</v>
      </c>
      <c r="C50" s="18">
        <f>SUM(C51:C53)</f>
        <v>0</v>
      </c>
    </row>
    <row r="51" spans="1:6" x14ac:dyDescent="0.25">
      <c r="A51" s="19" t="s">
        <v>56</v>
      </c>
      <c r="B51" s="29" t="s">
        <v>59</v>
      </c>
      <c r="C51" s="5">
        <v>0</v>
      </c>
      <c r="F51" t="s">
        <v>28</v>
      </c>
    </row>
    <row r="52" spans="1:6" x14ac:dyDescent="0.25">
      <c r="A52" s="19" t="s">
        <v>57</v>
      </c>
      <c r="B52" s="29" t="s">
        <v>93</v>
      </c>
      <c r="C52" s="5">
        <v>0</v>
      </c>
    </row>
    <row r="53" spans="1:6" x14ac:dyDescent="0.25">
      <c r="A53" s="19" t="s">
        <v>58</v>
      </c>
      <c r="B53" s="29" t="s">
        <v>60</v>
      </c>
      <c r="C53" s="5">
        <v>0</v>
      </c>
    </row>
    <row r="54" spans="1:6" x14ac:dyDescent="0.25">
      <c r="A54" s="16" t="s">
        <v>55</v>
      </c>
      <c r="B54" s="17" t="s">
        <v>9</v>
      </c>
      <c r="C54" s="18">
        <f>SUBTOTAL(9,C55:C55)</f>
        <v>0</v>
      </c>
    </row>
    <row r="55" spans="1:6" x14ac:dyDescent="0.25">
      <c r="A55" s="19" t="s">
        <v>33</v>
      </c>
      <c r="B55" s="29" t="s">
        <v>111</v>
      </c>
      <c r="C55" s="5">
        <v>0</v>
      </c>
    </row>
    <row r="56" spans="1:6" x14ac:dyDescent="0.25">
      <c r="A56" s="16" t="s">
        <v>62</v>
      </c>
      <c r="B56" s="17" t="s">
        <v>97</v>
      </c>
      <c r="C56" s="18">
        <f>SUM(C57+C58+C59)</f>
        <v>0</v>
      </c>
    </row>
    <row r="57" spans="1:6" x14ac:dyDescent="0.25">
      <c r="A57" s="19" t="s">
        <v>100</v>
      </c>
      <c r="B57" s="29" t="s">
        <v>52</v>
      </c>
      <c r="C57" s="5">
        <v>0</v>
      </c>
    </row>
    <row r="58" spans="1:6" x14ac:dyDescent="0.25">
      <c r="A58" s="19" t="s">
        <v>102</v>
      </c>
      <c r="B58" s="29" t="s">
        <v>104</v>
      </c>
      <c r="C58" s="5">
        <v>0</v>
      </c>
    </row>
    <row r="59" spans="1:6" x14ac:dyDescent="0.25">
      <c r="A59" s="19" t="s">
        <v>103</v>
      </c>
      <c r="B59" s="29" t="s">
        <v>98</v>
      </c>
      <c r="C59" s="33">
        <f>SUM(A61*B61)</f>
        <v>0</v>
      </c>
    </row>
    <row r="60" spans="1:6" x14ac:dyDescent="0.25">
      <c r="A60" s="19" t="s">
        <v>96</v>
      </c>
      <c r="B60" s="29" t="s">
        <v>101</v>
      </c>
      <c r="C60" s="35"/>
    </row>
    <row r="61" spans="1:6" x14ac:dyDescent="0.25">
      <c r="A61" s="19">
        <v>140</v>
      </c>
      <c r="B61" s="32">
        <v>0</v>
      </c>
      <c r="C61" s="35"/>
    </row>
    <row r="62" spans="1:6" x14ac:dyDescent="0.25">
      <c r="A62" s="16" t="s">
        <v>95</v>
      </c>
      <c r="B62" s="34" t="s">
        <v>63</v>
      </c>
      <c r="C62" s="18">
        <f>SUM(C63)</f>
        <v>10000</v>
      </c>
    </row>
    <row r="63" spans="1:6" x14ac:dyDescent="0.25">
      <c r="A63" s="19" t="s">
        <v>94</v>
      </c>
      <c r="B63" s="29" t="s">
        <v>63</v>
      </c>
      <c r="C63" s="33">
        <v>10000</v>
      </c>
    </row>
    <row r="64" spans="1:6" x14ac:dyDescent="0.25">
      <c r="A64" s="15"/>
      <c r="B64" s="13" t="s">
        <v>17</v>
      </c>
      <c r="C64" s="25">
        <f>SUM(C20+C24+C36+C54+C34+C50+C62+C56)</f>
        <v>10000</v>
      </c>
    </row>
    <row r="65" spans="1:3" x14ac:dyDescent="0.25">
      <c r="C65" s="10"/>
    </row>
    <row r="66" spans="1:3" x14ac:dyDescent="0.25">
      <c r="C66" s="10"/>
    </row>
    <row r="68" spans="1:3" x14ac:dyDescent="0.25">
      <c r="A68" s="22" t="s">
        <v>16</v>
      </c>
    </row>
    <row r="69" spans="1:3" x14ac:dyDescent="0.25">
      <c r="A69"/>
    </row>
    <row r="70" spans="1:3" x14ac:dyDescent="0.25">
      <c r="A70" s="9" t="s">
        <v>18</v>
      </c>
    </row>
    <row r="71" spans="1:3" ht="21.9" customHeight="1" x14ac:dyDescent="0.25">
      <c r="A71" s="23" t="s">
        <v>24</v>
      </c>
    </row>
    <row r="72" spans="1:3" ht="12.75" customHeight="1" x14ac:dyDescent="0.25">
      <c r="A72"/>
    </row>
    <row r="73" spans="1:3" ht="12.75" customHeight="1" x14ac:dyDescent="0.25">
      <c r="A73" s="9" t="s">
        <v>19</v>
      </c>
    </row>
    <row r="74" spans="1:3" ht="21.9" customHeight="1" x14ac:dyDescent="0.25">
      <c r="A74" s="23" t="s">
        <v>25</v>
      </c>
    </row>
    <row r="75" spans="1:3" x14ac:dyDescent="0.25">
      <c r="A75" s="21"/>
    </row>
    <row r="76" spans="1:3" x14ac:dyDescent="0.25">
      <c r="A76" s="21" t="s">
        <v>20</v>
      </c>
    </row>
    <row r="77" spans="1:3" ht="21.9" customHeight="1" x14ac:dyDescent="0.25">
      <c r="A77" s="37"/>
      <c r="B77" s="37"/>
    </row>
  </sheetData>
  <mergeCells count="5">
    <mergeCell ref="A11:B11"/>
    <mergeCell ref="A14:B14"/>
    <mergeCell ref="A77:B77"/>
    <mergeCell ref="A16:C16"/>
    <mergeCell ref="A17:C17"/>
  </mergeCells>
  <phoneticPr fontId="0" type="noConversion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>
    <oddHeader>&amp;RBlad &amp;P van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Urenraming project</vt:lpstr>
      <vt:lpstr>Blad1</vt:lpstr>
      <vt:lpstr>'Urenraming project'!Afdrukbereik</vt:lpstr>
    </vt:vector>
  </TitlesOfParts>
  <Company>Gemeente Gouda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adm-rzwanenburg</dc:creator>
  <cp:lastModifiedBy>Albert van der Veldt</cp:lastModifiedBy>
  <cp:lastPrinted>2013-06-17T08:50:01Z</cp:lastPrinted>
  <dcterms:created xsi:type="dcterms:W3CDTF">2008-12-03T07:42:48Z</dcterms:created>
  <dcterms:modified xsi:type="dcterms:W3CDTF">2025-10-07T09:59:55Z</dcterms:modified>
</cp:coreProperties>
</file>