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jssj01\AppData\Roaming\Zaaksysteem\DocumentWatcher\work\"/>
    </mc:Choice>
  </mc:AlternateContent>
  <xr:revisionPtr revIDLastSave="0" documentId="13_ncr:1_{387E9503-17F8-4C88-B5FD-1F51421D178F}" xr6:coauthVersionLast="47" xr6:coauthVersionMax="47" xr10:uidLastSave="{00000000-0000-0000-0000-000000000000}"/>
  <bookViews>
    <workbookView xWindow="-120" yWindow="-120" windowWidth="29040" windowHeight="15720" xr2:uid="{36311857-548F-4ACD-97E8-9F7B2F80963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<sst xmlns="http://schemas.openxmlformats.org/spreadsheetml/2006/main" count="231" uniqueCount="180">
  <si>
    <t>Containertype</t>
  </si>
  <si>
    <t>Well Lat</t>
  </si>
  <si>
    <t>Well Lon</t>
  </si>
  <si>
    <t>TE001</t>
  </si>
  <si>
    <t>Abrahamkuyperstraat 1</t>
  </si>
  <si>
    <t>Abraham Kuyperstraat 1, 5931 HG Tegelen, Nederland (In put BVWL10074)</t>
  </si>
  <si>
    <t>TE002</t>
  </si>
  <si>
    <t>Mariastraat 3</t>
  </si>
  <si>
    <t>Mariastraat 3, 5932 BR Tegelen (In put BVWL10075)</t>
  </si>
  <si>
    <t>TE003</t>
  </si>
  <si>
    <t>Meidoornlaan 73</t>
  </si>
  <si>
    <t>Meidoornlaan, 5931 Tegelen, Nederland (In put BVWL10076)</t>
  </si>
  <si>
    <t>TE004</t>
  </si>
  <si>
    <t>Plechelmusstraat 46 A</t>
  </si>
  <si>
    <t>Plechelmusstraat, 5931 Tegelen, Nederland (In put BVWL10077)</t>
  </si>
  <si>
    <t>TE005</t>
  </si>
  <si>
    <t>Koningstraat 4</t>
  </si>
  <si>
    <t>Oelesplein,5931 BW Tegelen (In put BVWL10078)</t>
  </si>
  <si>
    <t>TE006</t>
  </si>
  <si>
    <t>Pottbeckerstraat 92</t>
  </si>
  <si>
    <t>Pottbeckerstraat, 5935 Steyl, Nederland (In put BVWL10079)</t>
  </si>
  <si>
    <t>TE007</t>
  </si>
  <si>
    <t>Watermunt 87</t>
  </si>
  <si>
    <t>Watermunt 87, 5931 TE Tegelen, Nederland (In put BVWL10080)</t>
  </si>
  <si>
    <t>TE008</t>
  </si>
  <si>
    <t>Paterpetersstraat 1</t>
  </si>
  <si>
    <t>Pater Petersstraat, 5935 Steyl, Nederland (In put BVWL10081)</t>
  </si>
  <si>
    <t>TE009</t>
  </si>
  <si>
    <t>Metternichstraat 1</t>
  </si>
  <si>
    <t>Metternichstraat 1, 5932 AW Tegelen, Nederland (In put BVWL10082)</t>
  </si>
  <si>
    <t>TE010</t>
  </si>
  <si>
    <t>Brachterweg 81</t>
  </si>
  <si>
    <t>Brachterweg, 5932 Tegelen, Nederland (In put BVWL10083)</t>
  </si>
  <si>
    <t>TE011</t>
  </si>
  <si>
    <t>Kloosterstraat 30</t>
  </si>
  <si>
    <t>Kloosterstraat 49, Venlo (In put BVWL10084)</t>
  </si>
  <si>
    <t>TE012</t>
  </si>
  <si>
    <t>Meulehof 10</t>
  </si>
  <si>
    <t>Meulehof 10, 5943 AZ Lomm, Nederland (In put BVWL10094)</t>
  </si>
  <si>
    <t>TE013</t>
  </si>
  <si>
    <t>Vincentvangoghstraat 24</t>
  </si>
  <si>
    <t>Vincent van Goghstraat 24, 5914 XD Venlo, Nederland (In put BVWLTE013)</t>
  </si>
  <si>
    <t>TE014</t>
  </si>
  <si>
    <t>Glazenapstraat 13 A</t>
  </si>
  <si>
    <t>Glazenapstraat 13A, 5932 TV Tegelen, Nederland (In put BVWL10087)</t>
  </si>
  <si>
    <t>590034 - Venlo VC Textiel 4M3 3HK</t>
  </si>
  <si>
    <t>TE015</t>
  </si>
  <si>
    <t>Kerkstraat 73</t>
  </si>
  <si>
    <t>raadhuislaan 48 5931 NS tegelen (In put BVWL10088)</t>
  </si>
  <si>
    <t>TE016</t>
  </si>
  <si>
    <t>Oranjeplein 16</t>
  </si>
  <si>
    <t>Oranjeplein 9, Venlo (In put BVWL10089)</t>
  </si>
  <si>
    <t>TE017</t>
  </si>
  <si>
    <t>Muldersplein 26</t>
  </si>
  <si>
    <t>Muldersplein 12-46 (In put BVWL10090)</t>
  </si>
  <si>
    <t>TE018</t>
  </si>
  <si>
    <t>Leijgraaf 91</t>
  </si>
  <si>
    <t>Leijgraaf 91, 5951 Belfeld, Nederland (In put BVWL10091)</t>
  </si>
  <si>
    <t>TE019</t>
  </si>
  <si>
    <t>Maasstraat 51</t>
  </si>
  <si>
    <t>Maasstraat 51, Arcen, Nederland (In put BVWL10092)</t>
  </si>
  <si>
    <t>TE020</t>
  </si>
  <si>
    <t>Wal 26</t>
  </si>
  <si>
    <t>Op de Hor 2, 5944 AN Arcen, Nederland (In put BVWL10093)</t>
  </si>
  <si>
    <t>TE022</t>
  </si>
  <si>
    <t>Schandeloseweg 1</t>
  </si>
  <si>
    <t>Schandeloseweg 1, 5941 CP Velden, Nederland (In put BVWL10095)</t>
  </si>
  <si>
    <t>TE023</t>
  </si>
  <si>
    <t>Jamescookweg 8 C</t>
  </si>
  <si>
    <t>Trade Port West, James Cookweg 8C, 5928 LK Venlo, Nederland (In put BVWL10096)</t>
  </si>
  <si>
    <t>590037 - Venlo BC Textiel 3M3 ?HK</t>
  </si>
  <si>
    <t>TE024</t>
  </si>
  <si>
    <t>Burgemeestercoenegrachtstraat 51</t>
  </si>
  <si>
    <t>Burgemeester Coenegrachtstraat, 5922 Venlo, Nederland (In put BVWL10097)</t>
  </si>
  <si>
    <t>TE025</t>
  </si>
  <si>
    <t>Kazernestraat 43</t>
  </si>
  <si>
    <t>Kazernestraat, Venlo, Nederland (In put BVWL10098)</t>
  </si>
  <si>
    <t>TE026</t>
  </si>
  <si>
    <t>Sinthubertusplein 1</t>
  </si>
  <si>
    <t>Sint Hubertusplein 1, 5921 BD Venlo, Nederland (In put BVWL10099)</t>
  </si>
  <si>
    <t>TE027</t>
  </si>
  <si>
    <t>Jasmijnstraat 2</t>
  </si>
  <si>
    <t>Jasmijnstraat 2, 5925 BV Venlo, Nederland (In put BVWL10100)</t>
  </si>
  <si>
    <t>TE029</t>
  </si>
  <si>
    <t>Gelreplein 39</t>
  </si>
  <si>
    <t>Gelreplein 39, 5914 RW Venlo, Nederland (In put BVWL10115)</t>
  </si>
  <si>
    <t>TE030</t>
  </si>
  <si>
    <t>Laurentiusstraat 52</t>
  </si>
  <si>
    <t>Laurentiusstraat 52, 5921 GM Venlo, Nederland (In put BVWL10103)</t>
  </si>
  <si>
    <t>TE031</t>
  </si>
  <si>
    <t>Luuschweg 36</t>
  </si>
  <si>
    <t>Luuschweg 36, 5926 PW Venlo, Nederland (In put BVWL10104)</t>
  </si>
  <si>
    <t>TE032</t>
  </si>
  <si>
    <t>Molenbossen 286</t>
  </si>
  <si>
    <t>Molenbossen 286, 5923 AE Venlo, Nederland (In put BVWL10105)</t>
  </si>
  <si>
    <t>TE033</t>
  </si>
  <si>
    <t>Renevanchalonstraat</t>
  </si>
  <si>
    <t>René van Chalonstraat 38, Venlo (In put BVWL10106)</t>
  </si>
  <si>
    <t>TE034</t>
  </si>
  <si>
    <t>Smelienstraat 2</t>
  </si>
  <si>
    <t>Smeliënstraat 2 5922 VH Venlo (In put BVWL10107)</t>
  </si>
  <si>
    <t>TE035</t>
  </si>
  <si>
    <t>Senecalaan 1</t>
  </si>
  <si>
    <t>Senecalaan 1, 5926 SL Venlo, Nederland (In put BVWL10108)</t>
  </si>
  <si>
    <t>TE036</t>
  </si>
  <si>
    <t>Vanbornestraat 27</t>
  </si>
  <si>
    <t>Van Bornestraat 27, 5921 XT Venlo, Nederland (In put BVWL10109)</t>
  </si>
  <si>
    <t>TE037</t>
  </si>
  <si>
    <t>Vossenerlaan 86</t>
  </si>
  <si>
    <t>Vossenerlaan 86, 5924 AG Venlo, Nederland (In put BVWL10110)</t>
  </si>
  <si>
    <t>TE038</t>
  </si>
  <si>
    <t>Heymansstraat 136</t>
  </si>
  <si>
    <t>Heymansstraat 136, 5927 NT Venlo, Nederland (In put BVWL10111)</t>
  </si>
  <si>
    <t>TE039</t>
  </si>
  <si>
    <t>Schoolstraat 116</t>
  </si>
  <si>
    <t>In de Beeten, 5931 Tegelen, Nederland (In put BVWL10085)</t>
  </si>
  <si>
    <t>TE041</t>
  </si>
  <si>
    <t>Karelvanegmondstraat 89</t>
  </si>
  <si>
    <t>Karel van Egmondstraat 89, 5913 CL Venlo, Nederland (In put BVWL10114)</t>
  </si>
  <si>
    <t>TE043</t>
  </si>
  <si>
    <t>Krekelveldstraat 18</t>
  </si>
  <si>
    <t>Kerkhofweg 48, 5912 GR Venlo, Nederland (In put BVWL10116)</t>
  </si>
  <si>
    <t>TE044</t>
  </si>
  <si>
    <t>Harrymeijerstraat 49</t>
  </si>
  <si>
    <t>Harry Meijerstraat, 5913 Venlo, Nederland (In put BVWL10117)</t>
  </si>
  <si>
    <t>TE046</t>
  </si>
  <si>
    <t>Straelseweg 345</t>
  </si>
  <si>
    <t>Straelseweg 598, Venlo (In put BVWL10119)</t>
  </si>
  <si>
    <t>TE047</t>
  </si>
  <si>
    <t>Picardie 33</t>
  </si>
  <si>
    <t>TE048</t>
  </si>
  <si>
    <t>Hogeweg 18</t>
  </si>
  <si>
    <t>Hogeweg 18, 5911 EB Venlo, Nederland (In put BVWL10121)</t>
  </si>
  <si>
    <t>TE049</t>
  </si>
  <si>
    <t>Rijnbeekstraat 230</t>
  </si>
  <si>
    <t>Rijnbeekstraat 230, 5913 GH Venlo, Nederland (In put BVWL10122)</t>
  </si>
  <si>
    <t>TE050</t>
  </si>
  <si>
    <t>Maagdenbergplein 15</t>
  </si>
  <si>
    <t>Leutherweg / Maagdenbergplein (supermarkt) (In put BVWL10113)</t>
  </si>
  <si>
    <t>TE051</t>
  </si>
  <si>
    <t>Nijmeegseweg</t>
  </si>
  <si>
    <t>A. van Leeuwenhoekstraat, 5916 Venlo, Nederland (In put BVWL10124)</t>
  </si>
  <si>
    <t>TE052</t>
  </si>
  <si>
    <t>Vannijvenheimstraat 64</t>
  </si>
  <si>
    <t>Van Nijvenheimstraat, 5912 Venlo, Nederland (In put BVWL10125)</t>
  </si>
  <si>
    <t>TE053</t>
  </si>
  <si>
    <t>Vanschelbergenstraat 59</t>
  </si>
  <si>
    <t>Van Schelbergenstraat 59, 5913 TX Venlo, Nederland (In put BVWL10126)</t>
  </si>
  <si>
    <t>TE055</t>
  </si>
  <si>
    <t>Willemvanbommelstraat 17</t>
  </si>
  <si>
    <t>Willem van Bommelstraat, 5915 Venlo, Nederland (In put BVWL10128)</t>
  </si>
  <si>
    <t>TE056</t>
  </si>
  <si>
    <t>Kraanvogelstraat 40</t>
  </si>
  <si>
    <t>Kraanvogelstraat 40, 5912 XR Venlo, Nederland (In put BVWL10129)</t>
  </si>
  <si>
    <t>TE057</t>
  </si>
  <si>
    <t>Dokterblumenkampstraat 4</t>
  </si>
  <si>
    <t>Dokter Blumenkampstraat 4, 5914 PW Venlo, Nederland (In put BVWL10130)</t>
  </si>
  <si>
    <t>TE058</t>
  </si>
  <si>
    <t>Herungerberg 415</t>
  </si>
  <si>
    <t>Herungerberg 415, 5916 BC Venlo, Nederland (In put BVWL10131)</t>
  </si>
  <si>
    <t>TE059</t>
  </si>
  <si>
    <t>Vanpostelstraat 88</t>
  </si>
  <si>
    <t>Van Postelstraat, 5914 Venlo, Nederland (In put BVWL10132)</t>
  </si>
  <si>
    <t>549400 - Venlo Textiel 5M3 RUB 3HK</t>
  </si>
  <si>
    <t>TE072</t>
  </si>
  <si>
    <t>Nijmeegseweg Venlo (In put TE072)</t>
  </si>
  <si>
    <t>zoek</t>
  </si>
  <si>
    <t>Straelseweg 20</t>
  </si>
  <si>
    <t>Straelseweg 16, Venlo (In put BVWL10123)</t>
  </si>
  <si>
    <t>lat</t>
  </si>
  <si>
    <t>lon</t>
  </si>
  <si>
    <t>590032 - Venlo B-Waste Textiel 4M3 3HK</t>
  </si>
  <si>
    <t xml:space="preserve">nassaustraat </t>
  </si>
  <si>
    <t>bovengrondse kraanlossend</t>
  </si>
  <si>
    <t>Ondergrondse Containers - Alles</t>
  </si>
  <si>
    <t>Containernummer</t>
  </si>
  <si>
    <t>Gemiddeld kg textiel per week over de afgelopen 80 weken</t>
  </si>
  <si>
    <t>Adres</t>
  </si>
  <si>
    <t>Alternatief adres</t>
  </si>
  <si>
    <t xml:space="preserve">Link naar interactieve kaart met locaties: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</si>
</sst>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</font>
    <font>
      <sz val="11"/>
      <color rgb="FF7030A0"/>
      <name val="Aptos Narrow"/>
      <family val="2"/>
      <scheme val="minor"/>
    </font>
    <font>
      <sz val="11"/>
      <name val="Aptos"/>
      <family val="2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ill="1"/>
    <xf numFmtId="0" fontId="4" fillId="0" borderId="0" xfId="0" applyFont="1" applyFill="1" applyAlignment="1">
      <alignment horizontal="left" vertical="center" inden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wrapText="1"/>
    </xf>
    <xf numFmtId="0" fontId="9" fillId="0" borderId="0" xfId="0" applyFont="1"/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1" xfId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dglobe.cadac.com/web?tma=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A4BF-56CC-4F85-A51C-3BC5796B132B}">
  <dimension ref="A2:I75"/>
  <sheetViews>
    <sheetView tabSelected="1" workbookViewId="0">
      <selection activeCell="C5" sqref="C5"/>
    </sheetView>
  </sheetViews>
  <sheetFormatPr defaultRowHeight="15" x14ac:dyDescent="0.25"/>
  <cols>
    <col min="1" max="1" width="16.5703125" bestFit="1" customWidth="1"/>
    <col min="2" max="2" width="31.7109375" style="10" customWidth="1"/>
    <col min="3" max="3" width="38.140625" customWidth="1"/>
    <col min="4" max="4" width="65.42578125" customWidth="1"/>
    <col min="5" max="5" width="35.42578125" customWidth="1"/>
    <col min="6" max="6" width="16.7109375" hidden="1" customWidth="1"/>
    <col min="7" max="7" width="13.140625" hidden="1" customWidth="1"/>
    <col min="8" max="9" width="10" bestFit="1" customWidth="1"/>
  </cols>
  <sheetData>
    <row r="2" spans="1:9" ht="15.75" thickBot="1" x14ac:dyDescent="0.3"/>
    <row r="3" spans="1:9" ht="16.5" thickBot="1" x14ac:dyDescent="0.3">
      <c r="C3" s="9" t="s">
        <v>179</v>
      </c>
      <c r="D3" s="12" t="s">
        <v>174</v>
      </c>
    </row>
    <row r="5" spans="1:9" s="14" customFormat="1" ht="30" x14ac:dyDescent="0.25">
      <c r="A5" s="13" t="s">
        <v>175</v>
      </c>
      <c r="B5" s="13" t="s">
        <v>176</v>
      </c>
      <c r="C5" s="13" t="s">
        <v>177</v>
      </c>
      <c r="D5" s="15" t="s">
        <v>178</v>
      </c>
      <c r="E5" s="15" t="s">
        <v>0</v>
      </c>
      <c r="F5" s="7" t="s">
        <v>1</v>
      </c>
      <c r="G5" s="7" t="s">
        <v>2</v>
      </c>
      <c r="H5" s="7" t="s">
        <v>169</v>
      </c>
      <c r="I5" s="7" t="s">
        <v>170</v>
      </c>
    </row>
    <row r="6" spans="1:9" s="2" customFormat="1" x14ac:dyDescent="0.25">
      <c r="A6" s="6" t="s">
        <v>3</v>
      </c>
      <c r="B6" s="11">
        <v>221.35</v>
      </c>
      <c r="C6" s="6" t="s">
        <v>4</v>
      </c>
      <c r="D6" s="6" t="s">
        <v>5</v>
      </c>
      <c r="E6" s="6" t="s">
        <v>171</v>
      </c>
      <c r="F6" s="8">
        <v>513490821</v>
      </c>
      <c r="G6" s="8">
        <v>61489642</v>
      </c>
      <c r="H6" s="6">
        <f t="shared" ref="H6:H46" si="0">LEFT(F6,8)/1000000</f>
        <v>51.349082000000003</v>
      </c>
      <c r="I6" s="6">
        <f t="shared" ref="I6:I46" si="1">LEFT(G6,8)/10000000</f>
        <v>6.1489642</v>
      </c>
    </row>
    <row r="7" spans="1:9" s="2" customFormat="1" x14ac:dyDescent="0.25">
      <c r="A7" s="6" t="s">
        <v>6</v>
      </c>
      <c r="B7" s="11">
        <v>84.474999999999994</v>
      </c>
      <c r="C7" s="6" t="s">
        <v>7</v>
      </c>
      <c r="D7" s="6" t="s">
        <v>8</v>
      </c>
      <c r="E7" s="6" t="s">
        <v>171</v>
      </c>
      <c r="F7" s="8">
        <v>51337735</v>
      </c>
      <c r="G7" s="8">
        <v>6148037</v>
      </c>
      <c r="H7" s="6">
        <f t="shared" si="0"/>
        <v>51.337735000000002</v>
      </c>
      <c r="I7" s="6">
        <f t="shared" si="1"/>
        <v>0.61480369999999995</v>
      </c>
    </row>
    <row r="8" spans="1:9" s="2" customFormat="1" x14ac:dyDescent="0.25">
      <c r="A8" s="6" t="s">
        <v>9</v>
      </c>
      <c r="B8" s="11">
        <v>54.825000000000003</v>
      </c>
      <c r="C8" s="6" t="s">
        <v>10</v>
      </c>
      <c r="D8" s="6" t="s">
        <v>11</v>
      </c>
      <c r="E8" s="6" t="s">
        <v>171</v>
      </c>
      <c r="F8" s="8">
        <v>513430275</v>
      </c>
      <c r="G8" s="8">
        <v>61294594</v>
      </c>
      <c r="H8" s="6">
        <f t="shared" si="0"/>
        <v>51.343026999999999</v>
      </c>
      <c r="I8" s="6">
        <f t="shared" si="1"/>
        <v>6.1294594</v>
      </c>
    </row>
    <row r="9" spans="1:9" s="2" customFormat="1" x14ac:dyDescent="0.25">
      <c r="A9" s="6" t="s">
        <v>12</v>
      </c>
      <c r="B9" s="11">
        <v>148.61250000000001</v>
      </c>
      <c r="C9" s="6" t="s">
        <v>13</v>
      </c>
      <c r="D9" s="6" t="s">
        <v>14</v>
      </c>
      <c r="E9" s="6" t="s">
        <v>171</v>
      </c>
      <c r="F9" s="8">
        <v>513435401</v>
      </c>
      <c r="G9" s="8">
        <v>61446904</v>
      </c>
      <c r="H9" s="6">
        <f t="shared" si="0"/>
        <v>51.343539999999997</v>
      </c>
      <c r="I9" s="6">
        <f t="shared" si="1"/>
        <v>6.1446904</v>
      </c>
    </row>
    <row r="10" spans="1:9" s="2" customFormat="1" x14ac:dyDescent="0.25">
      <c r="A10" s="6" t="s">
        <v>15</v>
      </c>
      <c r="B10" s="11">
        <v>99.462500000000006</v>
      </c>
      <c r="C10" s="6" t="s">
        <v>16</v>
      </c>
      <c r="D10" s="6" t="s">
        <v>17</v>
      </c>
      <c r="E10" s="6" t="s">
        <v>171</v>
      </c>
      <c r="F10" s="8">
        <v>51341926</v>
      </c>
      <c r="G10" s="8">
        <v>6133616</v>
      </c>
      <c r="H10" s="6">
        <f t="shared" si="0"/>
        <v>51.341926000000001</v>
      </c>
      <c r="I10" s="6">
        <f t="shared" si="1"/>
        <v>0.61336159999999995</v>
      </c>
    </row>
    <row r="11" spans="1:9" s="2" customFormat="1" x14ac:dyDescent="0.25">
      <c r="A11" s="6" t="s">
        <v>18</v>
      </c>
      <c r="B11" s="11">
        <v>128.91249999999999</v>
      </c>
      <c r="C11" s="6" t="s">
        <v>19</v>
      </c>
      <c r="D11" s="6" t="s">
        <v>20</v>
      </c>
      <c r="E11" s="6" t="s">
        <v>171</v>
      </c>
      <c r="F11" s="8">
        <v>513340357</v>
      </c>
      <c r="G11" s="8">
        <v>61298262</v>
      </c>
      <c r="H11" s="6">
        <f t="shared" si="0"/>
        <v>51.334035</v>
      </c>
      <c r="I11" s="6">
        <f t="shared" si="1"/>
        <v>6.1298262000000001</v>
      </c>
    </row>
    <row r="12" spans="1:9" s="2" customFormat="1" x14ac:dyDescent="0.25">
      <c r="A12" s="6" t="s">
        <v>21</v>
      </c>
      <c r="B12" s="11">
        <v>158.77500000000001</v>
      </c>
      <c r="C12" s="6" t="s">
        <v>22</v>
      </c>
      <c r="D12" s="6" t="s">
        <v>23</v>
      </c>
      <c r="E12" s="6" t="s">
        <v>171</v>
      </c>
      <c r="F12" s="8">
        <v>513458421</v>
      </c>
      <c r="G12" s="8">
        <v>61328916</v>
      </c>
      <c r="H12" s="6">
        <f t="shared" si="0"/>
        <v>51.345841999999998</v>
      </c>
      <c r="I12" s="6">
        <f t="shared" si="1"/>
        <v>6.1328915999999998</v>
      </c>
    </row>
    <row r="13" spans="1:9" s="2" customFormat="1" x14ac:dyDescent="0.25">
      <c r="A13" s="6" t="s">
        <v>24</v>
      </c>
      <c r="B13" s="11">
        <v>169.38749999999999</v>
      </c>
      <c r="C13" s="6" t="s">
        <v>25</v>
      </c>
      <c r="D13" s="6" t="s">
        <v>26</v>
      </c>
      <c r="E13" s="6" t="s">
        <v>171</v>
      </c>
      <c r="F13" s="8">
        <v>513323517</v>
      </c>
      <c r="G13" s="8">
        <v>61246673</v>
      </c>
      <c r="H13" s="6">
        <f t="shared" si="0"/>
        <v>51.332351000000003</v>
      </c>
      <c r="I13" s="6">
        <f t="shared" si="1"/>
        <v>6.1246672999999996</v>
      </c>
    </row>
    <row r="14" spans="1:9" s="2" customFormat="1" x14ac:dyDescent="0.25">
      <c r="A14" s="6" t="s">
        <v>27</v>
      </c>
      <c r="B14" s="11">
        <v>135.82499999999999</v>
      </c>
      <c r="C14" s="6" t="s">
        <v>28</v>
      </c>
      <c r="D14" s="6" t="s">
        <v>29</v>
      </c>
      <c r="E14" s="6" t="s">
        <v>171</v>
      </c>
      <c r="F14" s="8">
        <v>513319298</v>
      </c>
      <c r="G14" s="8">
        <v>6143613</v>
      </c>
      <c r="H14" s="6">
        <f t="shared" si="0"/>
        <v>51.331929000000002</v>
      </c>
      <c r="I14" s="6">
        <f t="shared" si="1"/>
        <v>0.6143613</v>
      </c>
    </row>
    <row r="15" spans="1:9" s="2" customFormat="1" x14ac:dyDescent="0.25">
      <c r="A15" s="6" t="s">
        <v>30</v>
      </c>
      <c r="B15" s="11">
        <v>176.97499999999999</v>
      </c>
      <c r="C15" s="6" t="s">
        <v>31</v>
      </c>
      <c r="D15" s="6" t="s">
        <v>32</v>
      </c>
      <c r="E15" s="6" t="s">
        <v>171</v>
      </c>
      <c r="F15" s="8">
        <v>51334357</v>
      </c>
      <c r="G15" s="8">
        <v>61556799</v>
      </c>
      <c r="H15" s="6">
        <f t="shared" si="0"/>
        <v>51.334356999999997</v>
      </c>
      <c r="I15" s="6">
        <f t="shared" si="1"/>
        <v>6.1556799</v>
      </c>
    </row>
    <row r="16" spans="1:9" s="2" customFormat="1" x14ac:dyDescent="0.25">
      <c r="A16" s="6" t="s">
        <v>33</v>
      </c>
      <c r="B16" s="11">
        <v>54.862499999999997</v>
      </c>
      <c r="C16" s="6" t="s">
        <v>34</v>
      </c>
      <c r="D16" s="6" t="s">
        <v>35</v>
      </c>
      <c r="E16" s="6" t="s">
        <v>171</v>
      </c>
      <c r="F16" s="8">
        <v>5134044483981730</v>
      </c>
      <c r="G16" s="8">
        <v>6125709414482110</v>
      </c>
      <c r="H16" s="6">
        <f t="shared" si="0"/>
        <v>51.340443999999998</v>
      </c>
      <c r="I16" s="6">
        <f t="shared" si="1"/>
        <v>6.1257093999999999</v>
      </c>
    </row>
    <row r="17" spans="1:9" s="2" customFormat="1" x14ac:dyDescent="0.25">
      <c r="A17" s="1" t="s">
        <v>36</v>
      </c>
      <c r="B17" s="11">
        <v>99.587500000000006</v>
      </c>
      <c r="C17" s="6" t="s">
        <v>37</v>
      </c>
      <c r="D17" s="6" t="s">
        <v>38</v>
      </c>
      <c r="E17" s="6" t="s">
        <v>171</v>
      </c>
      <c r="F17" s="8">
        <v>514484821</v>
      </c>
      <c r="G17" s="8">
        <v>61721187</v>
      </c>
      <c r="H17" s="6">
        <f t="shared" si="0"/>
        <v>51.448481999999998</v>
      </c>
      <c r="I17" s="6">
        <f t="shared" si="1"/>
        <v>6.1721187000000004</v>
      </c>
    </row>
    <row r="18" spans="1:9" s="2" customFormat="1" x14ac:dyDescent="0.25">
      <c r="A18" s="1" t="s">
        <v>39</v>
      </c>
      <c r="B18" s="11">
        <v>257.27499999999998</v>
      </c>
      <c r="C18" s="6" t="s">
        <v>40</v>
      </c>
      <c r="D18" s="6" t="s">
        <v>41</v>
      </c>
      <c r="E18" s="6" t="s">
        <v>171</v>
      </c>
      <c r="F18" s="8">
        <v>51378509</v>
      </c>
      <c r="G18" s="8">
        <v>61843882</v>
      </c>
      <c r="H18" s="6">
        <f t="shared" si="0"/>
        <v>51.378509000000001</v>
      </c>
      <c r="I18" s="6">
        <f t="shared" si="1"/>
        <v>6.1843881999999999</v>
      </c>
    </row>
    <row r="19" spans="1:9" s="2" customFormat="1" x14ac:dyDescent="0.25">
      <c r="A19" s="6" t="s">
        <v>42</v>
      </c>
      <c r="B19" s="11">
        <v>392.625</v>
      </c>
      <c r="C19" s="6" t="s">
        <v>43</v>
      </c>
      <c r="D19" s="6" t="s">
        <v>44</v>
      </c>
      <c r="E19" s="6" t="s">
        <v>45</v>
      </c>
      <c r="F19" s="8">
        <v>513329347</v>
      </c>
      <c r="G19" s="8">
        <v>6154894</v>
      </c>
      <c r="H19" s="6">
        <f t="shared" si="0"/>
        <v>51.332934000000002</v>
      </c>
      <c r="I19" s="6">
        <f t="shared" si="1"/>
        <v>0.61548939999999996</v>
      </c>
    </row>
    <row r="20" spans="1:9" s="2" customFormat="1" x14ac:dyDescent="0.25">
      <c r="A20" s="6" t="s">
        <v>46</v>
      </c>
      <c r="B20" s="11">
        <v>303.45</v>
      </c>
      <c r="C20" s="6" t="s">
        <v>47</v>
      </c>
      <c r="D20" s="6" t="s">
        <v>48</v>
      </c>
      <c r="E20" s="6" t="s">
        <v>45</v>
      </c>
      <c r="F20" s="8">
        <v>513410638</v>
      </c>
      <c r="G20" s="8">
        <v>61406785</v>
      </c>
      <c r="H20" s="6">
        <f t="shared" si="0"/>
        <v>51.341062999999998</v>
      </c>
      <c r="I20" s="6">
        <f t="shared" si="1"/>
        <v>6.1406784999999999</v>
      </c>
    </row>
    <row r="21" spans="1:9" s="3" customFormat="1" x14ac:dyDescent="0.25">
      <c r="A21" s="6" t="s">
        <v>49</v>
      </c>
      <c r="B21" s="11">
        <v>147.65</v>
      </c>
      <c r="C21" s="6" t="s">
        <v>50</v>
      </c>
      <c r="D21" s="6" t="s">
        <v>51</v>
      </c>
      <c r="E21" s="6" t="s">
        <v>171</v>
      </c>
      <c r="F21" s="8">
        <v>513077884</v>
      </c>
      <c r="G21" s="8">
        <v>61124261</v>
      </c>
      <c r="H21" s="6">
        <f t="shared" si="0"/>
        <v>51.307788000000002</v>
      </c>
      <c r="I21" s="6">
        <f t="shared" si="1"/>
        <v>6.1124261000000004</v>
      </c>
    </row>
    <row r="22" spans="1:9" x14ac:dyDescent="0.25">
      <c r="A22" s="6" t="s">
        <v>52</v>
      </c>
      <c r="B22" s="11">
        <v>337.05</v>
      </c>
      <c r="C22" s="6" t="s">
        <v>53</v>
      </c>
      <c r="D22" s="6" t="s">
        <v>54</v>
      </c>
      <c r="E22" s="6" t="s">
        <v>45</v>
      </c>
      <c r="F22" s="8">
        <v>513124246</v>
      </c>
      <c r="G22" s="8">
        <v>6113531</v>
      </c>
      <c r="H22" s="6">
        <f t="shared" si="0"/>
        <v>51.312424</v>
      </c>
      <c r="I22" s="6">
        <f t="shared" si="1"/>
        <v>0.61135309999999998</v>
      </c>
    </row>
    <row r="23" spans="1:9" x14ac:dyDescent="0.25">
      <c r="A23" s="6" t="s">
        <v>55</v>
      </c>
      <c r="B23" s="11">
        <v>96.35</v>
      </c>
      <c r="C23" s="6" t="s">
        <v>56</v>
      </c>
      <c r="D23" s="6" t="s">
        <v>57</v>
      </c>
      <c r="E23" s="6" t="s">
        <v>171</v>
      </c>
      <c r="F23" s="8">
        <v>513140057</v>
      </c>
      <c r="G23" s="8">
        <v>61259509</v>
      </c>
      <c r="H23" s="6">
        <f t="shared" si="0"/>
        <v>51.314005000000002</v>
      </c>
      <c r="I23" s="6">
        <f t="shared" si="1"/>
        <v>6.1259509000000003</v>
      </c>
    </row>
    <row r="24" spans="1:9" x14ac:dyDescent="0.25">
      <c r="A24" s="6" t="s">
        <v>58</v>
      </c>
      <c r="B24" s="11">
        <v>27.225000000000001</v>
      </c>
      <c r="C24" s="6" t="s">
        <v>59</v>
      </c>
      <c r="D24" s="6" t="s">
        <v>60</v>
      </c>
      <c r="E24" s="6" t="s">
        <v>45</v>
      </c>
      <c r="F24" s="8">
        <v>514778289</v>
      </c>
      <c r="G24" s="8">
        <v>617779280000002</v>
      </c>
      <c r="H24" s="6">
        <f t="shared" si="0"/>
        <v>51.477828000000002</v>
      </c>
      <c r="I24" s="6">
        <f t="shared" si="1"/>
        <v>6.1777927999999998</v>
      </c>
    </row>
    <row r="25" spans="1:9" x14ac:dyDescent="0.25">
      <c r="A25" s="6" t="s">
        <v>61</v>
      </c>
      <c r="B25" s="11">
        <v>133.83750000000001</v>
      </c>
      <c r="C25" s="6" t="s">
        <v>62</v>
      </c>
      <c r="D25" s="6" t="s">
        <v>63</v>
      </c>
      <c r="E25" s="6" t="s">
        <v>45</v>
      </c>
      <c r="F25" s="8">
        <v>514755721</v>
      </c>
      <c r="G25" s="8">
        <v>61818416</v>
      </c>
      <c r="H25" s="6">
        <f t="shared" si="0"/>
        <v>51.475572</v>
      </c>
      <c r="I25" s="6">
        <f t="shared" si="1"/>
        <v>6.1818416000000003</v>
      </c>
    </row>
    <row r="26" spans="1:9" x14ac:dyDescent="0.25">
      <c r="A26" s="6" t="s">
        <v>64</v>
      </c>
      <c r="B26" s="11">
        <v>500.57499999999999</v>
      </c>
      <c r="C26" s="6" t="s">
        <v>65</v>
      </c>
      <c r="D26" s="6" t="s">
        <v>66</v>
      </c>
      <c r="E26" s="6" t="s">
        <v>171</v>
      </c>
      <c r="F26" s="8">
        <v>51414485</v>
      </c>
      <c r="G26" s="8">
        <v>6168223</v>
      </c>
      <c r="H26" s="6">
        <f t="shared" si="0"/>
        <v>51.414484999999999</v>
      </c>
      <c r="I26" s="6">
        <f t="shared" si="1"/>
        <v>0.61682230000000005</v>
      </c>
    </row>
    <row r="27" spans="1:9" x14ac:dyDescent="0.25">
      <c r="A27" s="6" t="s">
        <v>67</v>
      </c>
      <c r="B27" s="11">
        <v>49.8125</v>
      </c>
      <c r="C27" s="6" t="s">
        <v>68</v>
      </c>
      <c r="D27" s="6" t="s">
        <v>69</v>
      </c>
      <c r="E27" s="6" t="s">
        <v>70</v>
      </c>
      <c r="F27" s="8">
        <v>513919932</v>
      </c>
      <c r="G27" s="8">
        <v>6104019</v>
      </c>
      <c r="H27" s="6">
        <f t="shared" si="0"/>
        <v>51.391992999999999</v>
      </c>
      <c r="I27" s="6">
        <f t="shared" si="1"/>
        <v>0.61040190000000005</v>
      </c>
    </row>
    <row r="28" spans="1:9" s="3" customFormat="1" x14ac:dyDescent="0.25">
      <c r="A28" s="6" t="s">
        <v>71</v>
      </c>
      <c r="B28" s="11">
        <v>190.73750000000001</v>
      </c>
      <c r="C28" s="6" t="s">
        <v>72</v>
      </c>
      <c r="D28" s="6" t="s">
        <v>73</v>
      </c>
      <c r="E28" s="6" t="s">
        <v>45</v>
      </c>
      <c r="F28" s="8">
        <v>513735574</v>
      </c>
      <c r="G28" s="8">
        <v>61414852</v>
      </c>
      <c r="H28" s="6">
        <f t="shared" si="0"/>
        <v>51.373556999999998</v>
      </c>
      <c r="I28" s="6">
        <f t="shared" si="1"/>
        <v>6.1414852</v>
      </c>
    </row>
    <row r="29" spans="1:9" x14ac:dyDescent="0.25">
      <c r="A29" s="6" t="s">
        <v>74</v>
      </c>
      <c r="B29" s="11">
        <v>127.25</v>
      </c>
      <c r="C29" s="6" t="s">
        <v>75</v>
      </c>
      <c r="D29" s="6" t="s">
        <v>76</v>
      </c>
      <c r="E29" s="6" t="s">
        <v>45</v>
      </c>
      <c r="F29" s="8">
        <v>5137442</v>
      </c>
      <c r="G29" s="8">
        <v>61560797</v>
      </c>
      <c r="H29" s="6">
        <f t="shared" si="0"/>
        <v>5.1374420000000001</v>
      </c>
      <c r="I29" s="6">
        <f t="shared" si="1"/>
        <v>6.1560797000000003</v>
      </c>
    </row>
    <row r="30" spans="1:9" x14ac:dyDescent="0.25">
      <c r="A30" s="6" t="s">
        <v>77</v>
      </c>
      <c r="B30" s="11">
        <v>185.96250000000001</v>
      </c>
      <c r="C30" s="6" t="s">
        <v>78</v>
      </c>
      <c r="D30" s="6" t="s">
        <v>79</v>
      </c>
      <c r="E30" s="6" t="s">
        <v>171</v>
      </c>
      <c r="F30" s="8">
        <v>513673215</v>
      </c>
      <c r="G30" s="8">
        <v>61433377</v>
      </c>
      <c r="H30" s="6">
        <f t="shared" si="0"/>
        <v>51.367320999999997</v>
      </c>
      <c r="I30" s="6">
        <f t="shared" si="1"/>
        <v>6.1433377</v>
      </c>
    </row>
    <row r="31" spans="1:9" x14ac:dyDescent="0.25">
      <c r="A31" s="6" t="s">
        <v>80</v>
      </c>
      <c r="B31" s="11">
        <v>153.11250000000001</v>
      </c>
      <c r="C31" s="6" t="s">
        <v>81</v>
      </c>
      <c r="D31" s="6" t="s">
        <v>82</v>
      </c>
      <c r="E31" s="6" t="s">
        <v>45</v>
      </c>
      <c r="F31" s="8">
        <v>513764628</v>
      </c>
      <c r="G31" s="8">
        <v>6130864</v>
      </c>
      <c r="H31" s="6">
        <f t="shared" si="0"/>
        <v>51.376461999999997</v>
      </c>
      <c r="I31" s="6">
        <f t="shared" si="1"/>
        <v>0.61308640000000003</v>
      </c>
    </row>
    <row r="32" spans="1:9" s="3" customFormat="1" x14ac:dyDescent="0.25">
      <c r="A32" s="1" t="s">
        <v>83</v>
      </c>
      <c r="B32" s="11">
        <v>225.11250000000001</v>
      </c>
      <c r="C32" s="6" t="s">
        <v>84</v>
      </c>
      <c r="D32" s="6" t="s">
        <v>85</v>
      </c>
      <c r="E32" s="6" t="s">
        <v>45</v>
      </c>
      <c r="F32" s="8">
        <v>513780198</v>
      </c>
      <c r="G32" s="8">
        <v>61796684</v>
      </c>
      <c r="H32" s="6">
        <f t="shared" si="0"/>
        <v>51.378019000000002</v>
      </c>
      <c r="I32" s="6">
        <f t="shared" si="1"/>
        <v>6.1796683999999997</v>
      </c>
    </row>
    <row r="33" spans="1:9" x14ac:dyDescent="0.25">
      <c r="A33" s="6" t="s">
        <v>86</v>
      </c>
      <c r="B33" s="11">
        <v>136.1875</v>
      </c>
      <c r="C33" s="6" t="s">
        <v>87</v>
      </c>
      <c r="D33" s="6" t="s">
        <v>88</v>
      </c>
      <c r="E33" s="6" t="s">
        <v>45</v>
      </c>
      <c r="F33" s="8">
        <v>513657293</v>
      </c>
      <c r="G33" s="8">
        <v>61517836</v>
      </c>
      <c r="H33" s="6">
        <f t="shared" si="0"/>
        <v>51.365729000000002</v>
      </c>
      <c r="I33" s="6">
        <f t="shared" si="1"/>
        <v>6.1517835999999999</v>
      </c>
    </row>
    <row r="34" spans="1:9" x14ac:dyDescent="0.25">
      <c r="A34" s="6" t="s">
        <v>89</v>
      </c>
      <c r="B34" s="11">
        <v>176.4</v>
      </c>
      <c r="C34" s="6" t="s">
        <v>90</v>
      </c>
      <c r="D34" s="6" t="s">
        <v>91</v>
      </c>
      <c r="E34" s="6" t="s">
        <v>171</v>
      </c>
      <c r="F34" s="8">
        <v>513609605</v>
      </c>
      <c r="G34" s="8">
        <v>61288597</v>
      </c>
      <c r="H34" s="6">
        <f t="shared" si="0"/>
        <v>51.360959999999999</v>
      </c>
      <c r="I34" s="6">
        <f t="shared" si="1"/>
        <v>6.1288596999999996</v>
      </c>
    </row>
    <row r="35" spans="1:9" x14ac:dyDescent="0.25">
      <c r="A35" s="6" t="s">
        <v>92</v>
      </c>
      <c r="B35" s="11">
        <v>115.4</v>
      </c>
      <c r="C35" s="6" t="s">
        <v>93</v>
      </c>
      <c r="D35" s="6" t="s">
        <v>94</v>
      </c>
      <c r="E35" s="6" t="s">
        <v>45</v>
      </c>
      <c r="F35" s="8">
        <v>513596851</v>
      </c>
      <c r="G35" s="8">
        <v>61454511</v>
      </c>
      <c r="H35" s="6">
        <f t="shared" si="0"/>
        <v>51.359684999999999</v>
      </c>
      <c r="I35" s="6">
        <f t="shared" si="1"/>
        <v>6.1454510999999998</v>
      </c>
    </row>
    <row r="36" spans="1:9" s="3" customFormat="1" x14ac:dyDescent="0.25">
      <c r="A36" s="1" t="s">
        <v>95</v>
      </c>
      <c r="B36" s="11">
        <v>325.0625</v>
      </c>
      <c r="C36" s="6" t="s">
        <v>96</v>
      </c>
      <c r="D36" s="6" t="s">
        <v>97</v>
      </c>
      <c r="E36" s="6" t="s">
        <v>45</v>
      </c>
      <c r="F36" s="8">
        <v>5136200079064650</v>
      </c>
      <c r="G36" s="8">
        <v>6142312288284300</v>
      </c>
      <c r="H36" s="6">
        <f t="shared" si="0"/>
        <v>51.362000000000002</v>
      </c>
      <c r="I36" s="6">
        <f t="shared" si="1"/>
        <v>6.1423122000000001</v>
      </c>
    </row>
    <row r="37" spans="1:9" x14ac:dyDescent="0.25">
      <c r="A37" s="6" t="s">
        <v>98</v>
      </c>
      <c r="B37" s="11">
        <v>184.3125</v>
      </c>
      <c r="C37" s="6" t="s">
        <v>99</v>
      </c>
      <c r="D37" s="6" t="s">
        <v>100</v>
      </c>
      <c r="E37" s="6" t="s">
        <v>45</v>
      </c>
      <c r="F37" s="8">
        <v>513724024</v>
      </c>
      <c r="G37" s="8">
        <v>61499135</v>
      </c>
      <c r="H37" s="6">
        <f t="shared" si="0"/>
        <v>51.372402000000001</v>
      </c>
      <c r="I37" s="6">
        <f t="shared" si="1"/>
        <v>6.1499135000000003</v>
      </c>
    </row>
    <row r="38" spans="1:9" x14ac:dyDescent="0.25">
      <c r="A38" s="6" t="s">
        <v>101</v>
      </c>
      <c r="B38" s="11">
        <v>87.6</v>
      </c>
      <c r="C38" s="6" t="s">
        <v>102</v>
      </c>
      <c r="D38" s="6" t="s">
        <v>103</v>
      </c>
      <c r="E38" s="6" t="s">
        <v>45</v>
      </c>
      <c r="F38" s="8">
        <v>513568423</v>
      </c>
      <c r="G38" s="8">
        <v>61416423</v>
      </c>
      <c r="H38" s="6">
        <f t="shared" si="0"/>
        <v>51.356842</v>
      </c>
      <c r="I38" s="6">
        <f t="shared" si="1"/>
        <v>6.1416423</v>
      </c>
    </row>
    <row r="39" spans="1:9" x14ac:dyDescent="0.25">
      <c r="A39" s="6" t="s">
        <v>104</v>
      </c>
      <c r="B39" s="11">
        <v>216.92500000000001</v>
      </c>
      <c r="C39" s="6" t="s">
        <v>105</v>
      </c>
      <c r="D39" s="6" t="s">
        <v>106</v>
      </c>
      <c r="E39" s="6" t="s">
        <v>45</v>
      </c>
      <c r="F39" s="8">
        <v>51368701</v>
      </c>
      <c r="G39" s="8">
        <v>61495931</v>
      </c>
      <c r="H39" s="6">
        <f t="shared" si="0"/>
        <v>51.368701000000001</v>
      </c>
      <c r="I39" s="6">
        <f t="shared" si="1"/>
        <v>6.1495930999999997</v>
      </c>
    </row>
    <row r="40" spans="1:9" x14ac:dyDescent="0.25">
      <c r="A40" s="6" t="s">
        <v>107</v>
      </c>
      <c r="B40" s="11">
        <v>269.61250000000001</v>
      </c>
      <c r="C40" s="6" t="s">
        <v>108</v>
      </c>
      <c r="D40" s="6" t="s">
        <v>109</v>
      </c>
      <c r="E40" s="6" t="s">
        <v>45</v>
      </c>
      <c r="F40" s="8">
        <v>51366866</v>
      </c>
      <c r="G40" s="8">
        <v>61303199</v>
      </c>
      <c r="H40" s="6">
        <f t="shared" si="0"/>
        <v>51.366866000000002</v>
      </c>
      <c r="I40" s="6">
        <f t="shared" si="1"/>
        <v>6.1303198999999999</v>
      </c>
    </row>
    <row r="41" spans="1:9" x14ac:dyDescent="0.25">
      <c r="A41" s="6" t="s">
        <v>110</v>
      </c>
      <c r="B41" s="11">
        <v>68.775000000000006</v>
      </c>
      <c r="C41" s="6" t="s">
        <v>111</v>
      </c>
      <c r="D41" s="6" t="s">
        <v>112</v>
      </c>
      <c r="E41" s="6" t="s">
        <v>45</v>
      </c>
      <c r="F41" s="8">
        <v>513772183</v>
      </c>
      <c r="G41" s="8">
        <v>61180067</v>
      </c>
      <c r="H41" s="6">
        <f t="shared" si="0"/>
        <v>51.377217999999999</v>
      </c>
      <c r="I41" s="6">
        <f t="shared" si="1"/>
        <v>6.1180066999999996</v>
      </c>
    </row>
    <row r="42" spans="1:9" x14ac:dyDescent="0.25">
      <c r="A42" s="1" t="s">
        <v>113</v>
      </c>
      <c r="B42" s="11">
        <v>132.6875</v>
      </c>
      <c r="C42" s="6" t="s">
        <v>114</v>
      </c>
      <c r="D42" s="6" t="s">
        <v>115</v>
      </c>
      <c r="E42" s="6" t="s">
        <v>45</v>
      </c>
      <c r="F42" s="8">
        <v>513420719</v>
      </c>
      <c r="G42" s="8">
        <v>61381152</v>
      </c>
      <c r="H42" s="6">
        <f t="shared" si="0"/>
        <v>51.342070999999997</v>
      </c>
      <c r="I42" s="6">
        <f t="shared" si="1"/>
        <v>6.1381151999999997</v>
      </c>
    </row>
    <row r="43" spans="1:9" x14ac:dyDescent="0.25">
      <c r="A43" s="6" t="s">
        <v>116</v>
      </c>
      <c r="B43" s="11">
        <v>311.48750000000001</v>
      </c>
      <c r="C43" s="6" t="s">
        <v>117</v>
      </c>
      <c r="D43" s="6" t="s">
        <v>118</v>
      </c>
      <c r="E43" s="6" t="s">
        <v>45</v>
      </c>
      <c r="F43" s="8">
        <v>513697488</v>
      </c>
      <c r="G43" s="8">
        <v>61864038</v>
      </c>
      <c r="H43" s="6">
        <f t="shared" si="0"/>
        <v>51.369748000000001</v>
      </c>
      <c r="I43" s="6">
        <f t="shared" si="1"/>
        <v>6.1864037999999999</v>
      </c>
    </row>
    <row r="44" spans="1:9" s="3" customFormat="1" x14ac:dyDescent="0.25">
      <c r="A44" s="6" t="s">
        <v>119</v>
      </c>
      <c r="B44" s="11">
        <v>173.46250000000001</v>
      </c>
      <c r="C44" s="6" t="s">
        <v>120</v>
      </c>
      <c r="D44" s="6" t="s">
        <v>121</v>
      </c>
      <c r="E44" s="6" t="s">
        <v>45</v>
      </c>
      <c r="F44" s="8">
        <v>513594889</v>
      </c>
      <c r="G44" s="8">
        <v>61723544</v>
      </c>
      <c r="H44" s="6">
        <f t="shared" si="0"/>
        <v>51.359487999999999</v>
      </c>
      <c r="I44" s="6">
        <f t="shared" si="1"/>
        <v>6.1723543999999997</v>
      </c>
    </row>
    <row r="45" spans="1:9" x14ac:dyDescent="0.25">
      <c r="A45" s="6" t="s">
        <v>122</v>
      </c>
      <c r="B45" s="11">
        <v>118.47499999999999</v>
      </c>
      <c r="C45" s="6" t="s">
        <v>123</v>
      </c>
      <c r="D45" s="6" t="s">
        <v>124</v>
      </c>
      <c r="E45" s="6" t="s">
        <v>45</v>
      </c>
      <c r="F45" s="8">
        <v>513628234</v>
      </c>
      <c r="G45" s="8">
        <v>61844905</v>
      </c>
      <c r="H45" s="6">
        <f t="shared" si="0"/>
        <v>51.362822999999999</v>
      </c>
      <c r="I45" s="6">
        <f t="shared" si="1"/>
        <v>6.1844904999999999</v>
      </c>
    </row>
    <row r="46" spans="1:9" x14ac:dyDescent="0.25">
      <c r="A46" s="6" t="s">
        <v>125</v>
      </c>
      <c r="B46" s="11">
        <v>201.57499999999999</v>
      </c>
      <c r="C46" s="6" t="s">
        <v>126</v>
      </c>
      <c r="D46" s="6" t="s">
        <v>127</v>
      </c>
      <c r="E46" s="6" t="s">
        <v>45</v>
      </c>
      <c r="F46" s="8">
        <v>5138543815638050</v>
      </c>
      <c r="G46" s="8">
        <v>6190887093544000</v>
      </c>
      <c r="H46" s="6">
        <f t="shared" si="0"/>
        <v>51.385438000000001</v>
      </c>
      <c r="I46" s="6">
        <f t="shared" si="1"/>
        <v>6.190887</v>
      </c>
    </row>
    <row r="47" spans="1:9" x14ac:dyDescent="0.25">
      <c r="A47" s="6" t="s">
        <v>128</v>
      </c>
      <c r="B47" s="11">
        <v>131.5</v>
      </c>
      <c r="C47" s="6" t="s">
        <v>129</v>
      </c>
      <c r="D47" s="1" t="s">
        <v>172</v>
      </c>
      <c r="E47" s="6" t="s">
        <v>173</v>
      </c>
      <c r="F47" s="8"/>
      <c r="G47" s="8"/>
      <c r="H47" s="6"/>
      <c r="I47" s="6"/>
    </row>
    <row r="48" spans="1:9" x14ac:dyDescent="0.25">
      <c r="A48" s="6" t="s">
        <v>130</v>
      </c>
      <c r="B48" s="11">
        <v>78.8125</v>
      </c>
      <c r="C48" s="6" t="s">
        <v>131</v>
      </c>
      <c r="D48" s="6" t="s">
        <v>132</v>
      </c>
      <c r="E48" s="6" t="s">
        <v>45</v>
      </c>
      <c r="F48" s="8">
        <v>513739009</v>
      </c>
      <c r="G48" s="8">
        <v>61733061</v>
      </c>
      <c r="H48" s="6">
        <f t="shared" ref="H48:H60" si="2">LEFT(F48,8)/1000000</f>
        <v>51.373899999999999</v>
      </c>
      <c r="I48" s="6">
        <f t="shared" ref="I48:I60" si="3">LEFT(G48,8)/10000000</f>
        <v>6.1733060999999996</v>
      </c>
    </row>
    <row r="49" spans="1:9" x14ac:dyDescent="0.25">
      <c r="A49" s="6" t="s">
        <v>133</v>
      </c>
      <c r="B49" s="11">
        <v>207.8</v>
      </c>
      <c r="C49" s="6" t="s">
        <v>134</v>
      </c>
      <c r="D49" s="6" t="s">
        <v>135</v>
      </c>
      <c r="E49" s="6" t="s">
        <v>45</v>
      </c>
      <c r="F49" s="8">
        <v>513730017</v>
      </c>
      <c r="G49" s="8">
        <v>61917891</v>
      </c>
      <c r="H49" s="6">
        <f t="shared" si="2"/>
        <v>51.373001000000002</v>
      </c>
      <c r="I49" s="6">
        <f t="shared" si="3"/>
        <v>6.1917891000000003</v>
      </c>
    </row>
    <row r="50" spans="1:9" x14ac:dyDescent="0.25">
      <c r="A50" s="6" t="s">
        <v>136</v>
      </c>
      <c r="B50" s="11">
        <v>410.86250000000001</v>
      </c>
      <c r="C50" s="6" t="s">
        <v>137</v>
      </c>
      <c r="D50" s="6" t="s">
        <v>138</v>
      </c>
      <c r="E50" s="6" t="s">
        <v>45</v>
      </c>
      <c r="F50" s="8">
        <v>513594856</v>
      </c>
      <c r="G50" s="8">
        <v>61802081183753</v>
      </c>
      <c r="H50" s="6">
        <f t="shared" si="2"/>
        <v>51.359484999999999</v>
      </c>
      <c r="I50" s="6">
        <f t="shared" si="3"/>
        <v>6.1802080999999998</v>
      </c>
    </row>
    <row r="51" spans="1:9" x14ac:dyDescent="0.25">
      <c r="A51" s="6" t="s">
        <v>139</v>
      </c>
      <c r="B51" s="11">
        <v>158.52500000000001</v>
      </c>
      <c r="C51" s="6" t="s">
        <v>140</v>
      </c>
      <c r="D51" s="6" t="s">
        <v>141</v>
      </c>
      <c r="E51" s="6" t="s">
        <v>45</v>
      </c>
      <c r="F51" s="8">
        <v>513863019</v>
      </c>
      <c r="G51" s="8">
        <v>61800163</v>
      </c>
      <c r="H51" s="6">
        <f t="shared" si="2"/>
        <v>51.386301000000003</v>
      </c>
      <c r="I51" s="6">
        <f t="shared" si="3"/>
        <v>6.1800163000000001</v>
      </c>
    </row>
    <row r="52" spans="1:9" x14ac:dyDescent="0.25">
      <c r="A52" s="6" t="s">
        <v>142</v>
      </c>
      <c r="B52" s="11">
        <v>533.46249999999998</v>
      </c>
      <c r="C52" s="6" t="s">
        <v>143</v>
      </c>
      <c r="D52" s="6" t="s">
        <v>144</v>
      </c>
      <c r="E52" s="6" t="s">
        <v>45</v>
      </c>
      <c r="F52" s="8">
        <v>513611765</v>
      </c>
      <c r="G52" s="8">
        <v>61624738</v>
      </c>
      <c r="H52" s="6">
        <f t="shared" si="2"/>
        <v>51.361176</v>
      </c>
      <c r="I52" s="6">
        <f t="shared" si="3"/>
        <v>6.1624737999999999</v>
      </c>
    </row>
    <row r="53" spans="1:9" x14ac:dyDescent="0.25">
      <c r="A53" s="6" t="s">
        <v>145</v>
      </c>
      <c r="B53" s="11">
        <v>146.23750000000001</v>
      </c>
      <c r="C53" s="6" t="s">
        <v>146</v>
      </c>
      <c r="D53" s="6" t="s">
        <v>147</v>
      </c>
      <c r="E53" s="6" t="s">
        <v>45</v>
      </c>
      <c r="F53" s="8">
        <v>51364928</v>
      </c>
      <c r="G53" s="8">
        <v>617756</v>
      </c>
      <c r="H53" s="6">
        <f t="shared" si="2"/>
        <v>51.364927999999999</v>
      </c>
      <c r="I53" s="6">
        <f t="shared" si="3"/>
        <v>6.17756E-2</v>
      </c>
    </row>
    <row r="54" spans="1:9" x14ac:dyDescent="0.25">
      <c r="A54" s="6" t="s">
        <v>148</v>
      </c>
      <c r="B54" s="11">
        <v>89.525000000000006</v>
      </c>
      <c r="C54" s="6" t="s">
        <v>149</v>
      </c>
      <c r="D54" s="6" t="s">
        <v>150</v>
      </c>
      <c r="E54" s="6" t="s">
        <v>45</v>
      </c>
      <c r="F54" s="8">
        <v>513565978</v>
      </c>
      <c r="G54" s="8">
        <v>61784067</v>
      </c>
      <c r="H54" s="6">
        <f t="shared" si="2"/>
        <v>51.356597000000001</v>
      </c>
      <c r="I54" s="6">
        <f t="shared" si="3"/>
        <v>6.1784067</v>
      </c>
    </row>
    <row r="55" spans="1:9" x14ac:dyDescent="0.25">
      <c r="A55" s="6" t="s">
        <v>151</v>
      </c>
      <c r="B55" s="11">
        <v>169.0625</v>
      </c>
      <c r="C55" s="6" t="s">
        <v>152</v>
      </c>
      <c r="D55" s="6" t="s">
        <v>153</v>
      </c>
      <c r="E55" s="6" t="s">
        <v>45</v>
      </c>
      <c r="F55" s="8">
        <v>513579095</v>
      </c>
      <c r="G55" s="8">
        <v>61598507</v>
      </c>
      <c r="H55" s="6">
        <f t="shared" si="2"/>
        <v>51.357908999999999</v>
      </c>
      <c r="I55" s="6">
        <f t="shared" si="3"/>
        <v>6.1598506999999998</v>
      </c>
    </row>
    <row r="56" spans="1:9" x14ac:dyDescent="0.25">
      <c r="A56" s="6" t="s">
        <v>154</v>
      </c>
      <c r="B56" s="11">
        <v>162.73750000000001</v>
      </c>
      <c r="C56" s="6" t="s">
        <v>155</v>
      </c>
      <c r="D56" s="6" t="s">
        <v>156</v>
      </c>
      <c r="E56" s="6" t="s">
        <v>45</v>
      </c>
      <c r="F56" s="8">
        <v>513791561</v>
      </c>
      <c r="G56" s="8">
        <v>61724917</v>
      </c>
      <c r="H56" s="6">
        <f t="shared" si="2"/>
        <v>51.379156000000002</v>
      </c>
      <c r="I56" s="6">
        <f t="shared" si="3"/>
        <v>6.1724917000000001</v>
      </c>
    </row>
    <row r="57" spans="1:9" x14ac:dyDescent="0.25">
      <c r="A57" s="6" t="s">
        <v>157</v>
      </c>
      <c r="B57" s="11">
        <v>32.162500000000001</v>
      </c>
      <c r="C57" s="6" t="s">
        <v>158</v>
      </c>
      <c r="D57" s="6" t="s">
        <v>159</v>
      </c>
      <c r="E57" s="6" t="s">
        <v>45</v>
      </c>
      <c r="F57" s="8">
        <v>513818804</v>
      </c>
      <c r="G57" s="8">
        <v>62168515</v>
      </c>
      <c r="H57" s="6">
        <f t="shared" si="2"/>
        <v>51.381880000000002</v>
      </c>
      <c r="I57" s="6">
        <f t="shared" si="3"/>
        <v>6.2168514999999998</v>
      </c>
    </row>
    <row r="58" spans="1:9" s="3" customFormat="1" x14ac:dyDescent="0.25">
      <c r="A58" s="6" t="s">
        <v>160</v>
      </c>
      <c r="B58" s="11">
        <v>276.125</v>
      </c>
      <c r="C58" s="6" t="s">
        <v>161</v>
      </c>
      <c r="D58" s="6" t="s">
        <v>162</v>
      </c>
      <c r="E58" s="6" t="s">
        <v>163</v>
      </c>
      <c r="F58" s="8">
        <v>51383821</v>
      </c>
      <c r="G58" s="8">
        <v>61757517</v>
      </c>
      <c r="H58" s="6">
        <f t="shared" si="2"/>
        <v>51.383820999999998</v>
      </c>
      <c r="I58" s="6">
        <f t="shared" si="3"/>
        <v>6.1757517000000002</v>
      </c>
    </row>
    <row r="59" spans="1:9" x14ac:dyDescent="0.25">
      <c r="A59" s="6" t="s">
        <v>164</v>
      </c>
      <c r="B59" s="11">
        <v>96.65</v>
      </c>
      <c r="C59" s="6" t="s">
        <v>140</v>
      </c>
      <c r="D59" s="6" t="s">
        <v>165</v>
      </c>
      <c r="E59" s="6" t="s">
        <v>45</v>
      </c>
      <c r="F59" s="8">
        <v>51383892</v>
      </c>
      <c r="G59" s="8">
        <v>6181682</v>
      </c>
      <c r="H59" s="6">
        <f t="shared" si="2"/>
        <v>51.383892000000003</v>
      </c>
      <c r="I59" s="6">
        <f t="shared" si="3"/>
        <v>0.61816819999999995</v>
      </c>
    </row>
    <row r="60" spans="1:9" x14ac:dyDescent="0.25">
      <c r="A60" s="1" t="s">
        <v>166</v>
      </c>
      <c r="B60" s="11">
        <v>89.9375</v>
      </c>
      <c r="C60" s="6" t="s">
        <v>167</v>
      </c>
      <c r="D60" s="6" t="s">
        <v>168</v>
      </c>
      <c r="E60" s="6" t="s">
        <v>45</v>
      </c>
      <c r="F60" s="8">
        <v>513734179173705</v>
      </c>
      <c r="G60" s="8">
        <v>6176140308380120</v>
      </c>
      <c r="H60" s="6">
        <f t="shared" si="2"/>
        <v>51.373417000000003</v>
      </c>
      <c r="I60" s="6">
        <f t="shared" si="3"/>
        <v>6.1761403000000001</v>
      </c>
    </row>
    <row r="63" spans="1:9" x14ac:dyDescent="0.25">
      <c r="C63" s="4"/>
    </row>
    <row r="64" spans="1:9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5"/>
    </row>
    <row r="69" spans="3:3" x14ac:dyDescent="0.25">
      <c r="C69" s="5"/>
    </row>
    <row r="70" spans="3:3" x14ac:dyDescent="0.25">
      <c r="C70" s="5"/>
    </row>
    <row r="71" spans="3:3" x14ac:dyDescent="0.25">
      <c r="C71" s="4"/>
    </row>
    <row r="72" spans="3:3" x14ac:dyDescent="0.25">
      <c r="C72" s="4"/>
    </row>
    <row r="73" spans="3:3" x14ac:dyDescent="0.25">
      <c r="C73" s="4"/>
    </row>
    <row r="74" spans="3:3" x14ac:dyDescent="0.25">
      <c r="C74" s="4"/>
    </row>
    <row r="75" spans="3:3" x14ac:dyDescent="0.25">
      <c r="C75" s="4"/>
    </row>
  </sheetData>
  <hyperlinks>
    <hyperlink ref="D3" r:id="rId1" display="https://nedglobe.cadac.com/web?tma=148" xr:uid="{8AD11970-6836-4871-9F7E-32637BB0C67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347688F549CC408924F57008665BF7" ma:contentTypeVersion="11" ma:contentTypeDescription="Een nieuw document maken." ma:contentTypeScope="" ma:versionID="471bc0dc6228b9e688b364d5bff7d34c">
  <xsd:schema xmlns:xsd="http://www.w3.org/2001/XMLSchema" xmlns:xs="http://www.w3.org/2001/XMLSchema" xmlns:p="http://schemas.microsoft.com/office/2006/metadata/properties" xmlns:ns2="9bb41332-1211-459d-8d89-8900402d41eb" targetNamespace="http://schemas.microsoft.com/office/2006/metadata/properties" ma:root="true" ma:fieldsID="82a43c8884df084774c8ea9e2c6a06f1" ns2:_="">
    <xsd:import namespace="9bb41332-1211-459d-8d89-8900402d4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41332-1211-459d-8d89-8900402d41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625830-0393-40cf-9517-f15112bf8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41332-1211-459d-8d89-8900402d41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101C95-7990-4332-B5E5-C87FBC71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41332-1211-459d-8d89-8900402d4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92AB4-6CAB-4F3F-9B2E-BBF99DE3DC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5502D-6CF2-4C2F-8A93-9A404FEC184E}">
  <ds:schemaRefs>
    <ds:schemaRef ds:uri="http://schemas.microsoft.com/office/2006/metadata/properties"/>
    <ds:schemaRef ds:uri="http://schemas.microsoft.com/office/infopath/2007/PartnerControls"/>
    <ds:schemaRef ds:uri="9bb41332-1211-459d-8d89-8900402d41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Kamphuis, Jurjen (JC)</dc:creator>
  <cp:lastModifiedBy>Thijssen, Jeroen (JJF)</cp:lastModifiedBy>
  <dcterms:created xsi:type="dcterms:W3CDTF">2025-09-12T08:50:53Z</dcterms:created>
  <dcterms:modified xsi:type="dcterms:W3CDTF">2025-09-18T07:55:30Z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0x01010085347688F549CC408924F57008665BF7</vt:lpwstr>
  </property>
</Properties>
</file>