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autoCompressPictures="0"/>
  <mc:AlternateContent xmlns:mc="http://schemas.openxmlformats.org/markup-compatibility/2006">
    <mc:Choice Requires="x15">
      <x15ac:absPath xmlns:x15ac="http://schemas.microsoft.com/office/spreadsheetml/2010/11/ac" url="C:\Users\MaritSieling-HIP\Downloads\"/>
    </mc:Choice>
  </mc:AlternateContent>
  <xr:revisionPtr revIDLastSave="0" documentId="13_ncr:1_{EEA29B86-0AA6-44B0-91DF-7B4969E932FD}" xr6:coauthVersionLast="47" xr6:coauthVersionMax="47" xr10:uidLastSave="{00000000-0000-0000-0000-000000000000}"/>
  <bookViews>
    <workbookView xWindow="-108" yWindow="-108" windowWidth="23256" windowHeight="12456" tabRatio="928" firstSheet="1" activeTab="1" xr2:uid="{00000000-000D-0000-FFFF-FFFF00000000}"/>
  </bookViews>
  <sheets>
    <sheet name="Staat van eenheidsprijzen" sheetId="28" r:id="rId1"/>
    <sheet name="Verzamelblad" sheetId="34" r:id="rId2"/>
    <sheet name="Statenzaal" sheetId="38" r:id="rId3"/>
    <sheet name="Commissiekamer" sheetId="50" r:id="rId4"/>
    <sheet name="Rietkerkzaal" sheetId="51" r:id="rId5"/>
    <sheet name="Kleine hybride ruimtes" sheetId="55" r:id="rId6"/>
    <sheet name="Medium hybride ruimtes" sheetId="57" r:id="rId7"/>
    <sheet name="Medium hybride ruimtes + 2 mon" sheetId="59" r:id="rId8"/>
    <sheet name="Grote hybride ruimtes" sheetId="61" r:id="rId9"/>
    <sheet name="Hybride ruimte zaal Vis" sheetId="60" r:id="rId10"/>
    <sheet name="Hybride ruimte zaal Ui" sheetId="58" r:id="rId11"/>
    <sheet name="Hybride ruimte zaal Appel" sheetId="56" r:id="rId12"/>
    <sheet name="Atrium + beg. grond Almere" sheetId="54" r:id="rId13"/>
    <sheet name="Room en deskbooking" sheetId="62" r:id="rId14"/>
    <sheet name="Narrowcasting" sheetId="63" r:id="rId15"/>
    <sheet name="Technische assistentie" sheetId="49" r:id="rId16"/>
    <sheet name="Training" sheetId="42" r:id="rId17"/>
    <sheet name="Exploitatiekosten" sheetId="27" r:id="rId18"/>
    <sheet name="Exitplan" sheetId="64" r:id="rId1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1" i="34" l="1"/>
  <c r="B32" i="34"/>
  <c r="D19" i="42"/>
  <c r="B11" i="64" l="1"/>
  <c r="B82" i="34" s="1"/>
  <c r="C83" i="34" s="1"/>
  <c r="G384" i="50"/>
  <c r="C9" i="49"/>
  <c r="D9" i="49" s="1"/>
  <c r="C8" i="49"/>
  <c r="E83" i="63"/>
  <c r="E82" i="63"/>
  <c r="E81" i="63"/>
  <c r="E80" i="63"/>
  <c r="G80" i="63" s="1"/>
  <c r="E79" i="63"/>
  <c r="E78" i="63"/>
  <c r="E248" i="54"/>
  <c r="E247" i="54"/>
  <c r="E246" i="54"/>
  <c r="E245" i="54"/>
  <c r="G245" i="54" s="1"/>
  <c r="E244" i="54"/>
  <c r="E243" i="54"/>
  <c r="E75" i="56"/>
  <c r="E74" i="56"/>
  <c r="E73" i="56"/>
  <c r="E72" i="56"/>
  <c r="E71" i="56"/>
  <c r="E70" i="56"/>
  <c r="E75" i="58"/>
  <c r="E74" i="58"/>
  <c r="E73" i="58"/>
  <c r="E72" i="58"/>
  <c r="E71" i="58"/>
  <c r="E70" i="58"/>
  <c r="E75" i="60"/>
  <c r="E74" i="60"/>
  <c r="E73" i="60"/>
  <c r="E72" i="60"/>
  <c r="E71" i="60"/>
  <c r="E70" i="60"/>
  <c r="E75" i="61"/>
  <c r="E74" i="61"/>
  <c r="E73" i="61"/>
  <c r="E72" i="61"/>
  <c r="E71" i="61"/>
  <c r="E70" i="61"/>
  <c r="E75" i="59"/>
  <c r="E74" i="59"/>
  <c r="E73" i="59"/>
  <c r="E72" i="59"/>
  <c r="E71" i="59"/>
  <c r="E70" i="59"/>
  <c r="E75" i="57"/>
  <c r="E74" i="57"/>
  <c r="E73" i="57"/>
  <c r="E72" i="57"/>
  <c r="E71" i="57"/>
  <c r="E70" i="57"/>
  <c r="E75" i="55"/>
  <c r="E74" i="55"/>
  <c r="E73" i="55"/>
  <c r="E72" i="55"/>
  <c r="E71" i="55"/>
  <c r="E70" i="55"/>
  <c r="E430" i="38"/>
  <c r="E429" i="38"/>
  <c r="E428" i="38"/>
  <c r="E427" i="38"/>
  <c r="E426" i="38"/>
  <c r="B18" i="27"/>
  <c r="B78" i="34" s="1"/>
  <c r="B35" i="27"/>
  <c r="B79" i="34" s="1"/>
  <c r="C17" i="42"/>
  <c r="C16" i="42"/>
  <c r="C15" i="42"/>
  <c r="D15" i="42" s="1"/>
  <c r="B72" i="34" s="1"/>
  <c r="C14" i="42"/>
  <c r="D14" i="42" s="1"/>
  <c r="B71" i="34" s="1"/>
  <c r="C13" i="42"/>
  <c r="D13" i="42" s="1"/>
  <c r="B70" i="34" s="1"/>
  <c r="C12" i="42"/>
  <c r="D12" i="42" s="1"/>
  <c r="B69" i="34" s="1"/>
  <c r="C11" i="42"/>
  <c r="C10" i="42"/>
  <c r="B49" i="34"/>
  <c r="B45" i="34"/>
  <c r="B41" i="34"/>
  <c r="B36" i="34"/>
  <c r="B13" i="34"/>
  <c r="G37" i="63"/>
  <c r="G36" i="63"/>
  <c r="G35" i="63"/>
  <c r="G34" i="63"/>
  <c r="G33" i="63"/>
  <c r="G32" i="63"/>
  <c r="G31" i="63"/>
  <c r="G67" i="63"/>
  <c r="G66" i="63"/>
  <c r="G65" i="63"/>
  <c r="G64" i="63"/>
  <c r="G63" i="63"/>
  <c r="G62" i="63"/>
  <c r="G61" i="63"/>
  <c r="G60" i="63"/>
  <c r="G59" i="63"/>
  <c r="G58" i="63"/>
  <c r="G57" i="63"/>
  <c r="G56" i="63"/>
  <c r="G55" i="63"/>
  <c r="G54" i="63"/>
  <c r="G53" i="63"/>
  <c r="G52" i="63"/>
  <c r="G51" i="63"/>
  <c r="G47" i="63"/>
  <c r="G46" i="63"/>
  <c r="G45" i="63"/>
  <c r="G44" i="63"/>
  <c r="G43" i="63"/>
  <c r="G42" i="63"/>
  <c r="G41" i="63"/>
  <c r="B41" i="27" l="1"/>
  <c r="H38" i="63"/>
  <c r="B33" i="34"/>
  <c r="C34" i="34" s="1"/>
  <c r="H48" i="63"/>
  <c r="H68" i="63"/>
  <c r="G58" i="62" l="1"/>
  <c r="G57" i="62"/>
  <c r="G56" i="62"/>
  <c r="G55" i="62"/>
  <c r="G54" i="62"/>
  <c r="G53" i="62"/>
  <c r="G52" i="62"/>
  <c r="G51" i="62"/>
  <c r="G50" i="62"/>
  <c r="G49" i="62"/>
  <c r="G48" i="62"/>
  <c r="H59" i="62" s="1"/>
  <c r="G215" i="54"/>
  <c r="G214" i="54"/>
  <c r="G213" i="54"/>
  <c r="G212" i="54"/>
  <c r="G211" i="54"/>
  <c r="G210" i="54"/>
  <c r="G209" i="54"/>
  <c r="G208" i="54"/>
  <c r="G207" i="54"/>
  <c r="G206" i="54"/>
  <c r="G205" i="54"/>
  <c r="G203" i="54"/>
  <c r="G202" i="54"/>
  <c r="G201" i="54"/>
  <c r="G200" i="54"/>
  <c r="G199" i="54"/>
  <c r="G198" i="54"/>
  <c r="G197" i="54"/>
  <c r="G196" i="54"/>
  <c r="G195" i="54"/>
  <c r="G192" i="54"/>
  <c r="G191" i="54"/>
  <c r="G190" i="54"/>
  <c r="G189" i="54"/>
  <c r="G188" i="54"/>
  <c r="G187" i="54"/>
  <c r="G186" i="54"/>
  <c r="G185" i="54"/>
  <c r="G184" i="54"/>
  <c r="G183" i="54"/>
  <c r="G182" i="54"/>
  <c r="G218" i="54"/>
  <c r="G219" i="54"/>
  <c r="G220" i="54"/>
  <c r="G221" i="54"/>
  <c r="G222" i="54"/>
  <c r="G223" i="54"/>
  <c r="G224" i="54"/>
  <c r="G225" i="54"/>
  <c r="G226" i="54"/>
  <c r="G227" i="54"/>
  <c r="G228" i="54"/>
  <c r="G229" i="54"/>
  <c r="G230" i="54"/>
  <c r="G231" i="54"/>
  <c r="G232" i="54"/>
  <c r="G233" i="54"/>
  <c r="G239" i="54"/>
  <c r="G240" i="54"/>
  <c r="G241" i="54"/>
  <c r="G96" i="54"/>
  <c r="G97" i="54"/>
  <c r="G98" i="54"/>
  <c r="G99" i="54"/>
  <c r="G100" i="54"/>
  <c r="G101" i="54"/>
  <c r="G102" i="54"/>
  <c r="G50" i="54"/>
  <c r="G51" i="54"/>
  <c r="G52" i="54"/>
  <c r="G53" i="54"/>
  <c r="G54" i="54"/>
  <c r="G55" i="54"/>
  <c r="G56" i="54"/>
  <c r="G57" i="54"/>
  <c r="G58" i="54"/>
  <c r="G59" i="54"/>
  <c r="G60" i="54"/>
  <c r="G61" i="54"/>
  <c r="G62" i="54"/>
  <c r="H215" i="54" l="1"/>
  <c r="H203" i="54"/>
  <c r="H192" i="54"/>
  <c r="H233" i="54"/>
  <c r="G262" i="51" l="1"/>
  <c r="G261" i="51"/>
  <c r="G260" i="51"/>
  <c r="G259" i="51"/>
  <c r="G258" i="51"/>
  <c r="G257" i="51"/>
  <c r="G256" i="51"/>
  <c r="G255" i="51"/>
  <c r="G254" i="51"/>
  <c r="G253" i="51"/>
  <c r="G252" i="51"/>
  <c r="G251" i="51"/>
  <c r="G250" i="51"/>
  <c r="G249" i="51"/>
  <c r="G248" i="51"/>
  <c r="G247" i="51"/>
  <c r="G246" i="51"/>
  <c r="G245" i="51"/>
  <c r="H262" i="51" l="1"/>
  <c r="G183" i="51" l="1"/>
  <c r="G184" i="51"/>
  <c r="G185" i="51"/>
  <c r="G186" i="51"/>
  <c r="G187" i="51"/>
  <c r="G188" i="51"/>
  <c r="G189" i="51"/>
  <c r="G190" i="51"/>
  <c r="G191" i="51"/>
  <c r="G192" i="51"/>
  <c r="G193" i="51"/>
  <c r="G204" i="51"/>
  <c r="G203" i="51"/>
  <c r="G202" i="51"/>
  <c r="G201" i="51"/>
  <c r="G200" i="51"/>
  <c r="G199" i="51"/>
  <c r="G198" i="51"/>
  <c r="G197" i="51"/>
  <c r="G196" i="51"/>
  <c r="G195" i="51"/>
  <c r="G194" i="51"/>
  <c r="G182" i="51"/>
  <c r="G181" i="51"/>
  <c r="G180" i="51"/>
  <c r="G179" i="51"/>
  <c r="G176" i="51"/>
  <c r="G175" i="51"/>
  <c r="G174" i="51"/>
  <c r="G173" i="51"/>
  <c r="G172" i="51"/>
  <c r="G171" i="51"/>
  <c r="G170" i="51"/>
  <c r="G169" i="51"/>
  <c r="G168" i="51"/>
  <c r="G167" i="51"/>
  <c r="G166" i="51"/>
  <c r="G165" i="51"/>
  <c r="G164" i="51"/>
  <c r="G163" i="51"/>
  <c r="G162" i="51"/>
  <c r="G161" i="51"/>
  <c r="G160" i="51"/>
  <c r="G159" i="51"/>
  <c r="G124" i="51"/>
  <c r="G398" i="51" s="1"/>
  <c r="B17" i="34" s="1"/>
  <c r="G125" i="51"/>
  <c r="G126" i="51"/>
  <c r="G127" i="51"/>
  <c r="G128" i="51"/>
  <c r="G129" i="51"/>
  <c r="G119" i="51"/>
  <c r="G118" i="51"/>
  <c r="G117" i="51"/>
  <c r="G116" i="51"/>
  <c r="G115" i="51"/>
  <c r="G114" i="51"/>
  <c r="G113" i="51"/>
  <c r="G112" i="51"/>
  <c r="G90" i="51"/>
  <c r="G91" i="51"/>
  <c r="G92" i="51"/>
  <c r="G93" i="51"/>
  <c r="G94" i="51"/>
  <c r="G95" i="51"/>
  <c r="G96" i="51"/>
  <c r="G97" i="51"/>
  <c r="G98" i="51"/>
  <c r="G99" i="51"/>
  <c r="G100" i="51"/>
  <c r="G101" i="51"/>
  <c r="G102" i="51"/>
  <c r="G103" i="51"/>
  <c r="G104" i="51"/>
  <c r="G105" i="51"/>
  <c r="G106" i="51"/>
  <c r="G40" i="51"/>
  <c r="G41" i="51"/>
  <c r="G42" i="51"/>
  <c r="G43" i="51"/>
  <c r="G44" i="51"/>
  <c r="G45" i="51"/>
  <c r="G46" i="51"/>
  <c r="G47" i="51"/>
  <c r="G48" i="51"/>
  <c r="G49" i="51"/>
  <c r="G50" i="51"/>
  <c r="G51" i="51"/>
  <c r="G52" i="51"/>
  <c r="G53" i="51"/>
  <c r="G54" i="51"/>
  <c r="G55" i="51"/>
  <c r="G56" i="51"/>
  <c r="G57" i="51"/>
  <c r="G58" i="51"/>
  <c r="G59" i="51"/>
  <c r="G60" i="51"/>
  <c r="G61" i="51"/>
  <c r="G62" i="51"/>
  <c r="G63" i="51"/>
  <c r="G64" i="51"/>
  <c r="G65" i="51"/>
  <c r="E396" i="51"/>
  <c r="G396" i="51" s="1"/>
  <c r="E395" i="51"/>
  <c r="G395" i="51" s="1"/>
  <c r="E394" i="51"/>
  <c r="G394" i="51" s="1"/>
  <c r="E393" i="51"/>
  <c r="G393" i="51" s="1"/>
  <c r="E392" i="51"/>
  <c r="G392" i="51" s="1"/>
  <c r="G390" i="51"/>
  <c r="G389" i="51"/>
  <c r="G388" i="51"/>
  <c r="G382" i="51"/>
  <c r="G381" i="51"/>
  <c r="G380" i="51"/>
  <c r="G379" i="51"/>
  <c r="G378" i="51"/>
  <c r="G377" i="51"/>
  <c r="G376" i="51"/>
  <c r="G375" i="51"/>
  <c r="G374" i="51"/>
  <c r="G373" i="51"/>
  <c r="G372" i="51"/>
  <c r="G371" i="51"/>
  <c r="G370" i="51"/>
  <c r="G369" i="51"/>
  <c r="G368" i="51"/>
  <c r="G367" i="51"/>
  <c r="G366" i="51"/>
  <c r="G365" i="51"/>
  <c r="G364" i="51"/>
  <c r="G363" i="51"/>
  <c r="G362" i="51"/>
  <c r="G358" i="51"/>
  <c r="G357" i="51"/>
  <c r="G356" i="51"/>
  <c r="G355" i="51"/>
  <c r="G354" i="51"/>
  <c r="G353" i="51"/>
  <c r="G350" i="51"/>
  <c r="G349" i="51"/>
  <c r="G348" i="51"/>
  <c r="G347" i="51"/>
  <c r="G346" i="51"/>
  <c r="G345" i="51"/>
  <c r="G344" i="51"/>
  <c r="G343" i="51"/>
  <c r="G342" i="51"/>
  <c r="G341" i="51"/>
  <c r="G338" i="51"/>
  <c r="G337" i="51"/>
  <c r="G336" i="51"/>
  <c r="G335" i="51"/>
  <c r="G334" i="51"/>
  <c r="G333" i="51"/>
  <c r="G332" i="51"/>
  <c r="G331" i="51"/>
  <c r="G330" i="51"/>
  <c r="G329" i="51"/>
  <c r="G328" i="51"/>
  <c r="G327" i="51"/>
  <c r="G326" i="51"/>
  <c r="G325" i="51"/>
  <c r="G324" i="51"/>
  <c r="G323" i="51"/>
  <c r="G322" i="51"/>
  <c r="G321" i="51"/>
  <c r="G320" i="51"/>
  <c r="G317" i="51"/>
  <c r="G316" i="51"/>
  <c r="G315" i="51"/>
  <c r="G314" i="51"/>
  <c r="G313" i="51"/>
  <c r="G312" i="51"/>
  <c r="G311" i="51"/>
  <c r="G310" i="51"/>
  <c r="G307" i="51"/>
  <c r="G306" i="51"/>
  <c r="G305" i="51"/>
  <c r="G304" i="51"/>
  <c r="G303" i="51"/>
  <c r="G302" i="51"/>
  <c r="G301" i="51"/>
  <c r="G300" i="51"/>
  <c r="G299" i="51"/>
  <c r="G298" i="51"/>
  <c r="G297" i="51"/>
  <c r="G296" i="51"/>
  <c r="G295" i="51"/>
  <c r="G294" i="51"/>
  <c r="G293" i="51"/>
  <c r="G290" i="51"/>
  <c r="G289" i="51"/>
  <c r="G288" i="51"/>
  <c r="G287" i="51"/>
  <c r="G286" i="51"/>
  <c r="G285" i="51"/>
  <c r="G282" i="51"/>
  <c r="G281" i="51"/>
  <c r="G280" i="51"/>
  <c r="G279" i="51"/>
  <c r="G278" i="51"/>
  <c r="G277" i="51"/>
  <c r="G276" i="51"/>
  <c r="G275" i="51"/>
  <c r="G274" i="51"/>
  <c r="G273" i="51"/>
  <c r="G272" i="51"/>
  <c r="G271" i="51"/>
  <c r="G270" i="51"/>
  <c r="G269" i="51"/>
  <c r="G268" i="51"/>
  <c r="G267" i="51"/>
  <c r="G266" i="51"/>
  <c r="G265" i="51"/>
  <c r="G231" i="51"/>
  <c r="G230" i="51"/>
  <c r="G229" i="51"/>
  <c r="G228" i="51"/>
  <c r="G227" i="51"/>
  <c r="G226" i="51"/>
  <c r="G225" i="51"/>
  <c r="G224" i="51"/>
  <c r="G242" i="51"/>
  <c r="G241" i="51"/>
  <c r="G240" i="51"/>
  <c r="G239" i="51"/>
  <c r="G238" i="51"/>
  <c r="G237" i="51"/>
  <c r="G236" i="51"/>
  <c r="G235" i="51"/>
  <c r="G234" i="51"/>
  <c r="G221" i="51"/>
  <c r="G220" i="51"/>
  <c r="G219" i="51"/>
  <c r="G218" i="51"/>
  <c r="G217" i="51"/>
  <c r="G216" i="51"/>
  <c r="G215" i="51"/>
  <c r="G214" i="51"/>
  <c r="G213" i="51"/>
  <c r="G212" i="51"/>
  <c r="G211" i="51"/>
  <c r="G210" i="51"/>
  <c r="G209" i="51"/>
  <c r="G208" i="51"/>
  <c r="G207" i="51"/>
  <c r="G156" i="51"/>
  <c r="G155" i="51"/>
  <c r="G154" i="51"/>
  <c r="G153" i="51"/>
  <c r="G152" i="51"/>
  <c r="G151" i="51"/>
  <c r="G150" i="51"/>
  <c r="G149" i="51"/>
  <c r="G148" i="51"/>
  <c r="G147" i="51"/>
  <c r="G146" i="51"/>
  <c r="G145" i="51"/>
  <c r="G144" i="51"/>
  <c r="G143" i="51"/>
  <c r="G142" i="51"/>
  <c r="G139" i="51"/>
  <c r="G138" i="51"/>
  <c r="G137" i="51"/>
  <c r="G136" i="51"/>
  <c r="G135" i="51"/>
  <c r="G134" i="51"/>
  <c r="G133" i="51"/>
  <c r="G132" i="51"/>
  <c r="G131" i="51"/>
  <c r="G130" i="51"/>
  <c r="G123" i="51"/>
  <c r="G122" i="51"/>
  <c r="G109" i="51"/>
  <c r="G108" i="51"/>
  <c r="G107" i="51"/>
  <c r="G89" i="51"/>
  <c r="G86" i="51"/>
  <c r="G85" i="51"/>
  <c r="G84" i="51"/>
  <c r="G83" i="51"/>
  <c r="G82" i="51"/>
  <c r="G81" i="51"/>
  <c r="G80" i="51"/>
  <c r="G79" i="51"/>
  <c r="G78" i="51"/>
  <c r="G77" i="51"/>
  <c r="G76" i="51"/>
  <c r="G75" i="51"/>
  <c r="G74" i="51"/>
  <c r="G73" i="51"/>
  <c r="G72" i="51"/>
  <c r="G71" i="51"/>
  <c r="G70" i="51"/>
  <c r="G69" i="51"/>
  <c r="G68" i="51"/>
  <c r="G67" i="51"/>
  <c r="G66" i="51"/>
  <c r="G39" i="51"/>
  <c r="G38" i="51"/>
  <c r="G37" i="51"/>
  <c r="G36" i="51"/>
  <c r="G32" i="51"/>
  <c r="G31" i="51"/>
  <c r="G30" i="51"/>
  <c r="G29" i="51"/>
  <c r="G28" i="51"/>
  <c r="G27" i="51"/>
  <c r="G26" i="51"/>
  <c r="G25" i="51"/>
  <c r="G24" i="51"/>
  <c r="G23" i="51"/>
  <c r="G22" i="51"/>
  <c r="G21" i="51"/>
  <c r="G20" i="51"/>
  <c r="G19" i="51"/>
  <c r="G18" i="51"/>
  <c r="G17" i="51"/>
  <c r="G16" i="51"/>
  <c r="G15" i="51"/>
  <c r="G14" i="51"/>
  <c r="G13" i="51"/>
  <c r="G12" i="51"/>
  <c r="G11" i="51"/>
  <c r="G10" i="51"/>
  <c r="E382" i="50"/>
  <c r="G382" i="50" s="1"/>
  <c r="E381" i="50"/>
  <c r="G381" i="50" s="1"/>
  <c r="E380" i="50"/>
  <c r="G380" i="50" s="1"/>
  <c r="E379" i="50"/>
  <c r="G379" i="50" s="1"/>
  <c r="E378" i="50"/>
  <c r="G378" i="50" s="1"/>
  <c r="G376" i="50"/>
  <c r="G375" i="50"/>
  <c r="G374" i="50"/>
  <c r="G368" i="50"/>
  <c r="G367" i="50"/>
  <c r="G366" i="50"/>
  <c r="G365" i="50"/>
  <c r="G364" i="50"/>
  <c r="G363" i="50"/>
  <c r="G362" i="50"/>
  <c r="G361" i="50"/>
  <c r="G360" i="50"/>
  <c r="G359" i="50"/>
  <c r="G358" i="50"/>
  <c r="G357" i="50"/>
  <c r="G356" i="50"/>
  <c r="G355" i="50"/>
  <c r="G354" i="50"/>
  <c r="G353" i="50"/>
  <c r="G352" i="50"/>
  <c r="G351" i="50"/>
  <c r="G350" i="50"/>
  <c r="G349" i="50"/>
  <c r="G348" i="50"/>
  <c r="G344" i="50"/>
  <c r="G343" i="50"/>
  <c r="G342" i="50"/>
  <c r="G341" i="50"/>
  <c r="G340" i="50"/>
  <c r="G339" i="50"/>
  <c r="H344" i="50" s="1"/>
  <c r="G336" i="50"/>
  <c r="G335" i="50"/>
  <c r="G334" i="50"/>
  <c r="G333" i="50"/>
  <c r="G332" i="50"/>
  <c r="G331" i="50"/>
  <c r="G330" i="50"/>
  <c r="G329" i="50"/>
  <c r="G326" i="50"/>
  <c r="G325" i="50"/>
  <c r="G324" i="50"/>
  <c r="G323" i="50"/>
  <c r="G322" i="50"/>
  <c r="G321" i="50"/>
  <c r="G320" i="50"/>
  <c r="G319" i="50"/>
  <c r="G318" i="50"/>
  <c r="G317" i="50"/>
  <c r="G314" i="50"/>
  <c r="G313" i="50"/>
  <c r="G312" i="50"/>
  <c r="G311" i="50"/>
  <c r="G310" i="50"/>
  <c r="G309" i="50"/>
  <c r="G308" i="50"/>
  <c r="G307" i="50"/>
  <c r="G306" i="50"/>
  <c r="G305" i="50"/>
  <c r="G304" i="50"/>
  <c r="G303" i="50"/>
  <c r="G302" i="50"/>
  <c r="G301" i="50"/>
  <c r="G300" i="50"/>
  <c r="G299" i="50"/>
  <c r="G298" i="50"/>
  <c r="G297" i="50"/>
  <c r="G296" i="50"/>
  <c r="G293" i="50"/>
  <c r="G292" i="50"/>
  <c r="G291" i="50"/>
  <c r="G290" i="50"/>
  <c r="G289" i="50"/>
  <c r="G288" i="50"/>
  <c r="G287" i="50"/>
  <c r="G286" i="50"/>
  <c r="G283" i="50"/>
  <c r="G282" i="50"/>
  <c r="G281" i="50"/>
  <c r="G280" i="50"/>
  <c r="G279" i="50"/>
  <c r="G278" i="50"/>
  <c r="G277" i="50"/>
  <c r="G276" i="50"/>
  <c r="G275" i="50"/>
  <c r="G274" i="50"/>
  <c r="G273" i="50"/>
  <c r="G272" i="50"/>
  <c r="G271" i="50"/>
  <c r="G270" i="50"/>
  <c r="G267" i="50"/>
  <c r="G266" i="50"/>
  <c r="G265" i="50"/>
  <c r="G264" i="50"/>
  <c r="G263" i="50"/>
  <c r="G262" i="50"/>
  <c r="G261" i="50"/>
  <c r="G260" i="50"/>
  <c r="G259" i="50"/>
  <c r="G258" i="50"/>
  <c r="G257" i="50"/>
  <c r="G256" i="50"/>
  <c r="G255" i="50"/>
  <c r="G254" i="50"/>
  <c r="G253" i="50"/>
  <c r="G250" i="50"/>
  <c r="G249" i="50"/>
  <c r="G248" i="50"/>
  <c r="G247" i="50"/>
  <c r="G246" i="50"/>
  <c r="G245" i="50"/>
  <c r="G242" i="50"/>
  <c r="G241" i="50"/>
  <c r="G240" i="50"/>
  <c r="G239" i="50"/>
  <c r="G238" i="50"/>
  <c r="G237" i="50"/>
  <c r="G236" i="50"/>
  <c r="G235" i="50"/>
  <c r="G234" i="50"/>
  <c r="G233" i="50"/>
  <c r="G232" i="50"/>
  <c r="G231" i="50"/>
  <c r="G230" i="50"/>
  <c r="G229" i="50"/>
  <c r="G228" i="50"/>
  <c r="G227" i="50"/>
  <c r="G226" i="50"/>
  <c r="G225" i="50"/>
  <c r="G222" i="50"/>
  <c r="G221" i="50"/>
  <c r="G220" i="50"/>
  <c r="G219" i="50"/>
  <c r="G218" i="50"/>
  <c r="G217" i="50"/>
  <c r="G216" i="50"/>
  <c r="G215" i="50"/>
  <c r="G212" i="50"/>
  <c r="G211" i="50"/>
  <c r="G210" i="50"/>
  <c r="G209" i="50"/>
  <c r="G208" i="50"/>
  <c r="G207" i="50"/>
  <c r="G206" i="50"/>
  <c r="G205" i="50"/>
  <c r="G204" i="50"/>
  <c r="G201" i="50"/>
  <c r="G200" i="50"/>
  <c r="G199" i="50"/>
  <c r="G198" i="50"/>
  <c r="G197" i="50"/>
  <c r="G196" i="50"/>
  <c r="G195" i="50"/>
  <c r="G194" i="50"/>
  <c r="G193" i="50"/>
  <c r="G192" i="50"/>
  <c r="G191" i="50"/>
  <c r="G190" i="50"/>
  <c r="G189" i="50"/>
  <c r="G188" i="50"/>
  <c r="G187" i="50"/>
  <c r="G184" i="50"/>
  <c r="G183" i="50"/>
  <c r="G182" i="50"/>
  <c r="G181" i="50"/>
  <c r="G180" i="50"/>
  <c r="G179" i="50"/>
  <c r="G178" i="50"/>
  <c r="G177" i="50"/>
  <c r="G176" i="50"/>
  <c r="G175" i="50"/>
  <c r="G174" i="50"/>
  <c r="G173" i="50"/>
  <c r="G172" i="50"/>
  <c r="G171" i="50"/>
  <c r="G170" i="50"/>
  <c r="G167" i="50"/>
  <c r="G166" i="50"/>
  <c r="G165" i="50"/>
  <c r="G164" i="50"/>
  <c r="G163" i="50"/>
  <c r="G162" i="50"/>
  <c r="G161" i="50"/>
  <c r="G160" i="50"/>
  <c r="G159" i="50"/>
  <c r="G158" i="50"/>
  <c r="G157" i="50"/>
  <c r="G156" i="50"/>
  <c r="G155" i="50"/>
  <c r="G154" i="50"/>
  <c r="G153" i="50"/>
  <c r="G152" i="50"/>
  <c r="G151" i="50"/>
  <c r="G150" i="50"/>
  <c r="G149" i="50"/>
  <c r="G148" i="50"/>
  <c r="G147" i="50"/>
  <c r="G146" i="50"/>
  <c r="G145" i="50"/>
  <c r="G142" i="50"/>
  <c r="G141" i="50"/>
  <c r="G140" i="50"/>
  <c r="G139" i="50"/>
  <c r="G138" i="50"/>
  <c r="G137" i="50"/>
  <c r="G136" i="50"/>
  <c r="G135" i="50"/>
  <c r="G132" i="50"/>
  <c r="G131" i="50"/>
  <c r="G130" i="50"/>
  <c r="G129" i="50"/>
  <c r="G128" i="50"/>
  <c r="G127" i="50"/>
  <c r="G126" i="50"/>
  <c r="G125" i="50"/>
  <c r="G124" i="50"/>
  <c r="G123" i="50"/>
  <c r="G122" i="50"/>
  <c r="G121" i="50"/>
  <c r="G120" i="50"/>
  <c r="G119" i="50"/>
  <c r="G116" i="50"/>
  <c r="G115" i="50"/>
  <c r="G114" i="50"/>
  <c r="G113" i="50"/>
  <c r="G112" i="50"/>
  <c r="G111" i="50"/>
  <c r="G108" i="50"/>
  <c r="G107" i="50"/>
  <c r="G106" i="50"/>
  <c r="G105" i="50"/>
  <c r="G104" i="50"/>
  <c r="G103" i="50"/>
  <c r="G102" i="50"/>
  <c r="G101" i="50"/>
  <c r="G100" i="50"/>
  <c r="G99" i="50"/>
  <c r="G96" i="50"/>
  <c r="G95" i="50"/>
  <c r="G94" i="50"/>
  <c r="G93" i="50"/>
  <c r="G90" i="50"/>
  <c r="G89" i="50"/>
  <c r="G88" i="50"/>
  <c r="G87" i="50"/>
  <c r="G86" i="50"/>
  <c r="G85" i="50"/>
  <c r="G84" i="50"/>
  <c r="G83" i="50"/>
  <c r="G82" i="50"/>
  <c r="G81" i="50"/>
  <c r="G80" i="50"/>
  <c r="G79" i="50"/>
  <c r="G78" i="50"/>
  <c r="G77" i="50"/>
  <c r="G76" i="50"/>
  <c r="G75" i="50"/>
  <c r="G72" i="50"/>
  <c r="G71" i="50"/>
  <c r="G70" i="50"/>
  <c r="G69" i="50"/>
  <c r="G68" i="50"/>
  <c r="G67" i="50"/>
  <c r="G66" i="50"/>
  <c r="G65" i="50"/>
  <c r="G62" i="50"/>
  <c r="G61" i="50"/>
  <c r="G60" i="50"/>
  <c r="G59" i="50"/>
  <c r="G58" i="50"/>
  <c r="G57" i="50"/>
  <c r="G56" i="50"/>
  <c r="G55" i="50"/>
  <c r="G54" i="50"/>
  <c r="G53" i="50"/>
  <c r="G52" i="50"/>
  <c r="G51" i="50"/>
  <c r="G50" i="50"/>
  <c r="G49" i="50"/>
  <c r="G48" i="50"/>
  <c r="G47" i="50"/>
  <c r="G46" i="50"/>
  <c r="G45" i="50"/>
  <c r="G44" i="50"/>
  <c r="G43" i="50"/>
  <c r="G42" i="50"/>
  <c r="G41" i="50"/>
  <c r="G40" i="50"/>
  <c r="G39" i="50"/>
  <c r="G38" i="50"/>
  <c r="G37" i="50"/>
  <c r="G36" i="50"/>
  <c r="G252" i="38"/>
  <c r="G251" i="38"/>
  <c r="G250" i="38"/>
  <c r="G249" i="38"/>
  <c r="G248" i="38"/>
  <c r="G247" i="38"/>
  <c r="G246" i="38"/>
  <c r="G245" i="38"/>
  <c r="G236" i="38"/>
  <c r="G237" i="38"/>
  <c r="G238" i="38"/>
  <c r="G239" i="38"/>
  <c r="G231" i="38"/>
  <c r="G230" i="38"/>
  <c r="G229" i="38"/>
  <c r="G228" i="38"/>
  <c r="G227" i="38"/>
  <c r="G226" i="38"/>
  <c r="G190" i="38"/>
  <c r="G191" i="38"/>
  <c r="G192" i="38"/>
  <c r="G193" i="38"/>
  <c r="G194" i="38"/>
  <c r="G195" i="38"/>
  <c r="G185" i="38"/>
  <c r="G184" i="38"/>
  <c r="G183" i="38"/>
  <c r="G182" i="38"/>
  <c r="G181" i="38"/>
  <c r="G180" i="38"/>
  <c r="G179" i="38"/>
  <c r="G178" i="38"/>
  <c r="G177" i="38"/>
  <c r="G176" i="38"/>
  <c r="G175" i="38"/>
  <c r="G174" i="38"/>
  <c r="G173" i="38"/>
  <c r="G172" i="38"/>
  <c r="G171" i="38"/>
  <c r="G170" i="38"/>
  <c r="G169" i="38"/>
  <c r="G168" i="38"/>
  <c r="G167" i="38"/>
  <c r="G166" i="38"/>
  <c r="G165" i="38"/>
  <c r="G164" i="38"/>
  <c r="G163" i="38"/>
  <c r="G59" i="38"/>
  <c r="G60" i="38"/>
  <c r="G83" i="63"/>
  <c r="G82" i="63"/>
  <c r="G81" i="63"/>
  <c r="G79" i="63"/>
  <c r="G78" i="63"/>
  <c r="G76" i="63"/>
  <c r="G75" i="63"/>
  <c r="G74" i="63"/>
  <c r="G26" i="63"/>
  <c r="G25" i="63"/>
  <c r="G24" i="63"/>
  <c r="G23" i="63"/>
  <c r="G22" i="63"/>
  <c r="G21" i="63"/>
  <c r="G20" i="63"/>
  <c r="G16" i="63"/>
  <c r="G15" i="63"/>
  <c r="G14" i="63"/>
  <c r="G13" i="63"/>
  <c r="G12" i="63"/>
  <c r="G11" i="63"/>
  <c r="G10" i="63"/>
  <c r="G44" i="62"/>
  <c r="G43" i="62"/>
  <c r="G42" i="62"/>
  <c r="G41" i="62"/>
  <c r="G40" i="62"/>
  <c r="G39" i="62"/>
  <c r="G38" i="62"/>
  <c r="G37" i="62"/>
  <c r="G36" i="62"/>
  <c r="G35" i="62"/>
  <c r="G34" i="62"/>
  <c r="G74" i="62"/>
  <c r="G73" i="62"/>
  <c r="G72" i="62"/>
  <c r="G71" i="62"/>
  <c r="G70" i="62"/>
  <c r="G69" i="62"/>
  <c r="G68" i="62"/>
  <c r="G67" i="62"/>
  <c r="G66" i="62"/>
  <c r="G65" i="62"/>
  <c r="G64" i="62"/>
  <c r="G63" i="62"/>
  <c r="G62" i="62"/>
  <c r="G30" i="62"/>
  <c r="G29" i="62"/>
  <c r="G28" i="62"/>
  <c r="G27" i="62"/>
  <c r="G26" i="62"/>
  <c r="G25" i="62"/>
  <c r="G24" i="62"/>
  <c r="G23" i="62"/>
  <c r="G22" i="62"/>
  <c r="G21" i="62"/>
  <c r="G20" i="62"/>
  <c r="G16" i="62"/>
  <c r="G15" i="62"/>
  <c r="G14" i="62"/>
  <c r="G13" i="62"/>
  <c r="G12" i="62"/>
  <c r="G78" i="62" s="1"/>
  <c r="G11" i="62"/>
  <c r="G10" i="62"/>
  <c r="G248" i="54"/>
  <c r="G247" i="54"/>
  <c r="G246" i="54"/>
  <c r="G244" i="54"/>
  <c r="G243" i="54"/>
  <c r="G179" i="54"/>
  <c r="G178" i="54"/>
  <c r="G177" i="54"/>
  <c r="G176" i="54"/>
  <c r="G175" i="54"/>
  <c r="G174" i="54"/>
  <c r="G173" i="54"/>
  <c r="G172" i="54"/>
  <c r="G171" i="54"/>
  <c r="G170" i="54"/>
  <c r="G169" i="54"/>
  <c r="G166" i="54"/>
  <c r="G165" i="54"/>
  <c r="G164" i="54"/>
  <c r="G163" i="54"/>
  <c r="G162" i="54"/>
  <c r="G161" i="54"/>
  <c r="G160" i="54"/>
  <c r="G159" i="54"/>
  <c r="G158" i="54"/>
  <c r="G155" i="54"/>
  <c r="G154" i="54"/>
  <c r="G153" i="54"/>
  <c r="G152" i="54"/>
  <c r="G151" i="54"/>
  <c r="G150" i="54"/>
  <c r="G149" i="54"/>
  <c r="G148" i="54"/>
  <c r="G147" i="54"/>
  <c r="G144" i="54"/>
  <c r="G143" i="54"/>
  <c r="G142" i="54"/>
  <c r="G141" i="54"/>
  <c r="G140" i="54"/>
  <c r="G139" i="54"/>
  <c r="G138" i="54"/>
  <c r="G137" i="54"/>
  <c r="G136" i="54"/>
  <c r="G135" i="54"/>
  <c r="G134" i="54"/>
  <c r="G131" i="54"/>
  <c r="G130" i="54"/>
  <c r="G129" i="54"/>
  <c r="G128" i="54"/>
  <c r="G127" i="54"/>
  <c r="G126" i="54"/>
  <c r="G125" i="54"/>
  <c r="G124" i="54"/>
  <c r="G123" i="54"/>
  <c r="G122" i="54"/>
  <c r="G121" i="54"/>
  <c r="G118" i="54"/>
  <c r="G117" i="54"/>
  <c r="G116" i="54"/>
  <c r="G115" i="54"/>
  <c r="G114" i="54"/>
  <c r="G113" i="54"/>
  <c r="G112" i="54"/>
  <c r="G111" i="54"/>
  <c r="G110" i="54"/>
  <c r="G109" i="54"/>
  <c r="G106" i="54"/>
  <c r="G105" i="54"/>
  <c r="G104" i="54"/>
  <c r="G103" i="54"/>
  <c r="G95" i="54"/>
  <c r="G94" i="54"/>
  <c r="G93" i="54"/>
  <c r="G90" i="54"/>
  <c r="G89" i="54"/>
  <c r="G88" i="54"/>
  <c r="G87" i="54"/>
  <c r="G86" i="54"/>
  <c r="G85" i="54"/>
  <c r="G84" i="54"/>
  <c r="G83" i="54"/>
  <c r="G82" i="54"/>
  <c r="G81" i="54"/>
  <c r="G78" i="54"/>
  <c r="G77" i="54"/>
  <c r="G76" i="54"/>
  <c r="G75" i="54"/>
  <c r="G74" i="54"/>
  <c r="G73" i="54"/>
  <c r="G72" i="54"/>
  <c r="G71" i="54"/>
  <c r="G70" i="54"/>
  <c r="G67" i="54"/>
  <c r="G66" i="54"/>
  <c r="G65" i="54"/>
  <c r="G64" i="54"/>
  <c r="G63" i="54"/>
  <c r="G49" i="54"/>
  <c r="G48" i="54"/>
  <c r="G45" i="54"/>
  <c r="G44" i="54"/>
  <c r="G43" i="54"/>
  <c r="G42" i="54"/>
  <c r="G41" i="54"/>
  <c r="G40" i="54"/>
  <c r="G39" i="54"/>
  <c r="G38" i="54"/>
  <c r="G37" i="54"/>
  <c r="G36" i="54"/>
  <c r="G35" i="54"/>
  <c r="G32" i="54"/>
  <c r="G31" i="54"/>
  <c r="G30" i="54"/>
  <c r="G29" i="54"/>
  <c r="G28" i="54"/>
  <c r="G27" i="54"/>
  <c r="G26" i="54"/>
  <c r="G25" i="54"/>
  <c r="G22" i="54"/>
  <c r="G21" i="54"/>
  <c r="G20" i="54"/>
  <c r="G19" i="54"/>
  <c r="G18" i="54"/>
  <c r="G17" i="54"/>
  <c r="G16" i="54"/>
  <c r="G15" i="54"/>
  <c r="G14" i="54"/>
  <c r="G13" i="54"/>
  <c r="G12" i="54"/>
  <c r="G11" i="54"/>
  <c r="G75" i="61"/>
  <c r="G74" i="61"/>
  <c r="G73" i="61"/>
  <c r="G72" i="61"/>
  <c r="G71" i="61"/>
  <c r="G70" i="61"/>
  <c r="G68" i="61"/>
  <c r="G67" i="61"/>
  <c r="G66" i="61"/>
  <c r="G60" i="61"/>
  <c r="G59" i="61"/>
  <c r="G58" i="61"/>
  <c r="G57" i="61"/>
  <c r="H60" i="61" s="1"/>
  <c r="G56" i="61"/>
  <c r="G55" i="61"/>
  <c r="G54" i="61"/>
  <c r="G53" i="61"/>
  <c r="G49" i="61"/>
  <c r="G48" i="61"/>
  <c r="G47" i="61"/>
  <c r="G46" i="61"/>
  <c r="G45" i="61"/>
  <c r="G44" i="61"/>
  <c r="G43" i="61"/>
  <c r="H49" i="61" s="1"/>
  <c r="G42" i="61"/>
  <c r="G41" i="61"/>
  <c r="G40" i="61"/>
  <c r="G39" i="61"/>
  <c r="G36" i="61"/>
  <c r="G35" i="61"/>
  <c r="G34" i="61"/>
  <c r="G33" i="61"/>
  <c r="G32" i="61"/>
  <c r="G31" i="61"/>
  <c r="H36" i="61" s="1"/>
  <c r="G27" i="61"/>
  <c r="G26" i="61"/>
  <c r="G25" i="61"/>
  <c r="G24" i="61"/>
  <c r="G23" i="61"/>
  <c r="G22" i="61"/>
  <c r="G21" i="61"/>
  <c r="G20" i="61"/>
  <c r="G19" i="61"/>
  <c r="G18" i="61"/>
  <c r="G17" i="61"/>
  <c r="G16" i="61"/>
  <c r="H28" i="61" s="1"/>
  <c r="H62" i="61" s="1"/>
  <c r="G15" i="61"/>
  <c r="G14" i="61"/>
  <c r="G13" i="61"/>
  <c r="G12" i="61"/>
  <c r="G11" i="61"/>
  <c r="G10" i="61"/>
  <c r="G77" i="61" s="1"/>
  <c r="G75" i="56"/>
  <c r="G74" i="56"/>
  <c r="G73" i="56"/>
  <c r="G72" i="56"/>
  <c r="G71" i="56"/>
  <c r="G70" i="56"/>
  <c r="G68" i="56"/>
  <c r="G67" i="56"/>
  <c r="G66" i="56"/>
  <c r="G60" i="56"/>
  <c r="G59" i="56"/>
  <c r="G58" i="56"/>
  <c r="G57" i="56"/>
  <c r="H60" i="56" s="1"/>
  <c r="G56" i="56"/>
  <c r="G55" i="56"/>
  <c r="G54" i="56"/>
  <c r="G53" i="56"/>
  <c r="G49" i="56"/>
  <c r="G48" i="56"/>
  <c r="G47" i="56"/>
  <c r="G46" i="56"/>
  <c r="G45" i="56"/>
  <c r="G44" i="56"/>
  <c r="G43" i="56"/>
  <c r="H49" i="56" s="1"/>
  <c r="G42" i="56"/>
  <c r="G41" i="56"/>
  <c r="G40" i="56"/>
  <c r="G39" i="56"/>
  <c r="G36" i="56"/>
  <c r="G35" i="56"/>
  <c r="G34" i="56"/>
  <c r="G33" i="56"/>
  <c r="G32" i="56"/>
  <c r="G31" i="56"/>
  <c r="H36" i="56" s="1"/>
  <c r="G27" i="56"/>
  <c r="G26" i="56"/>
  <c r="G25" i="56"/>
  <c r="G24" i="56"/>
  <c r="G23" i="56"/>
  <c r="G22" i="56"/>
  <c r="G21" i="56"/>
  <c r="G20" i="56"/>
  <c r="G19" i="56"/>
  <c r="G18" i="56"/>
  <c r="G17" i="56"/>
  <c r="G16" i="56"/>
  <c r="H28" i="56" s="1"/>
  <c r="H62" i="56" s="1"/>
  <c r="G15" i="56"/>
  <c r="G14" i="56"/>
  <c r="G13" i="56"/>
  <c r="G12" i="56"/>
  <c r="G11" i="56"/>
  <c r="G10" i="56"/>
  <c r="G77" i="56" s="1"/>
  <c r="G75" i="58"/>
  <c r="G74" i="58"/>
  <c r="G73" i="58"/>
  <c r="G72" i="58"/>
  <c r="G71" i="58"/>
  <c r="G70" i="58"/>
  <c r="G68" i="58"/>
  <c r="G67" i="58"/>
  <c r="G66" i="58"/>
  <c r="G60" i="58"/>
  <c r="G59" i="58"/>
  <c r="G58" i="58"/>
  <c r="G57" i="58"/>
  <c r="H60" i="58" s="1"/>
  <c r="G56" i="58"/>
  <c r="G55" i="58"/>
  <c r="G54" i="58"/>
  <c r="G53" i="58"/>
  <c r="G49" i="58"/>
  <c r="G48" i="58"/>
  <c r="G47" i="58"/>
  <c r="G46" i="58"/>
  <c r="G45" i="58"/>
  <c r="G44" i="58"/>
  <c r="G43" i="58"/>
  <c r="H49" i="58" s="1"/>
  <c r="G42" i="58"/>
  <c r="G41" i="58"/>
  <c r="G40" i="58"/>
  <c r="G39" i="58"/>
  <c r="G36" i="58"/>
  <c r="G35" i="58"/>
  <c r="G34" i="58"/>
  <c r="G33" i="58"/>
  <c r="G32" i="58"/>
  <c r="G31" i="58"/>
  <c r="H36" i="58" s="1"/>
  <c r="G27" i="58"/>
  <c r="G26" i="58"/>
  <c r="G25" i="58"/>
  <c r="G24" i="58"/>
  <c r="G23" i="58"/>
  <c r="G22" i="58"/>
  <c r="G21" i="58"/>
  <c r="G20" i="58"/>
  <c r="G19" i="58"/>
  <c r="G18" i="58"/>
  <c r="G17" i="58"/>
  <c r="G16" i="58"/>
  <c r="H28" i="58" s="1"/>
  <c r="H62" i="58" s="1"/>
  <c r="G15" i="58"/>
  <c r="G14" i="58"/>
  <c r="G13" i="58"/>
  <c r="G12" i="58"/>
  <c r="G11" i="58"/>
  <c r="G10" i="58"/>
  <c r="G77" i="58" s="1"/>
  <c r="G75" i="60"/>
  <c r="G74" i="60"/>
  <c r="G73" i="60"/>
  <c r="G72" i="60"/>
  <c r="G71" i="60"/>
  <c r="G70" i="60"/>
  <c r="G68" i="60"/>
  <c r="G67" i="60"/>
  <c r="G66" i="60"/>
  <c r="G60" i="60"/>
  <c r="G59" i="60"/>
  <c r="G58" i="60"/>
  <c r="G57" i="60"/>
  <c r="H60" i="60" s="1"/>
  <c r="G56" i="60"/>
  <c r="G55" i="60"/>
  <c r="G54" i="60"/>
  <c r="G53" i="60"/>
  <c r="G49" i="60"/>
  <c r="G48" i="60"/>
  <c r="G47" i="60"/>
  <c r="G46" i="60"/>
  <c r="G45" i="60"/>
  <c r="G44" i="60"/>
  <c r="G43" i="60"/>
  <c r="H49" i="60" s="1"/>
  <c r="G42" i="60"/>
  <c r="G41" i="60"/>
  <c r="G40" i="60"/>
  <c r="G39" i="60"/>
  <c r="G36" i="60"/>
  <c r="G35" i="60"/>
  <c r="G34" i="60"/>
  <c r="G33" i="60"/>
  <c r="G32" i="60"/>
  <c r="G31" i="60"/>
  <c r="H36" i="60" s="1"/>
  <c r="G27" i="60"/>
  <c r="G26" i="60"/>
  <c r="G25" i="60"/>
  <c r="G24" i="60"/>
  <c r="G23" i="60"/>
  <c r="G22" i="60"/>
  <c r="G21" i="60"/>
  <c r="G20" i="60"/>
  <c r="G19" i="60"/>
  <c r="G18" i="60"/>
  <c r="G17" i="60"/>
  <c r="G16" i="60"/>
  <c r="H28" i="60" s="1"/>
  <c r="H62" i="60" s="1"/>
  <c r="G15" i="60"/>
  <c r="G14" i="60"/>
  <c r="G13" i="60"/>
  <c r="G12" i="60"/>
  <c r="G11" i="60"/>
  <c r="G10" i="60"/>
  <c r="G77" i="60" s="1"/>
  <c r="G75" i="59"/>
  <c r="G74" i="59"/>
  <c r="G73" i="59"/>
  <c r="G72" i="59"/>
  <c r="G71" i="59"/>
  <c r="G70" i="59"/>
  <c r="G68" i="59"/>
  <c r="G67" i="59"/>
  <c r="G66" i="59"/>
  <c r="G60" i="59"/>
  <c r="G59" i="59"/>
  <c r="G58" i="59"/>
  <c r="G57" i="59"/>
  <c r="H60" i="59" s="1"/>
  <c r="G56" i="59"/>
  <c r="G55" i="59"/>
  <c r="G54" i="59"/>
  <c r="G53" i="59"/>
  <c r="G49" i="59"/>
  <c r="G48" i="59"/>
  <c r="G47" i="59"/>
  <c r="G46" i="59"/>
  <c r="G45" i="59"/>
  <c r="G44" i="59"/>
  <c r="G43" i="59"/>
  <c r="H49" i="59" s="1"/>
  <c r="G42" i="59"/>
  <c r="G41" i="59"/>
  <c r="G40" i="59"/>
  <c r="G39" i="59"/>
  <c r="G36" i="59"/>
  <c r="G35" i="59"/>
  <c r="G34" i="59"/>
  <c r="G33" i="59"/>
  <c r="G32" i="59"/>
  <c r="G31" i="59"/>
  <c r="H36" i="59" s="1"/>
  <c r="G27" i="59"/>
  <c r="G26" i="59"/>
  <c r="G25" i="59"/>
  <c r="G24" i="59"/>
  <c r="G23" i="59"/>
  <c r="G22" i="59"/>
  <c r="G21" i="59"/>
  <c r="G20" i="59"/>
  <c r="G19" i="59"/>
  <c r="G18" i="59"/>
  <c r="G17" i="59"/>
  <c r="G16" i="59"/>
  <c r="H28" i="59" s="1"/>
  <c r="G15" i="59"/>
  <c r="G14" i="59"/>
  <c r="G13" i="59"/>
  <c r="G12" i="59"/>
  <c r="G11" i="59"/>
  <c r="G10" i="59"/>
  <c r="G77" i="59" s="1"/>
  <c r="G75" i="57"/>
  <c r="G74" i="57"/>
  <c r="G73" i="57"/>
  <c r="G72" i="57"/>
  <c r="G71" i="57"/>
  <c r="G70" i="57"/>
  <c r="G68" i="57"/>
  <c r="G67" i="57"/>
  <c r="G66" i="57"/>
  <c r="G60" i="57"/>
  <c r="G59" i="57"/>
  <c r="G58" i="57"/>
  <c r="G57" i="57"/>
  <c r="H60" i="57" s="1"/>
  <c r="G56" i="57"/>
  <c r="G55" i="57"/>
  <c r="G54" i="57"/>
  <c r="G53" i="57"/>
  <c r="G49" i="57"/>
  <c r="G48" i="57"/>
  <c r="G47" i="57"/>
  <c r="G46" i="57"/>
  <c r="G45" i="57"/>
  <c r="G44" i="57"/>
  <c r="G43" i="57"/>
  <c r="H49" i="57" s="1"/>
  <c r="G42" i="57"/>
  <c r="G41" i="57"/>
  <c r="G40" i="57"/>
  <c r="G39" i="57"/>
  <c r="G36" i="57"/>
  <c r="G35" i="57"/>
  <c r="G34" i="57"/>
  <c r="G33" i="57"/>
  <c r="G32" i="57"/>
  <c r="G31" i="57"/>
  <c r="G27" i="57"/>
  <c r="G26" i="57"/>
  <c r="G25" i="57"/>
  <c r="G24" i="57"/>
  <c r="G23" i="57"/>
  <c r="G22" i="57"/>
  <c r="G21" i="57"/>
  <c r="G20" i="57"/>
  <c r="G19" i="57"/>
  <c r="G18" i="57"/>
  <c r="G17" i="57"/>
  <c r="G16" i="57"/>
  <c r="G15" i="57"/>
  <c r="G14" i="57"/>
  <c r="G13" i="57"/>
  <c r="G12" i="57"/>
  <c r="G11" i="57"/>
  <c r="G10" i="57"/>
  <c r="G77" i="57" s="1"/>
  <c r="B26" i="34" s="1"/>
  <c r="G75" i="55"/>
  <c r="G74" i="55"/>
  <c r="G73" i="55"/>
  <c r="G72" i="55"/>
  <c r="G71" i="55"/>
  <c r="G70" i="55"/>
  <c r="G68" i="55"/>
  <c r="G67" i="55"/>
  <c r="G66" i="55"/>
  <c r="G60" i="55"/>
  <c r="G59" i="55"/>
  <c r="G58" i="55"/>
  <c r="G57" i="55"/>
  <c r="H60" i="55" s="1"/>
  <c r="G56" i="55"/>
  <c r="G55" i="55"/>
  <c r="G54" i="55"/>
  <c r="G53" i="55"/>
  <c r="G49" i="55"/>
  <c r="G48" i="55"/>
  <c r="G47" i="55"/>
  <c r="G46" i="55"/>
  <c r="G45" i="55"/>
  <c r="G44" i="55"/>
  <c r="G43" i="55"/>
  <c r="H49" i="55" s="1"/>
  <c r="G42" i="55"/>
  <c r="G41" i="55"/>
  <c r="G40" i="55"/>
  <c r="G39" i="55"/>
  <c r="G36" i="55"/>
  <c r="G35" i="55"/>
  <c r="G34" i="55"/>
  <c r="G33" i="55"/>
  <c r="G32" i="55"/>
  <c r="G31" i="55"/>
  <c r="H36" i="55" s="1"/>
  <c r="G27" i="55"/>
  <c r="G26" i="55"/>
  <c r="G25" i="55"/>
  <c r="G24" i="55"/>
  <c r="G23" i="55"/>
  <c r="G22" i="55"/>
  <c r="G21" i="55"/>
  <c r="G20" i="55"/>
  <c r="G19" i="55"/>
  <c r="G18" i="55"/>
  <c r="G17" i="55"/>
  <c r="G16" i="55"/>
  <c r="H28" i="55" s="1"/>
  <c r="G15" i="55"/>
  <c r="G14" i="55"/>
  <c r="G13" i="55"/>
  <c r="G12" i="55"/>
  <c r="G11" i="55"/>
  <c r="G10" i="55"/>
  <c r="G85" i="63" l="1"/>
  <c r="H36" i="57"/>
  <c r="H28" i="57"/>
  <c r="H62" i="57" s="1"/>
  <c r="H62" i="55"/>
  <c r="G77" i="55"/>
  <c r="B21" i="34" s="1"/>
  <c r="H252" i="38"/>
  <c r="H231" i="38"/>
  <c r="G78" i="60"/>
  <c r="B42" i="34" s="1"/>
  <c r="C43" i="34" s="1"/>
  <c r="G78" i="56"/>
  <c r="B50" i="34" s="1"/>
  <c r="C51" i="34" s="1"/>
  <c r="G78" i="58"/>
  <c r="B46" i="34" s="1"/>
  <c r="C47" i="34" s="1"/>
  <c r="G78" i="61"/>
  <c r="B37" i="34" s="1"/>
  <c r="B38" i="34" s="1"/>
  <c r="C39" i="34" s="1"/>
  <c r="G78" i="59"/>
  <c r="G80" i="59" s="1"/>
  <c r="G78" i="55"/>
  <c r="B22" i="34" s="1"/>
  <c r="H17" i="63"/>
  <c r="G86" i="63"/>
  <c r="B61" i="34" s="1"/>
  <c r="H27" i="63"/>
  <c r="H75" i="62"/>
  <c r="H31" i="62"/>
  <c r="H45" i="62"/>
  <c r="B57" i="34"/>
  <c r="C58" i="34" s="1"/>
  <c r="H144" i="54"/>
  <c r="H78" i="54"/>
  <c r="H90" i="54"/>
  <c r="H67" i="54"/>
  <c r="H45" i="54"/>
  <c r="H32" i="54"/>
  <c r="G250" i="54"/>
  <c r="B53" i="34" s="1"/>
  <c r="H179" i="54"/>
  <c r="H118" i="54"/>
  <c r="G251" i="54"/>
  <c r="B54" i="34" s="1"/>
  <c r="H166" i="54"/>
  <c r="H131" i="54"/>
  <c r="H106" i="54"/>
  <c r="H22" i="54"/>
  <c r="H155" i="54"/>
  <c r="H204" i="51"/>
  <c r="H176" i="51"/>
  <c r="H119" i="51"/>
  <c r="H358" i="51"/>
  <c r="H317" i="51"/>
  <c r="H350" i="51"/>
  <c r="H109" i="51"/>
  <c r="H86" i="51"/>
  <c r="H221" i="51"/>
  <c r="H139" i="51"/>
  <c r="H338" i="51"/>
  <c r="G399" i="51"/>
  <c r="B18" i="34" s="1"/>
  <c r="H290" i="51"/>
  <c r="H382" i="51"/>
  <c r="H242" i="51"/>
  <c r="H282" i="51"/>
  <c r="H307" i="51"/>
  <c r="H33" i="51"/>
  <c r="H231" i="51"/>
  <c r="H156" i="51"/>
  <c r="H222" i="50"/>
  <c r="H132" i="50"/>
  <c r="H326" i="50"/>
  <c r="H142" i="50"/>
  <c r="H96" i="50"/>
  <c r="H267" i="50"/>
  <c r="H62" i="50"/>
  <c r="G385" i="50"/>
  <c r="B14" i="34" s="1"/>
  <c r="C15" i="34" s="1"/>
  <c r="H90" i="50"/>
  <c r="H314" i="50"/>
  <c r="H250" i="50"/>
  <c r="H368" i="50"/>
  <c r="H283" i="50"/>
  <c r="H201" i="50"/>
  <c r="H242" i="50"/>
  <c r="H212" i="50"/>
  <c r="H184" i="50"/>
  <c r="H167" i="50"/>
  <c r="H72" i="50"/>
  <c r="H293" i="50"/>
  <c r="H116" i="50"/>
  <c r="H108" i="50"/>
  <c r="H336" i="50"/>
  <c r="H185" i="38"/>
  <c r="H17" i="62"/>
  <c r="G80" i="56"/>
  <c r="G80" i="60"/>
  <c r="H62" i="59"/>
  <c r="G78" i="57"/>
  <c r="H70" i="63" l="1"/>
  <c r="B23" i="34"/>
  <c r="C24" i="34" s="1"/>
  <c r="G88" i="63"/>
  <c r="B60" i="34"/>
  <c r="C62" i="34" s="1"/>
  <c r="C55" i="34"/>
  <c r="G80" i="61"/>
  <c r="G80" i="58"/>
  <c r="G80" i="57"/>
  <c r="B27" i="34"/>
  <c r="B28" i="34" s="1"/>
  <c r="C29" i="34" s="1"/>
  <c r="G80" i="55"/>
  <c r="G253" i="54"/>
  <c r="H235" i="54"/>
  <c r="H384" i="51"/>
  <c r="G401" i="51" s="1"/>
  <c r="G101" i="38"/>
  <c r="G102" i="38"/>
  <c r="G32" i="50"/>
  <c r="G31" i="50"/>
  <c r="G30" i="50"/>
  <c r="G29" i="50"/>
  <c r="G28" i="50"/>
  <c r="G27" i="50"/>
  <c r="G26" i="50"/>
  <c r="G25" i="50"/>
  <c r="G24" i="50"/>
  <c r="G23" i="50"/>
  <c r="G22" i="50"/>
  <c r="G21" i="50"/>
  <c r="G20" i="50"/>
  <c r="G19" i="50"/>
  <c r="G18" i="50"/>
  <c r="G17" i="50"/>
  <c r="G16" i="50"/>
  <c r="G15" i="50"/>
  <c r="G14" i="50"/>
  <c r="G13" i="50"/>
  <c r="G12" i="50"/>
  <c r="G11" i="50"/>
  <c r="G10" i="50"/>
  <c r="G335" i="38"/>
  <c r="G334" i="38"/>
  <c r="G333" i="38"/>
  <c r="G332" i="38"/>
  <c r="G331" i="38"/>
  <c r="G328" i="38"/>
  <c r="G327" i="38"/>
  <c r="G326" i="38"/>
  <c r="G325" i="38"/>
  <c r="G324" i="38"/>
  <c r="G323" i="38"/>
  <c r="G322" i="38"/>
  <c r="G321" i="38"/>
  <c r="G378" i="38"/>
  <c r="G379" i="38"/>
  <c r="G380" i="38"/>
  <c r="G384" i="38"/>
  <c r="G383" i="38"/>
  <c r="G382" i="38"/>
  <c r="G381" i="38"/>
  <c r="G377" i="38"/>
  <c r="G306" i="38"/>
  <c r="G307" i="38"/>
  <c r="G308" i="38"/>
  <c r="G309" i="38"/>
  <c r="G310" i="38"/>
  <c r="G311" i="38"/>
  <c r="G312" i="38"/>
  <c r="G313" i="38"/>
  <c r="G314" i="38"/>
  <c r="G315" i="38"/>
  <c r="G316" i="38"/>
  <c r="G318" i="38"/>
  <c r="G317" i="38"/>
  <c r="G305" i="38"/>
  <c r="G347" i="38"/>
  <c r="G348" i="38"/>
  <c r="G349" i="38"/>
  <c r="G350" i="38"/>
  <c r="G351" i="38"/>
  <c r="G352" i="38"/>
  <c r="G353" i="38"/>
  <c r="G346" i="38"/>
  <c r="G354" i="38"/>
  <c r="G355" i="38"/>
  <c r="G356" i="38"/>
  <c r="G357" i="38"/>
  <c r="G358" i="38"/>
  <c r="G257" i="38"/>
  <c r="G258" i="38"/>
  <c r="G259" i="38"/>
  <c r="G260" i="38"/>
  <c r="G261" i="38"/>
  <c r="G262" i="38"/>
  <c r="G263" i="38"/>
  <c r="G264" i="38"/>
  <c r="G265" i="38"/>
  <c r="G266" i="38"/>
  <c r="G267" i="38"/>
  <c r="G268" i="38"/>
  <c r="G269" i="38"/>
  <c r="G270" i="38"/>
  <c r="G271" i="38"/>
  <c r="G272" i="38"/>
  <c r="G273" i="38"/>
  <c r="G121" i="38"/>
  <c r="G122" i="38"/>
  <c r="G123" i="38"/>
  <c r="G124" i="38"/>
  <c r="G125" i="38"/>
  <c r="G126" i="38"/>
  <c r="G127" i="38"/>
  <c r="G128" i="38"/>
  <c r="G129" i="38"/>
  <c r="G130" i="38"/>
  <c r="G131" i="38"/>
  <c r="G132" i="38"/>
  <c r="G133" i="38"/>
  <c r="G134" i="38"/>
  <c r="G135" i="38"/>
  <c r="G136" i="38"/>
  <c r="G137" i="38"/>
  <c r="G138" i="38"/>
  <c r="G139" i="38"/>
  <c r="G140" i="38"/>
  <c r="G141" i="38"/>
  <c r="G154" i="38"/>
  <c r="G155" i="38"/>
  <c r="G156" i="38"/>
  <c r="G157" i="38"/>
  <c r="G160" i="38"/>
  <c r="G159" i="38"/>
  <c r="G158" i="38"/>
  <c r="G153" i="38"/>
  <c r="G242" i="38"/>
  <c r="G241" i="38"/>
  <c r="G240" i="38"/>
  <c r="G235" i="38"/>
  <c r="G234" i="38"/>
  <c r="G206" i="38"/>
  <c r="G205" i="38"/>
  <c r="G204" i="38"/>
  <c r="G203" i="38"/>
  <c r="G202" i="38"/>
  <c r="G201" i="38"/>
  <c r="G200" i="38"/>
  <c r="G199" i="38"/>
  <c r="G198" i="38"/>
  <c r="G197" i="38"/>
  <c r="G196" i="38"/>
  <c r="G189" i="38"/>
  <c r="G188" i="38"/>
  <c r="G223" i="38"/>
  <c r="G222" i="38"/>
  <c r="G221" i="38"/>
  <c r="G220" i="38"/>
  <c r="G219" i="38"/>
  <c r="G218" i="38"/>
  <c r="G217" i="38"/>
  <c r="G216" i="38"/>
  <c r="G215" i="38"/>
  <c r="G214" i="38"/>
  <c r="G213" i="38"/>
  <c r="G212" i="38"/>
  <c r="G211" i="38"/>
  <c r="G210" i="38"/>
  <c r="G209" i="38"/>
  <c r="G112" i="38"/>
  <c r="G113" i="38"/>
  <c r="G78" i="38"/>
  <c r="G79" i="38"/>
  <c r="G80" i="38"/>
  <c r="G81" i="38"/>
  <c r="G82" i="38"/>
  <c r="G83" i="38"/>
  <c r="G84" i="38"/>
  <c r="G100" i="38"/>
  <c r="G103" i="38"/>
  <c r="G104" i="38"/>
  <c r="G77" i="38"/>
  <c r="G85" i="38"/>
  <c r="H335" i="38" l="1"/>
  <c r="H384" i="38"/>
  <c r="H33" i="50"/>
  <c r="H370" i="50" s="1"/>
  <c r="G387" i="50" s="1"/>
  <c r="H328" i="38"/>
  <c r="H318" i="38"/>
  <c r="H160" i="38"/>
  <c r="H242" i="38"/>
  <c r="H206" i="38"/>
  <c r="H223" i="38"/>
  <c r="G397" i="38" l="1"/>
  <c r="G398" i="38"/>
  <c r="G399" i="38"/>
  <c r="G400" i="38"/>
  <c r="G401" i="38"/>
  <c r="G402" i="38"/>
  <c r="G403" i="38"/>
  <c r="G404" i="38"/>
  <c r="G405" i="38"/>
  <c r="G406" i="38"/>
  <c r="G407" i="38"/>
  <c r="G408" i="38"/>
  <c r="G409" i="38"/>
  <c r="G392" i="38"/>
  <c r="G391" i="38"/>
  <c r="G390" i="38"/>
  <c r="G389" i="38"/>
  <c r="G388" i="38"/>
  <c r="G387" i="38"/>
  <c r="G374" i="38"/>
  <c r="G373" i="38"/>
  <c r="G372" i="38"/>
  <c r="G371" i="38"/>
  <c r="G370" i="38"/>
  <c r="G369" i="38"/>
  <c r="G368" i="38"/>
  <c r="G367" i="38"/>
  <c r="G366" i="38"/>
  <c r="G365" i="38"/>
  <c r="G341" i="38"/>
  <c r="G340" i="38"/>
  <c r="G339" i="38"/>
  <c r="G338" i="38"/>
  <c r="G302" i="38"/>
  <c r="G301" i="38"/>
  <c r="G300" i="38"/>
  <c r="G299" i="38"/>
  <c r="G298" i="38"/>
  <c r="G297" i="38"/>
  <c r="G296" i="38"/>
  <c r="G295" i="38"/>
  <c r="G294" i="38"/>
  <c r="G293" i="38"/>
  <c r="G292" i="38"/>
  <c r="G291" i="38"/>
  <c r="G290" i="38"/>
  <c r="G289" i="38"/>
  <c r="G288" i="38"/>
  <c r="G362" i="38"/>
  <c r="G361" i="38"/>
  <c r="G360" i="38"/>
  <c r="G359" i="38"/>
  <c r="G345" i="38"/>
  <c r="G344" i="38"/>
  <c r="G142" i="38"/>
  <c r="G143" i="38"/>
  <c r="G144" i="38"/>
  <c r="G145" i="38"/>
  <c r="G285" i="38"/>
  <c r="G284" i="38"/>
  <c r="G283" i="38"/>
  <c r="G282" i="38"/>
  <c r="G281" i="38"/>
  <c r="G280" i="38"/>
  <c r="G277" i="38"/>
  <c r="G276" i="38"/>
  <c r="G275" i="38"/>
  <c r="G274" i="38"/>
  <c r="G256" i="38"/>
  <c r="G255" i="38"/>
  <c r="G146" i="38"/>
  <c r="G150" i="38"/>
  <c r="G149" i="38"/>
  <c r="G148" i="38"/>
  <c r="G147" i="38"/>
  <c r="G120" i="38"/>
  <c r="G119" i="38"/>
  <c r="G116" i="38"/>
  <c r="G115" i="38"/>
  <c r="G114" i="38"/>
  <c r="G111" i="38"/>
  <c r="G15" i="38"/>
  <c r="G16" i="38"/>
  <c r="G17" i="38"/>
  <c r="C19" i="34" l="1"/>
  <c r="H392" i="38"/>
  <c r="H374" i="38"/>
  <c r="H341" i="38"/>
  <c r="H302" i="38"/>
  <c r="H362" i="38"/>
  <c r="H285" i="38"/>
  <c r="H277" i="38"/>
  <c r="H150" i="38"/>
  <c r="H116" i="38"/>
  <c r="G96" i="38" l="1"/>
  <c r="G95" i="38"/>
  <c r="G94" i="38"/>
  <c r="G93" i="38"/>
  <c r="G57" i="38"/>
  <c r="G58" i="38"/>
  <c r="H96" i="38" l="1"/>
  <c r="G72" i="38" l="1"/>
  <c r="G38" i="38"/>
  <c r="G39" i="38"/>
  <c r="G40" i="38"/>
  <c r="D8" i="49" l="1"/>
  <c r="D11" i="49" s="1"/>
  <c r="D13" i="49" s="1"/>
  <c r="C65" i="34" s="1"/>
  <c r="B64" i="34" l="1"/>
  <c r="G67" i="38"/>
  <c r="G68" i="38"/>
  <c r="G69" i="38"/>
  <c r="G70" i="38"/>
  <c r="G71" i="38"/>
  <c r="G31" i="38"/>
  <c r="G32" i="38"/>
  <c r="G61" i="38" l="1"/>
  <c r="G43" i="38"/>
  <c r="G44" i="38"/>
  <c r="G45" i="38"/>
  <c r="G46" i="38"/>
  <c r="G47" i="38"/>
  <c r="G66" i="38"/>
  <c r="G13" i="38"/>
  <c r="G14" i="38"/>
  <c r="G18" i="38"/>
  <c r="G19" i="38"/>
  <c r="G20" i="38"/>
  <c r="G410" i="38" l="1"/>
  <c r="G411" i="38"/>
  <c r="G65" i="38"/>
  <c r="H72" i="38" s="1"/>
  <c r="G42" i="38"/>
  <c r="G48" i="38"/>
  <c r="G49" i="38"/>
  <c r="G50" i="38"/>
  <c r="G62" i="38"/>
  <c r="G56" i="38"/>
  <c r="G55" i="38"/>
  <c r="G54" i="38"/>
  <c r="G53" i="38"/>
  <c r="G52" i="38"/>
  <c r="G51" i="38"/>
  <c r="G41" i="38"/>
  <c r="G37" i="38"/>
  <c r="G36" i="38"/>
  <c r="H62" i="38" l="1"/>
  <c r="G413" i="38" l="1"/>
  <c r="G29" i="38"/>
  <c r="G28" i="38"/>
  <c r="G27" i="38"/>
  <c r="G26" i="38"/>
  <c r="G25" i="38"/>
  <c r="G24" i="38"/>
  <c r="G23" i="38"/>
  <c r="G22" i="38"/>
  <c r="G21" i="38"/>
  <c r="C80" i="34" l="1"/>
  <c r="D17" i="42" s="1"/>
  <c r="B74" i="34" s="1"/>
  <c r="D10" i="42"/>
  <c r="B67" i="34" s="1"/>
  <c r="D11" i="42"/>
  <c r="B68" i="34" s="1"/>
  <c r="G430" i="38" l="1"/>
  <c r="G429" i="38"/>
  <c r="G428" i="38"/>
  <c r="G427" i="38"/>
  <c r="G426" i="38"/>
  <c r="G424" i="38"/>
  <c r="G423" i="38"/>
  <c r="G422" i="38"/>
  <c r="G416" i="38"/>
  <c r="G415" i="38"/>
  <c r="G414" i="38"/>
  <c r="G412" i="38"/>
  <c r="G396" i="38"/>
  <c r="G108" i="38"/>
  <c r="G107" i="38"/>
  <c r="G106" i="38"/>
  <c r="G105" i="38"/>
  <c r="G99" i="38"/>
  <c r="G90" i="38"/>
  <c r="G89" i="38"/>
  <c r="G88" i="38"/>
  <c r="G87" i="38"/>
  <c r="G86" i="38"/>
  <c r="G76" i="38"/>
  <c r="G75" i="38"/>
  <c r="G30" i="38"/>
  <c r="G12" i="38"/>
  <c r="G432" i="38" s="1"/>
  <c r="G11" i="38"/>
  <c r="G10" i="38"/>
  <c r="H90" i="38" l="1"/>
  <c r="G433" i="38"/>
  <c r="B10" i="34" s="1"/>
  <c r="H416" i="38"/>
  <c r="H33" i="38"/>
  <c r="H108" i="38"/>
  <c r="H418" i="38" l="1"/>
  <c r="B9" i="34" s="1"/>
  <c r="G435" i="38" l="1"/>
  <c r="C11" i="34" l="1"/>
  <c r="D16" i="42" l="1"/>
  <c r="B73" i="34" s="1"/>
  <c r="C75" i="34" s="1"/>
  <c r="C85" i="34" s="1"/>
  <c r="C26" i="28" l="1"/>
</calcChain>
</file>

<file path=xl/sharedStrings.xml><?xml version="1.0" encoding="utf-8"?>
<sst xmlns="http://schemas.openxmlformats.org/spreadsheetml/2006/main" count="732" uniqueCount="329">
  <si>
    <r>
      <t>Bijlage 'Staat van eenheidsprijzen bij prijzenbladen</t>
    </r>
    <r>
      <rPr>
        <b/>
        <sz val="14"/>
        <color theme="1"/>
        <rFont val="Verdana"/>
        <family val="2"/>
      </rPr>
      <t xml:space="preserve">' </t>
    </r>
  </si>
  <si>
    <t>Doel  tabblad:</t>
  </si>
  <si>
    <r>
      <t xml:space="preserve">In dit tabblad "Staat van eenheidsprijzen" moeten de uurtarieven, tijdens de contractperiode, ingevuld worden. In dit tabblad wordt  o.a. ook de uiteindelijke aanbiedingsprijs weergegeven. Dit is de </t>
    </r>
    <r>
      <rPr>
        <b/>
        <sz val="12"/>
        <color rgb="FFFF0000"/>
        <rFont val="Verdana"/>
        <family val="2"/>
      </rPr>
      <t>evaluatie</t>
    </r>
    <r>
      <rPr>
        <b/>
        <sz val="12"/>
        <rFont val="Verdana"/>
        <family val="2"/>
      </rPr>
      <t>prijs die onderdeel wordt van de beoordeling op prijs/ kwaliteit. 
Op dit tabblad moet de inschrijver ook (middels een rechtgeldig ondertekenaar) tekenen voor deze eindprijzen en uurtarieven.</t>
    </r>
  </si>
  <si>
    <t xml:space="preserve">Invoer </t>
  </si>
  <si>
    <r>
      <t xml:space="preserve">U dient alle onderstaande zandkleurige cellen in te vullen! </t>
    </r>
    <r>
      <rPr>
        <b/>
        <sz val="12"/>
        <color rgb="FFFF0000"/>
        <rFont val="Verdana"/>
        <family val="2"/>
      </rPr>
      <t>De overige gekleurde cellen worden automatisch ingevuld.</t>
    </r>
  </si>
  <si>
    <t>Uurtarieven (alle bedragen zijn netto-bedragen exclusief BTW)</t>
  </si>
  <si>
    <t>Ingevulde bedragen zijn exclusief 21% BTW</t>
  </si>
  <si>
    <t>Projectleider (wordt alleen ingezet bij uitbreidingen die projectmatig moeten worden opgepakt en niet voor kleinschalige opdrachten):</t>
  </si>
  <si>
    <t>Installatietechnicus (wordt niet ingezet voor preventieve en correctieve onderhoudswerkzaamheden):</t>
  </si>
  <si>
    <t>Programmeur (wordt niet ingezet voor preventieve en correctieve onderhoudswerkzaamheden):</t>
  </si>
  <si>
    <t>Werkvoorbereider (wordt niet ingezet voor preventieve en correctieve onderhoudswerkzaamheden):</t>
  </si>
  <si>
    <t>Tekenaar (wordt niet ingezet voor preventieve en correctieve onderhoudswerkzaamheden):</t>
  </si>
  <si>
    <t>Trainer (wordt ingezet als opdrachtgever aangeeft dat training nodig is):</t>
  </si>
  <si>
    <t>Servicetechnicus (wordt alleen ingezet voor correctief onderhoud):</t>
  </si>
  <si>
    <t>Bedieningstechnicus (wordt alleen ingezet ter ondersteuning van evenementen en vergaderingen):</t>
  </si>
  <si>
    <t>Onderhoudstechnicus (wordt alleen ingezet voor preventief onderhoud):</t>
  </si>
  <si>
    <t>Aanbiedingsprijs (alle bedragen zijn exclusief BTW):</t>
  </si>
  <si>
    <t>Naam (rechtsgeldig ondertekenaar)</t>
  </si>
  <si>
    <t>Functie (rechtsgeldig ondertekenaar)</t>
  </si>
  <si>
    <t>Bedrijfsnaam</t>
  </si>
  <si>
    <t>Handtekening</t>
  </si>
  <si>
    <t>Datum</t>
  </si>
  <si>
    <r>
      <t xml:space="preserve">Verzamelblad - </t>
    </r>
    <r>
      <rPr>
        <b/>
        <sz val="14"/>
        <color rgb="FFFF0000"/>
        <rFont val="Verdana"/>
        <family val="2"/>
      </rPr>
      <t>! Niet invullen !</t>
    </r>
  </si>
  <si>
    <t xml:space="preserve">Doel tabblad: Dit tabblad is een verzamelblad waarin alle subtotalen van de diverse tabbladen verzameld  en indien nodig opgeteld worden. De eindprijs  komt overeen met de eindprijs in tabblad "Staat van eenheidsprijzen". </t>
  </si>
  <si>
    <t>Tabbladen</t>
  </si>
  <si>
    <t xml:space="preserve">Subtotaal </t>
  </si>
  <si>
    <t xml:space="preserve">Totaalprijs </t>
  </si>
  <si>
    <t>Training eerstelijnsservice medewerkers</t>
  </si>
  <si>
    <t>Training Griffiemedewerkers en andere medewerkers</t>
  </si>
  <si>
    <t>Totaal training</t>
  </si>
  <si>
    <t>Exploitatiekosten</t>
  </si>
  <si>
    <t>Totaal aanbiedingsprijs voor de looptijd van de overeenkomst inclusief opties. (exclusief 21% BTW)</t>
  </si>
  <si>
    <t>Doel tabblad:</t>
  </si>
  <si>
    <t>Aantal</t>
  </si>
  <si>
    <t>Merk</t>
  </si>
  <si>
    <t>Typenummer</t>
  </si>
  <si>
    <t>Omschrijving</t>
  </si>
  <si>
    <t>Bruto adviesprijs excl. 21% BTW</t>
  </si>
  <si>
    <t>Kortings- percentage</t>
  </si>
  <si>
    <t>Totaal Netto prijs excl. 21% BTW</t>
  </si>
  <si>
    <t>Subtotaal Netto prijs excl. 21% BTW</t>
  </si>
  <si>
    <t>Beeld, audio en metadata aansluiting voor webcast encoder. (incl. randapparatuur)</t>
  </si>
  <si>
    <t>Mogelijke extra apparatuur:</t>
  </si>
  <si>
    <t>AV bekabeling (totaal)</t>
  </si>
  <si>
    <t>Klein materiaal (totaal)</t>
  </si>
  <si>
    <t>Goten en materialen (totaal)</t>
  </si>
  <si>
    <t>Uurtarieven</t>
  </si>
  <si>
    <t>Betreft Netto uurprijzen</t>
  </si>
  <si>
    <t>Projectleider per uur</t>
  </si>
  <si>
    <t>Installatie technicus per uur</t>
  </si>
  <si>
    <t>Programmeur  per uur</t>
  </si>
  <si>
    <t>Werkvoorbereider per uur</t>
  </si>
  <si>
    <t>Tekenaar (technische tekeningen) per uur</t>
  </si>
  <si>
    <t xml:space="preserve">Subtotaal installatiekosten </t>
  </si>
  <si>
    <t>Totaal exclusief 21% BTW</t>
  </si>
  <si>
    <t xml:space="preserve"> </t>
  </si>
  <si>
    <r>
      <t xml:space="preserve">Technische Ondersteuing </t>
    </r>
    <r>
      <rPr>
        <b/>
        <sz val="12"/>
        <color rgb="FFFF0000"/>
        <rFont val="Verdana"/>
        <family val="2"/>
      </rPr>
      <t>- ! Let op hier niets invullen !</t>
    </r>
  </si>
  <si>
    <t>Doel Tabblad:</t>
  </si>
  <si>
    <t>Aantal uren</t>
  </si>
  <si>
    <t>Netto uurprijs excl. 21% BTW</t>
  </si>
  <si>
    <t>Het eindbedrag telt mee mee bij de beoordeling op prijs. Het aantal opgegeven uren betreft een realistische indicatie. Opdrachtgever heeft geen afnameverplichting van het aantal uren. Meer- of minderuren worden conform het opgegeven uurtarief afgerekend.</t>
  </si>
  <si>
    <t xml:space="preserve">Uurtarief trainer </t>
  </si>
  <si>
    <t>Netto prijs excl. BTW</t>
  </si>
  <si>
    <t xml:space="preserve">Prijs maintenance overeenkomst t.b.v. Vergadermanagement systemen voor jaar 1 </t>
  </si>
  <si>
    <r>
      <rPr>
        <b/>
        <sz val="12"/>
        <rFont val="Verdana"/>
        <family val="2"/>
      </rPr>
      <t>Invulinstructie:</t>
    </r>
    <r>
      <rPr>
        <sz val="12"/>
        <rFont val="Verdana"/>
        <family val="2"/>
      </rPr>
      <t xml:space="preserve"> In de zandkleurige velden vult u uw aanbiedingsprijs in voor de maintenance kosten op basis van het mogelijk door u aangeboden vergadermanagement/cameraregie systeem. U vult een prijs in per jaar. </t>
    </r>
  </si>
  <si>
    <t>Installatie kosten</t>
  </si>
  <si>
    <t xml:space="preserve">Prijs maintenance overeenkomst t.b.v. Vergadermanagement systemen voor jaar 2 </t>
  </si>
  <si>
    <r>
      <t xml:space="preserve">Prijs maintenance overeenkomst t.b.v. Vergadermanagement systemen voor jaar 3 </t>
    </r>
    <r>
      <rPr>
        <sz val="12"/>
        <color rgb="FFFF0000"/>
        <rFont val="Verdana"/>
        <family val="2"/>
      </rPr>
      <t xml:space="preserve"> </t>
    </r>
  </si>
  <si>
    <t xml:space="preserve">Prijs maintenance overeenkomst t.b.v. Vergadermanagement systemen voor jaar 4 </t>
  </si>
  <si>
    <r>
      <t xml:space="preserve">Prijs maintenance overeenkomst t.b.v. Vergadermanagement systemen voor jaar 5 </t>
    </r>
    <r>
      <rPr>
        <sz val="12"/>
        <color rgb="FFFF0000"/>
        <rFont val="Verdana"/>
        <family val="2"/>
      </rPr>
      <t>(optiejaar)</t>
    </r>
  </si>
  <si>
    <r>
      <t xml:space="preserve">Prijs maintenance overeenkomst t.b.v. Vergadermanagement systemen voor jaar 6 </t>
    </r>
    <r>
      <rPr>
        <sz val="12"/>
        <color rgb="FFFF0000"/>
        <rFont val="Verdana"/>
        <family val="2"/>
      </rPr>
      <t>(optiejaar)</t>
    </r>
  </si>
  <si>
    <t>Totaal aanbiedingsprijs voor de looptijd van de overeenkomst. (exclusief 21% BTW)</t>
  </si>
  <si>
    <t>Draadloze presentatie oplossing</t>
  </si>
  <si>
    <t>De CD/USB/Media player met Bluetooth receiver.</t>
  </si>
  <si>
    <r>
      <t xml:space="preserve">Invulinstructie ondertekenen:  De inschrijver vult de naam en functie van de rechtsgeldig ondertekenaar, de bedrijfsnaam, de handtekening en de datum in, in de zandkleurige velden. </t>
    </r>
    <r>
      <rPr>
        <b/>
        <sz val="12"/>
        <rFont val="Verdana"/>
        <family val="2"/>
      </rPr>
      <t>De Inschrijver zorgt tevens voor een scan (in PDF formaat) van dit tabblad met een officiële  handtekening van de rechtsgeldige functionaris als bijlage bij de aanbieding.</t>
    </r>
  </si>
  <si>
    <t>Doel tabblad:  Dit tabblad dient ervoor om de prijs van de inschrijver m.b.t. de exploitatiekosten vast te leggen. Dit betreft de totaalprijs voor onderhoud (preventief en correctief), de prijs voor een maintenance overeenkomst t.b.v. het vergadermanagementsysteem. De inschrijver dient hierbij rekening te houden met alle mogelijke werkzaamheden zoals omschreven in het PvE. De totaalprijs voor de exploitatiekosten telt mee bij de beoordeling op prijs.</t>
  </si>
  <si>
    <r>
      <t xml:space="preserve">Prijs SLA afspraken t.b.v. apparatuur voor jaar 5 </t>
    </r>
    <r>
      <rPr>
        <sz val="12"/>
        <color rgb="FFFF0000"/>
        <rFont val="Verdana"/>
        <family val="2"/>
      </rPr>
      <t>(optiejaar)</t>
    </r>
  </si>
  <si>
    <r>
      <t xml:space="preserve">Prijs SLA afspraken t.b.v. apparatuur  voor jaar 6 </t>
    </r>
    <r>
      <rPr>
        <sz val="12"/>
        <color rgb="FFFF0000"/>
        <rFont val="Verdana"/>
        <family val="2"/>
      </rPr>
      <t>(optiejaar)</t>
    </r>
  </si>
  <si>
    <t xml:space="preserve">Subtotaal apparatuur en software </t>
  </si>
  <si>
    <r>
      <rPr>
        <b/>
        <sz val="12"/>
        <rFont val="Verdana"/>
        <family val="2"/>
      </rPr>
      <t>Invul instructie:</t>
    </r>
    <r>
      <rPr>
        <sz val="12"/>
        <rFont val="Verdana"/>
        <family val="2"/>
      </rPr>
      <t xml:space="preserve"> U vult onder de productgroep in alle zandkleurige velden de diverse apparatuur in op basis van aantallen, merk, omschrijving, bruto adviesprijs en korting. Bij de eventuele opties vult u dezelfde velden in, alleen voegt u de installatiekosten voor die optie toe. De netto prijs na korting wordt onderdeel van de eindprijs voor deze zaal.  Bij AV-bekabeling, klein materiaal en goten en materialen vult u de bruto prijs in (mogelijk met korting) voor de producten uitgezonderd de opties.. U geeft in de kolom aantallen het aantal in (mogelijk ook 1). Bij uurtarieven vult u het aantal uren per type technicus in. De totaal prijs voor deze zaal zal onderdeel uitmaken van de totale beoordeling op prijs. De uurtarieven heeft u al ingevuld in het tabblad "Staat van eenheidsprijzen". </t>
    </r>
    <r>
      <rPr>
        <b/>
        <sz val="12"/>
        <rFont val="Verdana"/>
        <family val="2"/>
      </rPr>
      <t>Voor eventuele jaarlijkse kosten vermenigvuldigt u het jaarbedrag maal 6. U dient deze jaarlijkse kosten in principe in te vullen in het tabblad Exploitatiekosten tenzij daar geen mogelijkheid voor is.</t>
    </r>
  </si>
  <si>
    <r>
      <t>De inschrijver vult onder 'uurtarieven' in de zandkleurige velden de uurtarieven in voor de diverse type medewerkers. De uurtarieven zijn marktconform.
De uurtarieven zijn o.a. inclusief reis, transport en verblijfkosten (zie PvE). De ingevulde bedragen zijn bindend voor de gehele contractduur (</t>
    </r>
    <r>
      <rPr>
        <sz val="12"/>
        <color rgb="FFFF0000"/>
        <rFont val="Verdana"/>
        <family val="2"/>
      </rPr>
      <t>aanpassing na overleg op basis van CPI index zie aanbestedingsdocumenten</t>
    </r>
    <r>
      <rPr>
        <sz val="12"/>
        <color indexed="8"/>
        <rFont val="Verdana"/>
        <family val="2"/>
      </rPr>
      <t xml:space="preserve">). De bedragen worden ook als uitgangspunt genomen voor de uren die u invult in de volgende tabbladen. </t>
    </r>
  </si>
  <si>
    <t xml:space="preserve">Totaal exploitatiekosten </t>
  </si>
  <si>
    <t xml:space="preserve">Netto SLA prijs  excl. 21% BTW </t>
  </si>
  <si>
    <r>
      <t>Training medewerkers  t.b.v. Eerstelijnsservice en bediening systeem (alle audiovisuele apparatuur)</t>
    </r>
    <r>
      <rPr>
        <b/>
        <sz val="12"/>
        <color rgb="FFFF0000"/>
        <rFont val="Verdana"/>
        <family val="2"/>
      </rPr>
      <t xml:space="preserve"> ! Zie invulinstructie onder aan tabblad.</t>
    </r>
  </si>
  <si>
    <t>Doel van dit tabblad: Dit tabblad moet inzicht geven in de prijs die de inschrijver rekent voor het trainen van de medewerkers van de opdrachtgever. De eindprijs telt mee bij de beoordeling op prijs.</t>
  </si>
  <si>
    <t xml:space="preserve">Prijs training medewerkers opdrachtgever t.b.v. eerste lijns correctief onderhoud en bediening audiovisuele installaties </t>
  </si>
  <si>
    <t>Prijs training medewerkers Griffie en andere medewerkers van de opdrachtgever in het gebruik van het totale AV-systeem in de Statenzaal en de commissiekamers.</t>
  </si>
  <si>
    <t>Totaal training medewerkers opdrachtgever exclusief BTW</t>
  </si>
  <si>
    <t>Vergadermanagement systeem t.b.v. specifieke functionaliteit bij Statenvergaderingen  inclusief camera regie systeem, op basis van eisen in dit PvE.</t>
  </si>
  <si>
    <t>Oplossing voor op afstand deelnemen aan Statenvergaderingen</t>
  </si>
  <si>
    <t>Het camera regie systeem</t>
  </si>
  <si>
    <t>Netwerkswitch (t.b.v. o.a. vergadermanagement systeem en IP camera's)</t>
  </si>
  <si>
    <t>AV control systeem met touchpanels</t>
  </si>
  <si>
    <r>
      <t xml:space="preserve">Prijs invulformulier voor ''Statenzaal'' </t>
    </r>
    <r>
      <rPr>
        <b/>
        <sz val="14"/>
        <color rgb="FFFF0000"/>
        <rFont val="Verdana"/>
        <family val="2"/>
      </rPr>
      <t>-  ! Zie invulinstructie onder aan tabblad !</t>
    </r>
  </si>
  <si>
    <t>Een AV over IP "virtueel" matix systeem</t>
  </si>
  <si>
    <t>Denk aan AV over IP encoders met autoswitching tussen HDMI en USB-C en encoders en decoders met eventueel Dante</t>
  </si>
  <si>
    <t>De audio DSP</t>
  </si>
  <si>
    <t>Zendermicrofoons</t>
  </si>
  <si>
    <t>De ambiance microfoon</t>
  </si>
  <si>
    <t>Slechthorenden systeem</t>
  </si>
  <si>
    <t>Integratie met Microsoft Teams</t>
  </si>
  <si>
    <t>Denk ook aan By-pass systeem</t>
  </si>
  <si>
    <t xml:space="preserve">De 19 inch inbouw videomonitor en audio monitor met dB meter voor de 19 inch apparatuur kast </t>
  </si>
  <si>
    <t>De gong</t>
  </si>
  <si>
    <t>De audio lijnen voor de pers</t>
  </si>
  <si>
    <t>Spanningsloos maken installatie.</t>
  </si>
  <si>
    <t xml:space="preserve">Totaal audiovisuele apparatuur  Statenzaal </t>
  </si>
  <si>
    <t xml:space="preserve">Dit tabblad moet inzicht geven in de prijs die de inschrijver rekent voor levering en installatie van apparatuur en software voor de Commissiekamer . Het eindbedrag telt mee bij de beoordeling op prijs. De inschrijver vult de bruto lijstprijzen en de korting in voor de betreffende apparatuur en geeft aan hoeveel uren men per techniscus nodig heeft voor de installatie.  Het netto bedrag incusief installatiekosten telt mee voor de beoordeling op prijs. </t>
  </si>
  <si>
    <t xml:space="preserve">Dit tabblad moet inzicht geven in de prijs die de inschrijver rekent voor levering en installatie van apparatuur en software voor de Statenzaal . Het eindbedrag telt mee bij de beoordeling op prijs. De inschrijver vult de bruto lijstprijzen en de korting in voor de betreffende apparatuur en geeft aan hoeveel uren men per techniscus nodig heeft voor de installatie.  Het netto bedrag incusief installatiekosten telt mee voor de beoordeling op prijs. </t>
  </si>
  <si>
    <t>Installatiekosten Statenzaal</t>
  </si>
  <si>
    <t>Totaal aanbieding Statenzaal</t>
  </si>
  <si>
    <t>Aanbesteding audiovisuele middelen en aanvullende dienstverlening voor Provincie Flevoland</t>
  </si>
  <si>
    <r>
      <t xml:space="preserve">Totaal SLA afspraken voor 8 </t>
    </r>
    <r>
      <rPr>
        <b/>
        <sz val="12"/>
        <color rgb="FFFF0000"/>
        <rFont val="Verdana"/>
        <family val="2"/>
      </rPr>
      <t xml:space="preserve"> jaar</t>
    </r>
    <r>
      <rPr>
        <b/>
        <sz val="12"/>
        <rFont val="Verdana"/>
        <family val="2"/>
      </rPr>
      <t xml:space="preserve"> exclusief 21% BTW</t>
    </r>
  </si>
  <si>
    <t xml:space="preserve">Prijs SLA afspraken t.b.v. apparatuur  voor jaar 4 </t>
  </si>
  <si>
    <r>
      <t xml:space="preserve">Prijs SLA afspraken t.b.v. apparatuur  voor jaar 7 </t>
    </r>
    <r>
      <rPr>
        <sz val="12"/>
        <color rgb="FFFF0000"/>
        <rFont val="Verdana"/>
        <family val="2"/>
      </rPr>
      <t>(optiejaar)</t>
    </r>
  </si>
  <si>
    <r>
      <t xml:space="preserve">Prijs SLA afspraken t.b.v. apparatuur  voor jaar 8 </t>
    </r>
    <r>
      <rPr>
        <sz val="12"/>
        <color rgb="FFFF0000"/>
        <rFont val="Verdana"/>
        <family val="2"/>
      </rPr>
      <t>(optiejaar)</t>
    </r>
  </si>
  <si>
    <r>
      <t xml:space="preserve">Prijs maintenance overeenkomst t.b.v. Vergadermanagement systemen voor jaar 7 </t>
    </r>
    <r>
      <rPr>
        <sz val="12"/>
        <color rgb="FFFF0000"/>
        <rFont val="Verdana"/>
        <family val="2"/>
      </rPr>
      <t>(optiejaar)</t>
    </r>
  </si>
  <si>
    <r>
      <t xml:space="preserve">Prijs maintenance overeenkomst t.b.v. Vergadermanagement systemen voor jaar 8 </t>
    </r>
    <r>
      <rPr>
        <sz val="12"/>
        <color rgb="FFFF0000"/>
        <rFont val="Verdana"/>
        <family val="2"/>
      </rPr>
      <t>(optiejaar)</t>
    </r>
  </si>
  <si>
    <r>
      <t xml:space="preserve">Totaal exploitatiekosten gedurende </t>
    </r>
    <r>
      <rPr>
        <b/>
        <sz val="12"/>
        <color rgb="FFFF0000"/>
        <rFont val="Verdana"/>
        <family val="2"/>
      </rPr>
      <t xml:space="preserve">8 jaar </t>
    </r>
  </si>
  <si>
    <r>
      <rPr>
        <b/>
        <sz val="14"/>
        <color rgb="FFFF0000"/>
        <rFont val="Verdana"/>
        <family val="2"/>
      </rPr>
      <t>Exploitatiekosten  op basis van 4  jaar en 4 x 1 optiejaar</t>
    </r>
    <r>
      <rPr>
        <b/>
        <sz val="14"/>
        <rFont val="Verdana"/>
        <family val="2"/>
      </rPr>
      <t xml:space="preserve"> -</t>
    </r>
    <r>
      <rPr>
        <b/>
        <sz val="14"/>
        <color rgb="FFFF0000"/>
        <rFont val="Verdana"/>
        <family val="2"/>
      </rPr>
      <t xml:space="preserve"> ! Zie invulinstructie onder berekening exploitatiekosten per onderdeel. !</t>
    </r>
  </si>
  <si>
    <r>
      <t xml:space="preserve">Prijs invulformulier voor ''Commissiekamer'' </t>
    </r>
    <r>
      <rPr>
        <b/>
        <sz val="14"/>
        <color rgb="FFFF0000"/>
        <rFont val="Verdana"/>
        <family val="2"/>
      </rPr>
      <t>-  ! Zie invulinstructie onder aan tabblad !</t>
    </r>
  </si>
  <si>
    <r>
      <rPr>
        <b/>
        <sz val="12"/>
        <rFont val="Verdana"/>
        <family val="2"/>
      </rPr>
      <t>Invul instructie:</t>
    </r>
    <r>
      <rPr>
        <sz val="12"/>
        <rFont val="Verdana"/>
        <family val="2"/>
      </rPr>
      <t xml:space="preserve"> U vult onder de productgroep in alle zandkleurige velden de diverse apparatuur in op basis van aantallen, merk, omschrijving, bruto lijstprijs en korting. Bij de eventuele opties vult u dezelfde velden in, alleen voegt u de installatiekosten voor die optie toe. De netto prijs na korting wordt onderdeel van de eindprijs voor deze zaal.  Bij AV-bekabeling, klein materiaal en goten en materialen vult u de bruto prijs in (mogelijk met korting) voor de producten uitgezonderd de opties.. U geeft in de kolom aantallen het aantal in (mogelijk ook 1). Bij uurtarieven vult u het aantal uren per type technicus in. De totaal prijs voor deze zaal zal onderdeel uitmaken van de totale beoordeling op prijs. De uurtarieven heeft u al ingevuld in het tabblad "Staat van eenheidsprijzen". </t>
    </r>
    <r>
      <rPr>
        <b/>
        <sz val="12"/>
        <rFont val="Verdana"/>
        <family val="2"/>
      </rPr>
      <t>Voor eventuele jaarlijkse kosten vermenigvuldigt u het jaarbedrag maal 8. U dient deze jaarlijkse kosten in principe in te vullen in het tabblad Exploitatiekosten tenzij daar geen mogelijkheid voor is.</t>
    </r>
  </si>
  <si>
    <r>
      <t xml:space="preserve">Prijs invulformulier voor ''De Rietkerkzaal'' </t>
    </r>
    <r>
      <rPr>
        <b/>
        <sz val="14"/>
        <color rgb="FFFF0000"/>
        <rFont val="Verdana"/>
        <family val="2"/>
      </rPr>
      <t>-  ! Zie invulinstructie onder aan tabblad !</t>
    </r>
  </si>
  <si>
    <t xml:space="preserve">Dit tabblad moet inzicht geven in de prijs die de inschrijver rekent voor levering en installatie van apparatuur voor de Rietkerkzaal . Het eindbedrag telt mee bij de beoordeling op prijs. De inschrijver vult de bruto lijstprijzen en de korting in voor de betreffende apparatuur en geeft aan hoeveel uren men per techniscus nodig heeft voor de installatie.  Het netto bedrag incusief installatiekosten telt mee voor de beoordeling op prijs. </t>
  </si>
  <si>
    <r>
      <t xml:space="preserve">Prijs invulformulier voor ''De medium hybride vergaderruimtes'' </t>
    </r>
    <r>
      <rPr>
        <b/>
        <sz val="14"/>
        <color rgb="FFFF0000"/>
        <rFont val="Verdana"/>
        <family val="2"/>
      </rPr>
      <t>-  ! Zie invulinstructie onder aan tabblad !</t>
    </r>
  </si>
  <si>
    <t xml:space="preserve">Dit tabblad moet inzicht geven in de prijs die de inschrijver rekent voor levering en installatie van apparatuur en software voor een medium hybride vergaderruimte. Het eindbedrag telt mee bij de beoordeling op prijs. De inschrijver vult de bruto lijstprijzen en de korting in voor de betreffende apparatuur en geeft aan hoeveel uren men per technicus nodig heeft voor de installatie.  U vult dit tabblad in op basis van 1 ruimte. In het tabblad " Verzamelblad" wordt het netto totaalbedrag voor deze ruimte vermenigvuldigd met het aantal ruimtes.  Het netto bedrag inclusief installatiekosten telt mee voor de beoordeling op prijs. </t>
  </si>
  <si>
    <t>De videoconference apparatuur(per ruimte):</t>
  </si>
  <si>
    <t>Denk aan alle mogelijke accessoires.</t>
  </si>
  <si>
    <t>Het vloer plafond systeem (per ruimte):</t>
  </si>
  <si>
    <t>Mogelijke extra apparatuur (per ruimte):</t>
  </si>
  <si>
    <t>Totaal audiovisuele apparatuur  voor kleine hybride vergaderruimte</t>
  </si>
  <si>
    <t>Implementatie technicus per uur</t>
  </si>
  <si>
    <r>
      <t>Invul instructie:</t>
    </r>
    <r>
      <rPr>
        <sz val="12"/>
        <rFont val="Verdana"/>
        <family val="2"/>
      </rPr>
      <t xml:space="preserve"> U vult onder de productgroep in alle zandkleurige velden de diverse apparatuur in op basis van aantallen, merk, omschrijving, bruto lijstprijs en korting.  De netto prijs na korting wordt onderdeel van de eindprijs voor deze ruimte.  Bij AV-bekabeling, klein materiaal en goten en materialen vult u de bruto prijs in (mogelijk met korting) voor de producten uitgezonderd de opties.. U geeft in de kolom aantallen het aantal in (mogelijk ook 1). Bij uurtarieven vult u het aantal uren per type technicus in. De totaalprijs voor deze ruimte zal onderdeel uitmaken van de totale beoordeling op prijs. De uurtarieven heeft u al ingevuld in het tabblad "Staat van eenheidsprijzen". </t>
    </r>
    <r>
      <rPr>
        <b/>
        <sz val="12"/>
        <rFont val="Verdana"/>
        <family val="2"/>
      </rPr>
      <t xml:space="preserve">Voor eventuele jaarlijkse kosten vermenigvuldigt u het jaarbedrag maal 5. </t>
    </r>
  </si>
  <si>
    <r>
      <t xml:space="preserve">Prijs invulformulier voor ''De kleine hybride vergaderruimtes'' </t>
    </r>
    <r>
      <rPr>
        <b/>
        <sz val="14"/>
        <color rgb="FFFF0000"/>
        <rFont val="Verdana"/>
        <family val="2"/>
      </rPr>
      <t>-  ! Zie invulinstructie onder aan tabblad !</t>
    </r>
  </si>
  <si>
    <t xml:space="preserve">Dit tabblad moet inzicht geven in de prijs die de inschrijver rekent voor levering en installatie van apparatuur en software voor een kleine hybride vergaderruimte. Het eindbedrag telt mee bij de beoordeling op prijs. De inschrijver vult de bruto lijstprijzen en de korting in voor de betreffende apparatuur en geeft aan hoeveel uren men per technicus nodig heeft voor de installatie.  U vult dit tabblad in op basis van 1 ruimte. In het tabblad " Verzamelblad" wordt het netto totaalbedrag voor deze ruimte vermenigvuldigd met het aantal ruimtes.  Het netto bedrag inclusief installatiekosten telt mee voor de beoordeling op prijs. </t>
  </si>
  <si>
    <r>
      <t xml:space="preserve">Prijs invulformulier voor ''De medium hybride vergaderruimtes met twee monitoren'' </t>
    </r>
    <r>
      <rPr>
        <b/>
        <sz val="14"/>
        <color rgb="FFFF0000"/>
        <rFont val="Verdana"/>
        <family val="2"/>
      </rPr>
      <t>-  ! Zie invulinstructie onder aan tabblad !</t>
    </r>
  </si>
  <si>
    <r>
      <t xml:space="preserve">Prijs invulformulier voor ''De medium hybride vergaderruimte zaal Vis in Almere'' </t>
    </r>
    <r>
      <rPr>
        <b/>
        <sz val="14"/>
        <color rgb="FFFF0000"/>
        <rFont val="Verdana"/>
        <family val="2"/>
      </rPr>
      <t>-  ! Zie invulinstructie onder aan tabblad !</t>
    </r>
  </si>
  <si>
    <t xml:space="preserve">Dit tabblad moet inzicht geven in de prijs die de inschrijver rekent voor levering en installatie van apparatuur en software voor een medium hybride vergaderruimte met twee monitoren. Het eindbedrag telt mee bij de beoordeling op prijs. De inschrijver vult de bruto lijstprijzen en de korting in voor de betreffende apparatuur en geeft aan hoeveel uren men per technicus nodig heeft voor de installatie.  U vult dit tabblad in op basis van 1 ruimte. In het tabblad " Verzamelblad" wordt het netto totaalbedrag voor deze ruimte vermenigvuldigd met het aantal ruimtes.  Het netto bedrag inclusief installatiekosten telt mee voor de beoordeling op prijs. </t>
  </si>
  <si>
    <r>
      <t xml:space="preserve">Prijs invulformulier voor ''De medium hybride vergaderruimte zaal Ui in Almere'' </t>
    </r>
    <r>
      <rPr>
        <b/>
        <sz val="14"/>
        <color rgb="FFFF0000"/>
        <rFont val="Verdana"/>
        <family val="2"/>
      </rPr>
      <t>-  ! Zie invulinstructie onder aan tabblad !</t>
    </r>
  </si>
  <si>
    <t xml:space="preserve">Dit tabblad moet inzicht geven in de prijs die de inschrijver rekent voor levering en installatie van apparatuur en software voor een hybride vergaderruimte. Het eindbedrag telt mee bij de beoordeling op prijs. De inschrijver vult de bruto lijstprijzen en de korting in voor de betreffende apparatuur en geeft aan hoeveel uren men per technicus nodig heeft voor de installatie.  U vult dit tabblad in op basis van 1 ruimte.  Het netto bedrag inclusief installatiekosten telt mee voor de beoordeling op prijs. </t>
  </si>
  <si>
    <t xml:space="preserve">Dit tabblad moet inzicht geven in de prijs die de inschrijver rekent voor levering en installatie van apparatuur en software voor een medium hybride vergaderruimte. Het eindbedrag telt mee bij de beoordeling op prijs. De inschrijver vult de bruto lijstprijzen en de korting in voor de betreffende apparatuur en geeft aan hoeveel uren men per technicus nodig heeft voor de installatie.  U vult dit tabblad in op basis van 1 ruimte.  Het netto bedrag inclusief installatiekosten telt mee voor de beoordeling op prijs. </t>
  </si>
  <si>
    <r>
      <t xml:space="preserve">Prijs invulformulier voor ''De medium hybride vergaderruimte zaal Appel in Almere'' </t>
    </r>
    <r>
      <rPr>
        <b/>
        <sz val="14"/>
        <color rgb="FFFF0000"/>
        <rFont val="Verdana"/>
        <family val="2"/>
      </rPr>
      <t>-  ! Zie invulinstructie onder aan tabblad !</t>
    </r>
  </si>
  <si>
    <t>Totaal audiovisuele apparatuur voor  hybride vergaderruimte zaal Appel</t>
  </si>
  <si>
    <r>
      <t>Invul instructie:</t>
    </r>
    <r>
      <rPr>
        <sz val="12"/>
        <rFont val="Verdana"/>
        <family val="2"/>
      </rPr>
      <t xml:space="preserve"> U vult onder de productgroep in alle zandkleurige velden de diverse apparatuur in op basis van aantallen, merk, omschrijving, bruto lijstprijs en korting.  De netto prijs na korting wordt onderdeel van de eindprijs voor deze ruimte.  Bij AV-bekabeling, klein materiaal en goten en materialen vult u de bruto prijs in (mogelijk met korting) voor de producten uitgezonderd de opties.. U geeft in de kolom aantallen het aantal in (mogelijk ook 1). Bij uurtarieven vult u het aantal uren per type technicus in. De totaalprijs voor deze ruimte zal onderdeel uitmaken van de totale beoordeling op prijs. De uurtarieven heeft u al ingevuld in het tabblad "Staat van eenheidsprijzen". </t>
    </r>
    <r>
      <rPr>
        <b/>
        <sz val="12"/>
        <rFont val="Verdana"/>
        <family val="2"/>
      </rPr>
      <t xml:space="preserve">Voor eventuele jaarlijkse kosten vermenigvuldigt u het jaarbedrag maal 8. </t>
    </r>
  </si>
  <si>
    <t>Totaal audiovisuele apparatuur  voor hybride vergaderruimte zaal Ui</t>
  </si>
  <si>
    <t>Totaal audiovisuele apparatuur  voor  hybride vergaderruimte zaal Vis</t>
  </si>
  <si>
    <t>Totaal audiovisuele apparatuur  voor medium hybride vergaderruimte met twee monitoren</t>
  </si>
  <si>
    <t>Totaal audiovisuele apparatuur  voor medium hybride vergaderruimte</t>
  </si>
  <si>
    <r>
      <t xml:space="preserve">Prijs invulformulier voor ''De grote hybride vergaderruimtes'' </t>
    </r>
    <r>
      <rPr>
        <b/>
        <sz val="14"/>
        <color rgb="FFFF0000"/>
        <rFont val="Verdana"/>
        <family val="2"/>
      </rPr>
      <t>-  ! Zie invulinstructie onder aan tabblad !</t>
    </r>
  </si>
  <si>
    <t>Totaal audiovisuele apparatuur  voor grote hybride vergaderruimte</t>
  </si>
  <si>
    <r>
      <t xml:space="preserve">Prijs invulformulier voor ''Atrium en begane grond Almere'' </t>
    </r>
    <r>
      <rPr>
        <b/>
        <sz val="14"/>
        <color rgb="FFFF0000"/>
        <rFont val="Verdana"/>
        <family val="2"/>
      </rPr>
      <t>-  ! Zie invulinstructie onder aan tabblad !</t>
    </r>
  </si>
  <si>
    <t xml:space="preserve">Dit tabblad moet inzicht geven in de prijs die de inschrijver rekent voor levering en installatie van apparatuur voor het Atrium en de begane grond in Almere . Het eindbedrag telt mee bij de beoordeling op prijs. De inschrijver vult de bruto lijstprijzen en de korting in voor de betreffende apparatuur en geeft aan hoeveel uren men per techniscus nodig heeft voor de installatie.  Het netto bedrag incusief installatiekosten telt mee voor de beoordeling op prijs. </t>
  </si>
  <si>
    <t>Bruto adviesprijs per stuk excl. 21% BTW</t>
  </si>
  <si>
    <t>Let op!!! Let op prijs voor licenties specificeren per regel en bij aantallen het betreffende aantal  invullen. Dit geldt ook voor de realisatiekosten en de implementatiekosten. Prijs voor implementatiekosten specificeren op basis van de uurtarieven in tabblad "Staat van Eenheidsprijzen".</t>
  </si>
  <si>
    <r>
      <t xml:space="preserve">Prijs invulformulier voor ''Room- en deskbooking'' </t>
    </r>
    <r>
      <rPr>
        <b/>
        <sz val="14"/>
        <color rgb="FFFF0000"/>
        <rFont val="Verdana"/>
        <family val="2"/>
      </rPr>
      <t>-  ! Zie invulinstructie onder aan tabblad !</t>
    </r>
  </si>
  <si>
    <t xml:space="preserve">Dit tabblad moet inzicht geven in de prijs die de inschrijver rekent voor levering, installatie en implementatie van het room- en deskbooking systeem. Het eindbedrag telt mee bij de beoordeling op prijs. De inschrijver vult de bruto lijstprijzen en de korting in voor de betreffende onderdelen en geeft aan hoeveel uren men per technicus nodig heeft voor de installatie en implementatie.  Het netto bedrag inclusief installatiekosten en implementatiekosten telt mee voor de beoordeling op prijs. </t>
  </si>
  <si>
    <t xml:space="preserve">Dit tabblad moet inzicht geven in de prijs die de inschrijver rekent voor levering, installatie en implementatie van het narrowcastingsysteem. Het eindbedrag telt mee bij de beoordeling op prijs. De inschrijver vult de bruto lijstprijzen en de korting in voor de betreffende onderdelen en geeft aan hoeveel uren men per technicus nodig heeft voor de installatie en implementatie.  Het netto bedrag inclusief installatiekosten en implementatiekosten telt mee voor de beoordeling op prijs. </t>
  </si>
  <si>
    <r>
      <t xml:space="preserve">Prijs invulformulier voor ''Narrowcasting'' </t>
    </r>
    <r>
      <rPr>
        <b/>
        <sz val="14"/>
        <color rgb="FFFF0000"/>
        <rFont val="Verdana"/>
        <family val="2"/>
      </rPr>
      <t>-  ! Zie invulinstructie onder aan tabblad !</t>
    </r>
  </si>
  <si>
    <r>
      <t>Draadgebonden discussiesysteem op basis van o.</t>
    </r>
    <r>
      <rPr>
        <b/>
        <sz val="12"/>
        <color theme="1"/>
        <rFont val="Verdana"/>
        <family val="2"/>
      </rPr>
      <t>a. 50</t>
    </r>
    <r>
      <rPr>
        <b/>
        <sz val="12"/>
        <rFont val="Verdana"/>
        <family val="2"/>
      </rPr>
      <t xml:space="preserve"> tabletop discussieposten (inclusief voorzitterspost of als voorzitterpost te configureren), centrale unit, microfoons,  </t>
    </r>
    <r>
      <rPr>
        <b/>
        <sz val="12"/>
        <color theme="1"/>
        <rFont val="Verdana"/>
        <family val="2"/>
      </rPr>
      <t>50 licenties voor ID pas identificatie. Plus wat verd</t>
    </r>
    <r>
      <rPr>
        <b/>
        <sz val="12"/>
        <rFont val="Verdana"/>
        <family val="2"/>
      </rPr>
      <t>er nodig is op basis van het PvE.</t>
    </r>
  </si>
  <si>
    <t xml:space="preserve">Denk om PC met o.a.  HD-SDI outputkaart,  13 inch MS Pro tablet, Wifi access point, KVM oplossing, </t>
  </si>
  <si>
    <t xml:space="preserve">Denk o.a. om HD-SDI mixer, directe aansturing door MVI of via control systeem, monitor met multiview en camera remote schakelpaneel met joystick. </t>
  </si>
  <si>
    <t xml:space="preserve">HD PTZ camera's (7x) </t>
  </si>
  <si>
    <t>Softwarematig opnamesysteem</t>
  </si>
  <si>
    <t>Het luidspreker systeem op basis van een midden cluster, hergebruik beamsteering luidsprekers, ondersteunnende luidsprekers en plafond luidsprekers voor tribune.</t>
  </si>
  <si>
    <t>Denk aan extra Netwerkswitch indien nodig</t>
  </si>
  <si>
    <t>Denk aan controller, 10 inch touchschermoplossing, 7 inch touchpanel, iPad (+ randapparatuur), Wifi accesspoint</t>
  </si>
  <si>
    <t>Monitor 15 inch t.b.v. controle beeld- en geluidsignalen op technische bedienpositie</t>
  </si>
  <si>
    <t>Vaste laptop aansluitpunten (3x)</t>
  </si>
  <si>
    <t>Denk om encoder, autoswitcher en USB-C en HDMI kabels.</t>
  </si>
  <si>
    <t>De 19 inch apparatuurkast (en)</t>
  </si>
  <si>
    <r>
      <t>Draadgebonden discussiesysteem op basis van o.</t>
    </r>
    <r>
      <rPr>
        <b/>
        <sz val="12"/>
        <color theme="1"/>
        <rFont val="Verdana"/>
        <family val="2"/>
      </rPr>
      <t>a. 30</t>
    </r>
    <r>
      <rPr>
        <b/>
        <sz val="12"/>
        <rFont val="Verdana"/>
        <family val="2"/>
      </rPr>
      <t xml:space="preserve"> tabletop discussieposten (inclusief voorzitterspost of als voorzitterpost te configureren), centrale unit, microfoons,  </t>
    </r>
    <r>
      <rPr>
        <b/>
        <sz val="12"/>
        <color theme="1"/>
        <rFont val="Verdana"/>
        <family val="2"/>
      </rPr>
      <t>30 licenties voor ID pas identificatie Plus wat verd</t>
    </r>
    <r>
      <rPr>
        <b/>
        <sz val="12"/>
        <rFont val="Verdana"/>
        <family val="2"/>
      </rPr>
      <t>er nodig is op basis van het PvE.</t>
    </r>
  </si>
  <si>
    <t>Vergadermanagement systeem t.b.v. specifieke functionaliteit bij commissievergaderingen  inclusief camera regie systeem, op basis van eisen in dit PvE.</t>
  </si>
  <si>
    <t>Oplossing voor op afstand deelnemen aan commissievergaderingen</t>
  </si>
  <si>
    <t xml:space="preserve">Denk o.a. om HD-SDI mixer, directe aansturing door MVI of via control systeem. </t>
  </si>
  <si>
    <t xml:space="preserve">HD PTZ camera's (6x) </t>
  </si>
  <si>
    <t>Het luidspreker systeem op basis van 8 luidsprekers en versterker.</t>
  </si>
  <si>
    <t>Monitoren in het midden van de vergaderopstelling en hergebruik huidige 98 inch monitoren.</t>
  </si>
  <si>
    <t>De 19 inch apparatuur kast</t>
  </si>
  <si>
    <r>
      <t>Draadgebonden discussiesysteem op basis van o.</t>
    </r>
    <r>
      <rPr>
        <b/>
        <sz val="12"/>
        <color theme="1"/>
        <rFont val="Verdana"/>
        <family val="2"/>
      </rPr>
      <t>a. 6</t>
    </r>
    <r>
      <rPr>
        <b/>
        <sz val="12"/>
        <rFont val="Verdana"/>
        <family val="2"/>
      </rPr>
      <t xml:space="preserve"> tabletop discussieposten (inclusief voorzitterspost of als voorzitterpost te configureren), centrale unit, microfoons,  </t>
    </r>
    <r>
      <rPr>
        <b/>
        <sz val="12"/>
        <color theme="1"/>
        <rFont val="Verdana"/>
        <family val="2"/>
      </rPr>
      <t>6 licenties voor ID pas identificatie Plus wat verd</t>
    </r>
    <r>
      <rPr>
        <b/>
        <sz val="12"/>
        <rFont val="Verdana"/>
        <family val="2"/>
      </rPr>
      <t>er nodig is op basis van het PvE.</t>
    </r>
  </si>
  <si>
    <t>Het camera regie systeem.</t>
  </si>
  <si>
    <t>Denk o.a. om 7 x PTZ camera, camera controller me joystick, 3G-SDI matrix witcher, videomixing systeem, videomixer, streamdeck XL, KVM oplossing, noodzakelijke monitoren, controle monitor, audio controle monitor, digitale opname recorder, converters en netwerkswitch</t>
  </si>
  <si>
    <t>Digitaal audio mixing systeem</t>
  </si>
  <si>
    <t xml:space="preserve">Denk o.a. aan Digitale audio mixer, Dante converters, monitor luidsprekers, twee microfoons met tafelstatieven met "push to talk" mogelijkheid en twee actieve luidsprekers. </t>
  </si>
  <si>
    <t>Het luidspreker systeem .</t>
  </si>
  <si>
    <t>Denk o.a. aan luidsprekersysteem inclusief bevestiging, versterkers, monitor luidsprekers.</t>
  </si>
  <si>
    <t>Denk ook aan AV over IP encoders met autoswitching tussen HDMI en USB-C en encoders of autoswitcher tussen HDMI en USB-C en encoders plus decoders  eventueel op basis van Dante.</t>
  </si>
  <si>
    <t>Professioneel licht systeem</t>
  </si>
  <si>
    <t>Denk aan controller, 2 x 10 inch touch panel,  iPad (+ randapparatuur), Wifi accesspoint</t>
  </si>
  <si>
    <t>Vaste laptop aansluitpunten in de zaal  (3x) en aansluitpunten in de regie ruimte (3x)</t>
  </si>
  <si>
    <t>Denk om encoders, autoswitcher en USB-C en HDMI kabels.</t>
  </si>
  <si>
    <t>De 32 inch LCD monitoren met lage trolleys</t>
  </si>
  <si>
    <t>Denk om 2 x 32 inch monitor, 2 x lage tolley, decoders en bekabeling.</t>
  </si>
  <si>
    <t xml:space="preserve">Denk om 6 handzenders, 2 beltpackzenders,  met accessoires, ontvangers en extra randapparatuur en accessoires. </t>
  </si>
  <si>
    <t>De videomonitor 43 inch (per ruimte):</t>
  </si>
  <si>
    <t>Denk aan videoconferencebar, touch bedieningspaneel, sensoren, opname in beheer en management systeem. Denk verder aan alle accessoires en bevestigingsmaterialen.</t>
  </si>
  <si>
    <t>De videomonitor 75 inch (per ruimte):</t>
  </si>
  <si>
    <t>De 2 x videomonitor 75 inch (per ruimte):</t>
  </si>
  <si>
    <t>Denk aan videoconferencebar, touch bedieningspaneel, eventuele extra microfoons of microfoon systemen, sensoren, opname in beheer en management systeem. Denk verder aan alle accessoires en bevestigingsmaterialen.</t>
  </si>
  <si>
    <t>De 2x videomonitor 98 inch (per ruimte):</t>
  </si>
  <si>
    <t>De 2x vloer plafond systeem (per ruimte):</t>
  </si>
  <si>
    <t>De 2x videomonitor 75 inch (per ruimte):</t>
  </si>
  <si>
    <t>De 2 x videomonitor 55 inch (per ruimte):</t>
  </si>
  <si>
    <t>Denk aan videoconferencebar of combinatie met meerdere PTZ camera's, touch bedieningspaneel, eventuele extra microfoons of microfoon systemen, sensoren, opname in beheer en management systeem. Denk verder aan alle accessoires en bevestigingsmaterialen.</t>
  </si>
  <si>
    <t>AV over IP systeem</t>
  </si>
  <si>
    <t>Het audio systeem</t>
  </si>
  <si>
    <t>Het luidsprekersysteem</t>
  </si>
  <si>
    <t>De zendermicrofoons</t>
  </si>
  <si>
    <t>Draadloos presenteren</t>
  </si>
  <si>
    <t>De 98 inch monitor voor het Atrium</t>
  </si>
  <si>
    <t>De 75 inch monitoren op tolley voor de begane grond</t>
  </si>
  <si>
    <t>De videocongerence bars (2x) voor de trolleys met de 75 inch monitoren</t>
  </si>
  <si>
    <t>De videoconfrence codec of NUC voor de hybride vergaderoplossing voor het Atrium</t>
  </si>
  <si>
    <t>De PTZ camera voor het Atrium</t>
  </si>
  <si>
    <t xml:space="preserve">Het AV control systeem </t>
  </si>
  <si>
    <t>De internet radio</t>
  </si>
  <si>
    <t>De bluetooth en bekabelde muziekweergave via smartphone, tablet of laptop.</t>
  </si>
  <si>
    <t>De audio en HDMI aansluitingen voor uitbreiding installatie bij evenementen</t>
  </si>
  <si>
    <t>De netwerkswitch voor het AV-netwerk</t>
  </si>
  <si>
    <t>De 19 inch apparatuurkasten</t>
  </si>
  <si>
    <t>Totaal atrium en begane grond Almere</t>
  </si>
  <si>
    <r>
      <t>Invul instructie:</t>
    </r>
    <r>
      <rPr>
        <sz val="12"/>
        <rFont val="Verdana"/>
        <family val="2"/>
      </rPr>
      <t xml:space="preserve"> </t>
    </r>
    <r>
      <rPr>
        <sz val="12"/>
        <color rgb="FFFF0000"/>
        <rFont val="Verdana"/>
        <family val="2"/>
      </rPr>
      <t xml:space="preserve">U vult onder de productgroep in alle zandkleurige velden de prijzen voor de producten en de  licentiekosten in op basis van bruto lijstprijs en korting per type product. U vult tevens het aantal uren in voor installatie,  implementatie en configuratie.  De totaalprijs voor deze uitvraag zal onderdeel uitmaken van de totale beoordeling op prijs. De uurtarieven moeten gebaseerd zijn op de tarieven die u ingevuld heeft in het tabblad "Staat van eenheidsprijzen". </t>
    </r>
  </si>
  <si>
    <t>Totaal audiovisuele apparatuur, software en realisatie content voor narrowcasting</t>
  </si>
  <si>
    <r>
      <rPr>
        <b/>
        <sz val="12"/>
        <rFont val="Verdana"/>
        <family val="2"/>
      </rPr>
      <t>Invul instructie:</t>
    </r>
    <r>
      <rPr>
        <sz val="12"/>
        <rFont val="Verdana"/>
        <family val="2"/>
      </rPr>
      <t xml:space="preserve"> U vult onder de productgroep in alle zandkleurige velden de diverse apparatuur en software in op basis van aantallen, merk, omschrijving, bruto lijstprijs en korting.  De netto prijs na korting wordt onderdeel van de eindprijs voor deze ruimte.  U vult tevens de prijzen in voor installatie, implementatie, configuratie en content realiatie. De totaalprijs voor narrowcasting zal onderdeel uitmaken van de totale beoordeling op prijs. De uurtarieven heeft u al ingevuld in het tabblad "Staat van eenheidsprijzen". </t>
    </r>
    <r>
      <rPr>
        <b/>
        <sz val="12"/>
        <rFont val="Verdana"/>
        <family val="2"/>
      </rPr>
      <t xml:space="preserve">Voor eventuele jaarlijkse kosten vermenigvuldigt u het jaarbedrag maal 8. </t>
    </r>
  </si>
  <si>
    <t>Prijs training medewerkers medewerkers van de opdrachtgever in het gebruik van het totale AV-systeem t.b.v. evenementen in de Rietkerkzaal.</t>
  </si>
  <si>
    <t>Prijs voor de customer succes manager in verband met de 4 workshops m.b.t. het gebruik van de hybride systemen in het Provinciehuis en op de locatie Almere .</t>
  </si>
  <si>
    <t>Prijs training IT en service medewerkers van de opdrachtgever in het werken met het management en beheer systeem behorende bij de hybride systemen.</t>
  </si>
  <si>
    <t>Prijs training medewerkers van de opdrachtgever t.a..v. onderhoud aan en beheer van het room- en deskbooking systeem.</t>
  </si>
  <si>
    <t>Prijs training medewerkers van de opdrachtgever in het gebruik van het narrowcastingsysteem.</t>
  </si>
  <si>
    <t>Invulinstructie: In de zandkleurige velden vult u het aantal uren in dat u nodig heeft voor de training van de medewerkers van de opdrachtgever.  Het uurtarief van de trainer heeft u al ingevuld in het tabblad 'Staat van eenheidsprijzen'.</t>
  </si>
  <si>
    <t>Prijs SLA afspraken t.b.v. apparatuur voor jaar 1 (jaar waarin nog grotendeels de bestaande audiovisuele installatie moet worden onderhouden)</t>
  </si>
  <si>
    <t>Prijs SLA afspraken t.b.v. apparatuur voor jaar 2 (jaar waarin circa de helft van de bestaande audiovisuele apparatuur is vervangen)</t>
  </si>
  <si>
    <t>Prijs SLA afspraken t.b.v. apparatuur  voor jaar 3 (jaar waarin practisch alle bestaande audiovisuele apparatuur is vervangen)</t>
  </si>
  <si>
    <t xml:space="preserve">Installatiekosten Commissiekamer </t>
  </si>
  <si>
    <t>Totaal aanbieding Commissiekamer</t>
  </si>
  <si>
    <t>Installatiekosten Rietkerkzaal</t>
  </si>
  <si>
    <t>Totaal aanbieding Rietkerkzaal</t>
  </si>
  <si>
    <r>
      <t>Audiovisuele apparatuur en software Statenzaal</t>
    </r>
    <r>
      <rPr>
        <sz val="12"/>
        <color rgb="FFFF0000"/>
        <rFont val="Verdana"/>
        <family val="2"/>
      </rPr>
      <t xml:space="preserve"> </t>
    </r>
    <r>
      <rPr>
        <sz val="12"/>
        <rFont val="Verdana"/>
        <family val="2"/>
      </rPr>
      <t>(nettoprijs)</t>
    </r>
  </si>
  <si>
    <t>Audiovisuele apparatuur en software Commissiekamer (nettoprijs)</t>
  </si>
  <si>
    <r>
      <t>Audiovisuele apparatuur en software Rietkerkzaal</t>
    </r>
    <r>
      <rPr>
        <sz val="12"/>
        <color rgb="FFFF0000"/>
        <rFont val="Verdana"/>
        <family val="2"/>
      </rPr>
      <t xml:space="preserve"> </t>
    </r>
    <r>
      <rPr>
        <sz val="12"/>
        <rFont val="Verdana"/>
        <family val="2"/>
      </rPr>
      <t>(nettoprijs)</t>
    </r>
  </si>
  <si>
    <t>Totaal aanbieding kleine hybride ruimte</t>
  </si>
  <si>
    <r>
      <t>Audiovisuele apparatuur en software voor kleine hybride ruimte</t>
    </r>
    <r>
      <rPr>
        <sz val="12"/>
        <color rgb="FFFF0000"/>
        <rFont val="Verdana"/>
        <family val="2"/>
      </rPr>
      <t xml:space="preserve"> </t>
    </r>
    <r>
      <rPr>
        <sz val="12"/>
        <rFont val="Verdana"/>
        <family val="2"/>
      </rPr>
      <t>(nettoprijs)</t>
    </r>
  </si>
  <si>
    <r>
      <t xml:space="preserve">Totaal aanbieding voor </t>
    </r>
    <r>
      <rPr>
        <sz val="12"/>
        <color rgb="FFFF0000"/>
        <rFont val="Verdana"/>
        <family val="2"/>
      </rPr>
      <t>20</t>
    </r>
    <r>
      <rPr>
        <sz val="12"/>
        <rFont val="Verdana"/>
        <family val="2"/>
      </rPr>
      <t xml:space="preserve"> kleine hybride ruimtes</t>
    </r>
  </si>
  <si>
    <r>
      <t>Audiovisuele apparatuur en software voor medium hybride ruimte</t>
    </r>
    <r>
      <rPr>
        <sz val="12"/>
        <color rgb="FFFF0000"/>
        <rFont val="Verdana"/>
        <family val="2"/>
      </rPr>
      <t xml:space="preserve"> </t>
    </r>
    <r>
      <rPr>
        <sz val="12"/>
        <rFont val="Verdana"/>
        <family val="2"/>
      </rPr>
      <t>(nettoprijs)</t>
    </r>
  </si>
  <si>
    <t>Installatiekosten voor medium hybride ruimte</t>
  </si>
  <si>
    <t>Installatiekosten voor kleine hybride ruimte</t>
  </si>
  <si>
    <t>Totaal aanbieding medium hybride ruimte</t>
  </si>
  <si>
    <r>
      <t xml:space="preserve">Totaal aanbieding voor </t>
    </r>
    <r>
      <rPr>
        <sz val="12"/>
        <color rgb="FFFF0000"/>
        <rFont val="Verdana"/>
        <family val="2"/>
      </rPr>
      <t>20</t>
    </r>
    <r>
      <rPr>
        <sz val="12"/>
        <rFont val="Verdana"/>
        <family val="2"/>
      </rPr>
      <t xml:space="preserve"> medium hybride ruimtes</t>
    </r>
  </si>
  <si>
    <r>
      <t>Audiovisuele apparatuur en software voor medium hybride ruimte met 2 monitoren</t>
    </r>
    <r>
      <rPr>
        <sz val="12"/>
        <color rgb="FFFF0000"/>
        <rFont val="Verdana"/>
        <family val="2"/>
      </rPr>
      <t xml:space="preserve"> </t>
    </r>
    <r>
      <rPr>
        <sz val="12"/>
        <rFont val="Verdana"/>
        <family val="2"/>
      </rPr>
      <t>(nettoprijs)</t>
    </r>
  </si>
  <si>
    <t>Installatiekosten voor medium hybride ruimte met 2 monitoren</t>
  </si>
  <si>
    <t>Totaal aanbieding medium hybride ruimte met 2 monitoren</t>
  </si>
  <si>
    <r>
      <t xml:space="preserve">Totaal aanbieding voor </t>
    </r>
    <r>
      <rPr>
        <sz val="12"/>
        <color rgb="FFFF0000"/>
        <rFont val="Verdana"/>
        <family val="2"/>
      </rPr>
      <t>10</t>
    </r>
    <r>
      <rPr>
        <sz val="12"/>
        <rFont val="Verdana"/>
        <family val="2"/>
      </rPr>
      <t xml:space="preserve"> medium hybride ruimtes met 2 monitoren</t>
    </r>
  </si>
  <si>
    <r>
      <t>Audiovisuele apparatuur en software voor grote hybride ruimte</t>
    </r>
    <r>
      <rPr>
        <sz val="12"/>
        <color rgb="FFFF0000"/>
        <rFont val="Verdana"/>
        <family val="2"/>
      </rPr>
      <t xml:space="preserve"> </t>
    </r>
    <r>
      <rPr>
        <sz val="12"/>
        <rFont val="Verdana"/>
        <family val="2"/>
      </rPr>
      <t>(nettoprijs)</t>
    </r>
  </si>
  <si>
    <t>Installatiekosten voor grote hybride ruimte</t>
  </si>
  <si>
    <t>Totaal aanbieding grote hybride ruimte</t>
  </si>
  <si>
    <r>
      <t xml:space="preserve">Totaal aanbieding voor </t>
    </r>
    <r>
      <rPr>
        <sz val="12"/>
        <color rgb="FFFF0000"/>
        <rFont val="Verdana"/>
        <family val="2"/>
      </rPr>
      <t>7</t>
    </r>
    <r>
      <rPr>
        <sz val="12"/>
        <rFont val="Verdana"/>
        <family val="2"/>
      </rPr>
      <t xml:space="preserve"> grote hybride ruimtes</t>
    </r>
  </si>
  <si>
    <r>
      <t>Audiovisuele apparatuur en software voor zaal Vis</t>
    </r>
    <r>
      <rPr>
        <sz val="12"/>
        <color rgb="FFFF0000"/>
        <rFont val="Verdana"/>
        <family val="2"/>
      </rPr>
      <t xml:space="preserve"> </t>
    </r>
    <r>
      <rPr>
        <sz val="12"/>
        <rFont val="Verdana"/>
        <family val="2"/>
      </rPr>
      <t>(nettoprijs)</t>
    </r>
  </si>
  <si>
    <t>Installatiekosten voor zaal Vis</t>
  </si>
  <si>
    <r>
      <t>Totaal aanbieding voor</t>
    </r>
    <r>
      <rPr>
        <b/>
        <sz val="12"/>
        <color theme="1"/>
        <rFont val="Verdana"/>
        <family val="2"/>
      </rPr>
      <t xml:space="preserve"> zaal Vis</t>
    </r>
  </si>
  <si>
    <r>
      <t>Audiovisuele apparatuur en software voor zaal Ui</t>
    </r>
    <r>
      <rPr>
        <sz val="12"/>
        <color rgb="FFFF0000"/>
        <rFont val="Verdana"/>
        <family val="2"/>
      </rPr>
      <t xml:space="preserve"> </t>
    </r>
    <r>
      <rPr>
        <sz val="12"/>
        <rFont val="Verdana"/>
        <family val="2"/>
      </rPr>
      <t>(nettoprijs)</t>
    </r>
  </si>
  <si>
    <t>Installatiekosten voor zaal Ui</t>
  </si>
  <si>
    <r>
      <t>Totaal aanbieding voor</t>
    </r>
    <r>
      <rPr>
        <b/>
        <sz val="12"/>
        <color theme="1"/>
        <rFont val="Verdana"/>
        <family val="2"/>
      </rPr>
      <t xml:space="preserve"> zaal Ui</t>
    </r>
  </si>
  <si>
    <r>
      <t>Audiovisuele apparatuur en software voor zaal Appel</t>
    </r>
    <r>
      <rPr>
        <sz val="12"/>
        <color rgb="FFFF0000"/>
        <rFont val="Verdana"/>
        <family val="2"/>
      </rPr>
      <t xml:space="preserve"> </t>
    </r>
    <r>
      <rPr>
        <sz val="12"/>
        <rFont val="Verdana"/>
        <family val="2"/>
      </rPr>
      <t>(nettoprijs)</t>
    </r>
  </si>
  <si>
    <t>Installatiekosten voor zaal Appel</t>
  </si>
  <si>
    <r>
      <t>Totaal aanbieding voor</t>
    </r>
    <r>
      <rPr>
        <b/>
        <sz val="12"/>
        <color theme="1"/>
        <rFont val="Verdana"/>
        <family val="2"/>
      </rPr>
      <t xml:space="preserve"> zaal Appel</t>
    </r>
  </si>
  <si>
    <r>
      <t>Audiovisuele apparatuur en software voor Atrium + begane grond Almere</t>
    </r>
    <r>
      <rPr>
        <sz val="12"/>
        <color rgb="FFFF0000"/>
        <rFont val="Verdana"/>
        <family val="2"/>
      </rPr>
      <t xml:space="preserve"> </t>
    </r>
    <r>
      <rPr>
        <sz val="12"/>
        <rFont val="Verdana"/>
        <family val="2"/>
      </rPr>
      <t>(nettoprijs)</t>
    </r>
  </si>
  <si>
    <t>Installatiekosten voor zaal Atrium + begane grond Almere</t>
  </si>
  <si>
    <r>
      <t>Totaal aanbieding voor</t>
    </r>
    <r>
      <rPr>
        <b/>
        <sz val="12"/>
        <color theme="1"/>
        <rFont val="Verdana"/>
        <family val="2"/>
      </rPr>
      <t xml:space="preserve"> Atrium + begane grond Almere</t>
    </r>
  </si>
  <si>
    <r>
      <t>Audiovisuele apparatuur en software voor room- en deskbooking</t>
    </r>
    <r>
      <rPr>
        <sz val="12"/>
        <color rgb="FFFF0000"/>
        <rFont val="Verdana"/>
        <family val="2"/>
      </rPr>
      <t xml:space="preserve"> </t>
    </r>
    <r>
      <rPr>
        <sz val="12"/>
        <rFont val="Verdana"/>
        <family val="2"/>
      </rPr>
      <t>(nettoprijs)</t>
    </r>
  </si>
  <si>
    <r>
      <t>Totaal aanbieding voor</t>
    </r>
    <r>
      <rPr>
        <b/>
        <sz val="12"/>
        <color theme="1"/>
        <rFont val="Verdana"/>
        <family val="2"/>
      </rPr>
      <t xml:space="preserve"> room- en deskbooking</t>
    </r>
  </si>
  <si>
    <r>
      <t>Audiovisuele apparatuur en software voor narrowcasting</t>
    </r>
    <r>
      <rPr>
        <sz val="12"/>
        <color rgb="FFFF0000"/>
        <rFont val="Verdana"/>
        <family val="2"/>
      </rPr>
      <t xml:space="preserve"> </t>
    </r>
    <r>
      <rPr>
        <sz val="12"/>
        <rFont val="Verdana"/>
        <family val="2"/>
      </rPr>
      <t>(nettoprijs)</t>
    </r>
  </si>
  <si>
    <t>Installatiekosten voor Narrowcasting</t>
  </si>
  <si>
    <r>
      <t>Totaal aanbieding voor</t>
    </r>
    <r>
      <rPr>
        <b/>
        <sz val="12"/>
        <color theme="1"/>
        <rFont val="Verdana"/>
        <family val="2"/>
      </rPr>
      <t xml:space="preserve"> narrowcasting</t>
    </r>
  </si>
  <si>
    <t>Inschrijver geeft hiermee, geautomatiseerd, een prijs voor technische assistentie door bedieningstechnici bij Statenvergaderingen en commissievergaderingen alsmede evenementen. Het aantal geraamde uren per jaar is ingevuld door de aanbestedende dienst. Het uurtarief voor de bedieningstechnicus heeft u al ingevuld in het tabblad 'Staat van eenheidsprijzen'. Het eindbedrag wordt meegeteld bij de beoordeling op prijs. Aan de uren en de bedragen mogen geen rechten ontleend worden.</t>
  </si>
  <si>
    <t>Uren bedieningstechnici per jaar voor assistentie bij Statenvergaderingen en commissievergaderingen</t>
  </si>
  <si>
    <t>Uren bedieningstechnici per jaar voor assistentie bij evenementen</t>
  </si>
  <si>
    <t>Totaal technische assistentie per jaar exclusief 21% BTW</t>
  </si>
  <si>
    <r>
      <t xml:space="preserve">Totaal technische assistentie voor </t>
    </r>
    <r>
      <rPr>
        <b/>
        <sz val="12"/>
        <color rgb="FFFF0000"/>
        <rFont val="Verdana"/>
        <family val="2"/>
      </rPr>
      <t>8</t>
    </r>
    <r>
      <rPr>
        <b/>
        <sz val="12"/>
        <rFont val="Verdana"/>
        <family val="2"/>
      </rPr>
      <t xml:space="preserve"> jaar exclusief 21% BTW</t>
    </r>
  </si>
  <si>
    <r>
      <t xml:space="preserve">Totaal aanbieding assistentie voor </t>
    </r>
    <r>
      <rPr>
        <b/>
        <sz val="12"/>
        <color rgb="FFFF0000"/>
        <rFont val="Verdana"/>
        <family val="2"/>
      </rPr>
      <t>8</t>
    </r>
    <r>
      <rPr>
        <b/>
        <sz val="12"/>
        <rFont val="Verdana"/>
        <family val="2"/>
      </rPr>
      <t xml:space="preserve"> jaar</t>
    </r>
  </si>
  <si>
    <t>Training medewerkers t.b.v. Rietkerkzaal</t>
  </si>
  <si>
    <t>Prijs voor de 'customer succes manager/trainer' bij introductie en ingebruikname van de hybride systemen in het Provinciehuis en op de locatie in Almere.</t>
  </si>
  <si>
    <t>Training/assistentie door ‘customer succes manager/trainer’ bij introductie hybride systemen</t>
  </si>
  <si>
    <t>Verzorgen workshops gebruik hybride systemen en systemen in Almere</t>
  </si>
  <si>
    <t>Training room- en deskbooking</t>
  </si>
  <si>
    <t>Training narrowcasting</t>
  </si>
  <si>
    <t>Training IT en service medewerkers m.b.t. management en beheer systeem hybride systemen</t>
  </si>
  <si>
    <t>SLA prijs (preventief en correctief onderhoud)  t.b.v. alle audiovisuele apparatuur en software behorende bij dit contract</t>
  </si>
  <si>
    <r>
      <rPr>
        <b/>
        <sz val="12"/>
        <rFont val="Verdana"/>
        <family val="2"/>
      </rPr>
      <t>Invulinstructie:</t>
    </r>
    <r>
      <rPr>
        <sz val="12"/>
        <rFont val="Verdana"/>
        <family val="2"/>
      </rPr>
      <t xml:space="preserve"> In de zandkleurige velden vult u uw aanbiedingsprijs in voor de SLA kosten t.b.v. de audiovisuele apparatuur en software. U vult een prijs in per jaar. </t>
    </r>
  </si>
  <si>
    <t>Prijs maintenance overeenkomt per jaar t.b.v. Vergadermanagement systeem voor Statenzaal en  commissiekamer Netto prijs excl. 21% BTW</t>
  </si>
  <si>
    <t xml:space="preserve">Maintenance overeenkomst  t.b.v. vergadermanagement systemen voor Statenzaal </t>
  </si>
  <si>
    <t>Statenzaal en commissiekamer</t>
  </si>
  <si>
    <t>SLA prijs 4 jaar + 4 optiejaren</t>
  </si>
  <si>
    <t>Maintenance kosten t.b.v. vergadermanagement systeem voor Statenzaal en commissiekamer voor 4 jaar + 4 optiejaren</t>
  </si>
  <si>
    <t>Maintenance kosten vergadermanagement systeem totaal voor 8 jaar</t>
  </si>
  <si>
    <t>Implementatie technicus (wordt niet ingezet voor preventieve en correctieve onderhoudswerkzaamheden):</t>
  </si>
  <si>
    <t>Let op!!! Let op prijs voor licenties specifiseren per regel en bij aantallen het betreffende aantal  invullen. Prijs voor implementatiekosten specifiseren onder uurtarieven in dit tabbad.</t>
  </si>
  <si>
    <t>Let op!!! Let op prijs voor materialen specificeren per regel en bij aantallen het betreffende aantal producten invullen. Prijs voor installatiekosten invullen onder uurtarieven in dit tabbad.</t>
  </si>
  <si>
    <r>
      <t xml:space="preserve">De narrowcasting licenties en software voor </t>
    </r>
    <r>
      <rPr>
        <b/>
        <sz val="12"/>
        <color rgb="FFFF0000"/>
        <rFont val="Verdana"/>
        <family val="2"/>
      </rPr>
      <t>19</t>
    </r>
    <r>
      <rPr>
        <b/>
        <sz val="12"/>
        <rFont val="Verdana"/>
        <family val="2"/>
      </rPr>
      <t xml:space="preserve"> monitoren met of zonder externe player (Bij Bruto prijs invullen jaar prijs x 8 op basis van 8 contractjaren.  inclusief prijs voor implementatie op basis van een aantal uren per type medewerker):</t>
    </r>
  </si>
  <si>
    <r>
      <t xml:space="preserve">De 55 inch narrowcasting monitoren </t>
    </r>
    <r>
      <rPr>
        <b/>
        <sz val="12"/>
        <color rgb="FFFF0000"/>
        <rFont val="Verdana"/>
        <family val="2"/>
      </rPr>
      <t>16 x</t>
    </r>
    <r>
      <rPr>
        <b/>
        <sz val="12"/>
        <rFont val="Verdana"/>
        <family val="2"/>
      </rPr>
      <t xml:space="preserve"> inclusief plafondbeugels </t>
    </r>
    <r>
      <rPr>
        <b/>
        <sz val="12"/>
        <color rgb="FFFF0000"/>
        <rFont val="Verdana"/>
        <family val="2"/>
      </rPr>
      <t>16 x</t>
    </r>
    <r>
      <rPr>
        <b/>
        <sz val="12"/>
        <rFont val="Verdana"/>
        <family val="2"/>
      </rPr>
      <t xml:space="preserve"> :</t>
    </r>
  </si>
  <si>
    <r>
      <t xml:space="preserve">De 55 inch highbrightness narrowcasting monitoren </t>
    </r>
    <r>
      <rPr>
        <b/>
        <sz val="12"/>
        <color rgb="FFFF0000"/>
        <rFont val="Verdana"/>
        <family val="2"/>
      </rPr>
      <t>3 x</t>
    </r>
    <r>
      <rPr>
        <b/>
        <sz val="12"/>
        <rFont val="Verdana"/>
        <family val="2"/>
      </rPr>
      <t xml:space="preserve"> inclusief plafondbeugels </t>
    </r>
    <r>
      <rPr>
        <b/>
        <sz val="12"/>
        <color rgb="FFFF0000"/>
        <rFont val="Verdana"/>
        <family val="2"/>
      </rPr>
      <t>3 x</t>
    </r>
    <r>
      <rPr>
        <b/>
        <sz val="12"/>
        <rFont val="Verdana"/>
        <family val="2"/>
      </rPr>
      <t xml:space="preserve">  :</t>
    </r>
  </si>
  <si>
    <r>
      <t xml:space="preserve">Externe narrowcasting players </t>
    </r>
    <r>
      <rPr>
        <b/>
        <sz val="12"/>
        <color rgb="FFFF0000"/>
        <rFont val="Verdana"/>
        <family val="2"/>
      </rPr>
      <t>(3x)</t>
    </r>
    <r>
      <rPr>
        <b/>
        <sz val="12"/>
        <rFont val="Verdana"/>
        <family val="2"/>
      </rPr>
      <t xml:space="preserve">inclusief bijpassende bevestigingsbeugels </t>
    </r>
    <r>
      <rPr>
        <b/>
        <sz val="12"/>
        <color rgb="FFFF0000"/>
        <rFont val="Verdana"/>
        <family val="2"/>
      </rPr>
      <t xml:space="preserve">3 x </t>
    </r>
    <r>
      <rPr>
        <b/>
        <sz val="12"/>
        <color theme="1"/>
        <rFont val="Verdana"/>
        <family val="2"/>
      </rPr>
      <t xml:space="preserve">voor achter de monitor </t>
    </r>
    <r>
      <rPr>
        <b/>
        <sz val="12"/>
        <rFont val="Verdana"/>
        <family val="2"/>
      </rPr>
      <t>:</t>
    </r>
  </si>
  <si>
    <t>Vullen narrowcasting systeem met content op basis van wensen Opdrachtgever: (u vult de prijs in op basis van de eisen in het PvE)</t>
  </si>
  <si>
    <r>
      <t xml:space="preserve">Roombookinglicenties </t>
    </r>
    <r>
      <rPr>
        <b/>
        <sz val="12"/>
        <color rgb="FFFF0000"/>
        <rFont val="Verdana"/>
        <family val="2"/>
      </rPr>
      <t xml:space="preserve">45 </t>
    </r>
    <r>
      <rPr>
        <b/>
        <sz val="12"/>
        <rFont val="Verdana"/>
        <family val="2"/>
      </rPr>
      <t>bij roombookingpanelen  (Prijs voor 8 jaar):</t>
    </r>
  </si>
  <si>
    <r>
      <rPr>
        <b/>
        <sz val="12"/>
        <color rgb="FFFF0000"/>
        <rFont val="Verdana"/>
        <family val="2"/>
      </rPr>
      <t>Optioneel</t>
    </r>
    <r>
      <rPr>
        <b/>
        <sz val="12"/>
        <rFont val="Verdana"/>
        <family val="2"/>
      </rPr>
      <t xml:space="preserve"> Deskbookinglicenties 450 x   (Prijs voor 8 jaar):</t>
    </r>
  </si>
  <si>
    <t>Floorplan licentie (voor 8 jaar) en realisatie dynamisch Floorplan :</t>
  </si>
  <si>
    <t>Let op!!! Let op prijs voor materialen specificeren per regel en bij aantallen het betreffende aantal devices invullen. Prijs voor installatiekosten specificeren op basis van de uurtarieven in tabblad "Staat van Eenheidsprijzen". Aantal uren en uurtarief  hierboven invullen.</t>
  </si>
  <si>
    <t>Let op!!! Let op prijs voor licenties specificeren per regel en bij aantallen het betreffende aantal  invullen voor 8 jaar.  Prijs voor implementatiekosten specificeren op basis van de uurtarieven in tabblad "Staat van Eenheidsprijzen". Aantal uren en uurtarief  hierboven invullen.</t>
  </si>
  <si>
    <t>Let op!!! Let op prijs voor licenties specificeren per regel en bij aantallen het betreffende aantal  invullen voor 8 jaar.  Prijs voor implementatiekosten specificeren op basis van de uurtarieven in tabblad "Staat van Eenheidsprijzen".  Aantal uren en uurtarief  hierboven invullen.  NB. Dit is een optioneel uitgevraagde prijs. Hier kunnen geen rechten aan ontleend worden. De prijs telt wel mee bij de beoordeling op prijs.</t>
  </si>
  <si>
    <t>Let op!!! Let op prijs voor materialen specificeren per regel en bij aantallen het betreffende aantal devices invullen. Prijs voor installatiekosten specificeren op basis van de uurtarieven in tabblad "Staat van Eenheidsprijzen".  Aantal uren en uurtarief  hierboven invullen. NB. Dit is een optioneel uitgevraagde prijs. Hier kunnen geen rechten aan ontleend worden. De prijs telt wel mee bij de beoordeling op prijs.</t>
  </si>
  <si>
    <r>
      <rPr>
        <b/>
        <sz val="12"/>
        <color rgb="FFFF0000"/>
        <rFont val="Verdana"/>
        <family val="2"/>
      </rPr>
      <t>Optioneel</t>
    </r>
    <r>
      <rPr>
        <b/>
        <sz val="12"/>
        <rFont val="Verdana"/>
        <family val="2"/>
      </rPr>
      <t xml:space="preserve"> Deskbooking devices </t>
    </r>
    <r>
      <rPr>
        <b/>
        <sz val="12"/>
        <color rgb="FFFF0000"/>
        <rFont val="Verdana"/>
        <family val="2"/>
      </rPr>
      <t xml:space="preserve">450x </t>
    </r>
    <r>
      <rPr>
        <b/>
        <sz val="12"/>
        <rFont val="Verdana"/>
        <family val="2"/>
      </rPr>
      <t xml:space="preserve"> (Ook installatiekosten opgeven voor </t>
    </r>
    <r>
      <rPr>
        <b/>
        <sz val="12"/>
        <color rgb="FFFF0000"/>
        <rFont val="Verdana"/>
        <family val="2"/>
      </rPr>
      <t>450</t>
    </r>
    <r>
      <rPr>
        <b/>
        <sz val="12"/>
        <rFont val="Verdana"/>
        <family val="2"/>
      </rPr>
      <t xml:space="preserve"> devices)</t>
    </r>
  </si>
  <si>
    <r>
      <t xml:space="preserve">Roombookingdevices </t>
    </r>
    <r>
      <rPr>
        <b/>
        <sz val="12"/>
        <color rgb="FFFF0000"/>
        <rFont val="Verdana"/>
        <family val="2"/>
      </rPr>
      <t>45 x</t>
    </r>
    <r>
      <rPr>
        <b/>
        <sz val="12"/>
        <rFont val="Verdana"/>
        <family val="2"/>
      </rPr>
      <t xml:space="preserve"> (Ook installatiekosten opgeven voor </t>
    </r>
    <r>
      <rPr>
        <b/>
        <sz val="12"/>
        <color rgb="FFFF0000"/>
        <rFont val="Verdana"/>
        <family val="2"/>
      </rPr>
      <t>45</t>
    </r>
    <r>
      <rPr>
        <b/>
        <sz val="12"/>
        <rFont val="Verdana"/>
        <family val="2"/>
      </rPr>
      <t xml:space="preserve"> devices)</t>
    </r>
  </si>
  <si>
    <t>Assistentie bij Statenvergaderingen, commissievergaderingen en aanwezigheid bij testsessies in de maand april (nettoprijs per jaar)</t>
  </si>
  <si>
    <r>
      <rPr>
        <b/>
        <sz val="14"/>
        <color rgb="FFFF0000"/>
        <rFont val="Verdana"/>
        <family val="2"/>
      </rPr>
      <t>Exitplan</t>
    </r>
    <r>
      <rPr>
        <b/>
        <sz val="14"/>
        <rFont val="Verdana"/>
        <family val="2"/>
      </rPr>
      <t>-</t>
    </r>
    <r>
      <rPr>
        <b/>
        <sz val="14"/>
        <color rgb="FFFF0000"/>
        <rFont val="Verdana"/>
        <family val="2"/>
      </rPr>
      <t xml:space="preserve"> ! Zie invulinstructie onder berekening exploitatiekosten per onderdeel. !</t>
    </r>
  </si>
  <si>
    <t>Doel tabblad:  Dit tabblad dient ervoor om de prijs van de inschrijver m.b.t. de werkzaamheden voor het exitplan vast te leggen.  De inschrijver dient hierbij rekening te houden met alle mogelijke werkzaamheden zoals omschreven in het PvE. De totaalprijs voor het exitplan telt mee bij de beoordeling op prijs.</t>
  </si>
  <si>
    <t xml:space="preserve">Netto prijs  t.b.v. exit plan excl. 21% BTW </t>
  </si>
  <si>
    <t>Prijs t.b.v. exit plan (alleen indien hier sprake van is)</t>
  </si>
  <si>
    <t>Totaal prijs t.b.v. exit plan exclusief 21% BTW</t>
  </si>
  <si>
    <r>
      <rPr>
        <b/>
        <sz val="12"/>
        <rFont val="Verdana"/>
        <family val="2"/>
      </rPr>
      <t>Invulinstructie:</t>
    </r>
    <r>
      <rPr>
        <sz val="12"/>
        <rFont val="Verdana"/>
        <family val="2"/>
      </rPr>
      <t xml:space="preserve"> In de zandkleurige velden vult u uw aanbiedingsprijs in voor het exit plan</t>
    </r>
  </si>
  <si>
    <t xml:space="preserve">Prijs werkzaamheden t.b.v. exit plan </t>
  </si>
  <si>
    <r>
      <t>Prijs t.b.v. exit plan</t>
    </r>
    <r>
      <rPr>
        <sz val="12"/>
        <color rgb="FFFF0000"/>
        <rFont val="Verdana"/>
        <family val="2"/>
      </rPr>
      <t xml:space="preserve"> </t>
    </r>
    <r>
      <rPr>
        <sz val="12"/>
        <rFont val="Verdana"/>
        <family val="2"/>
      </rPr>
      <t>(nettoprijs)</t>
    </r>
  </si>
  <si>
    <t>Totaal aanbieding prijs voor exit plan</t>
  </si>
  <si>
    <r>
      <t xml:space="preserve">Van alle </t>
    </r>
    <r>
      <rPr>
        <b/>
        <sz val="12"/>
        <color rgb="FFFF0000"/>
        <rFont val="Verdana"/>
        <family val="2"/>
      </rPr>
      <t xml:space="preserve">19 </t>
    </r>
    <r>
      <rPr>
        <b/>
        <sz val="12"/>
        <rFont val="Verdana"/>
        <family val="2"/>
      </rPr>
      <t xml:space="preserve"> tabbladen dient u er </t>
    </r>
    <r>
      <rPr>
        <b/>
        <sz val="12"/>
        <color rgb="FFFF0000"/>
        <rFont val="Verdana"/>
        <family val="2"/>
      </rPr>
      <t xml:space="preserve">17 </t>
    </r>
    <r>
      <rPr>
        <b/>
        <sz val="12"/>
        <color theme="1"/>
        <rFont val="Verdana"/>
        <family val="2"/>
      </rPr>
      <t>in</t>
    </r>
    <r>
      <rPr>
        <b/>
        <sz val="12"/>
        <rFont val="Verdana"/>
        <family val="2"/>
      </rPr>
      <t xml:space="preserve"> te vullen. Het andere tabblad wordt geautomatiseerd ingevuld of  is een uitleg tabblad.</t>
    </r>
  </si>
  <si>
    <t>Let ook op MTR bedieningspaneel en eventuele AV over IP encoders en decoders.</t>
  </si>
  <si>
    <t>Denk o.a. aan: 6 x moving heads, 5 x Fresnel spots, 60 moodspots, bedieningsconsole met 24 inch touch monitor en randapparatuur.</t>
  </si>
  <si>
    <t>Let op!!!  U vult de prijs in de kolom 'bruto adviesprijs' in. Vergeet niet het aantal op 1 te zetten. U geeft evens globaal aan wat de klant mag verwachten in de kolom 'omschrijving'. Uurtarieven op basis van ingevulde bedragen in tabblad 'Staat van Eenheidsprijzen'.</t>
  </si>
  <si>
    <t>LED scherm en monitoren in de zaal (de maximale nettoprijs voor het nieuwe LED scherm, op basis van de eisen in dit PvE en de extra componenten als controller/processor, subframe, constructie voor bevestiging, is inclusief installatie niet meer dan € 90.000,- exclusief BTW).</t>
  </si>
  <si>
    <t>Softwarematig opnamesysteem (De inschrijver biedt een prijs aan voor dit systeem inclusief PC waarbij de jaarlijkse kosten direct bij aanschaf afgekocht worden).</t>
  </si>
  <si>
    <t>Een AV over IP "virtueel" matrix systeem</t>
  </si>
  <si>
    <t>LED scherm systeem ((de maximale nettoprijs voor het LED scherm, op basis van de eisen in dit PvE en de extra componenten als controller/processor, constructie voor bevestiging, is inclusief installatie niet meer dan € 55.000,- exclusief BTW).</t>
  </si>
  <si>
    <r>
      <rPr>
        <b/>
        <sz val="10"/>
        <color rgb="FF000000"/>
        <rFont val="Verdana"/>
        <family val="2"/>
      </rPr>
      <t>Algemene toelichting</t>
    </r>
    <r>
      <rPr>
        <sz val="10"/>
        <color indexed="8"/>
        <rFont val="Verdana"/>
        <family val="2"/>
      </rPr>
      <t xml:space="preserve">
NB. Inschrijver verzorgt een concrete aanbieding voor de audiovisuele inrichting van de Statenzaal, de commissiekamer, de Rietkerkzaal, hybride ruimtes, room- en deskbooking en narrowcasting voor de Provincie Flevoland op basis van audiovisuele apparatuur, software, randapparatuur en installatie, alsmede implementatie, programmering, training, etc., middels een korting op de bruto prijs (marktconform en verifieerbaar in de markt).  Verder verzorgt de inschrijver een aanbieding voor technische assistentie, trainingen en een SLA. De aanbiedingen kunnen gerealiseerd worden door het invullen van de volgende invulcalculatiesheets </t>
    </r>
    <r>
      <rPr>
        <u/>
        <sz val="10"/>
        <color rgb="FF000000"/>
        <rFont val="Verdana"/>
        <family val="2"/>
      </rPr>
      <t>(men hoeft het verzamelblad niet in te vullen)</t>
    </r>
    <r>
      <rPr>
        <sz val="10"/>
        <color indexed="8"/>
        <rFont val="Verdana"/>
        <family val="2"/>
      </rPr>
      <t xml:space="preserve">. Inschrijver vult alleen prijzen in op de zandkleurige velden in de betreffende tabbladen. De inschrijver is verplicht om per merk in diverse tabbladen dezelfde kortingspercentages te hanteren. Negatieve kortingen zijn niet toegestaan. Inschrijver dient bij het bepalen van zijn prijs zelf rekening te houden met indexering. De aanbieding voor dit project is bindend. Indien wijzigingen in de opgegeven eenheidsprijzen noodzakelijk zijn, bijvoorbeeld als gevolg van het niet meer leverbaar zijn van bepaalde apparatuur, moeten de nieuwe prijzen gebaseerd zijn op de kortingsstructuur zoals bij inschrijving aangeboden. Jaarlijkse bedragen voor mogelijke licenties moeten voor de gehele looptijd van het contract opgenomen worden. U dient het jaarlijkse bedrag te vermenigvuldigen met het aantal jaren contractduur inclusief optiejaren als hier in de prijzenbladen geen invulveld voor beschikbaar is.
De inschrijfprijs voor de uitvoering van de totale opdracht moet zijn gebaseerd op alle informatie vanuit de aanbestedingsdocumenten (en bijlagen) en eventuele nota(‘s) van inlichtingen. Van Inschrijver wordt tevens verwacht dat hij op basis van zijn kennis en ervaring bij het bepalen van zijn inschrijfprijs rekening houdt met alle mogelijke risico’s die zich kunnen voordoen bij de uitvoering van de opdracht en hiervoor beheersmaatregelen bedenkt. Het gaat daarbij om risico’s die binnen zijn invloedssfeer liggen (‘technische risico’s’) en risico’s die buiten zijn invloedssfeer liggen (‘risico’s van buitenaf’). Indien de beheersmaatregelen kosten met zich meebrengen, dient Inschrijver deze kosten mee te nemen in zijn Inschrijfprijs. Inschrijver mag geen wijzigingen aanbrengen aan de rekenformules betreffende  de calculaties in de tabbladen. De ingevulde prijzen voor de specifiek producten en kortingen per merk zijn bindend voor de contractperiode . Er mogen geen rechten ontleend worden aan de totale aanbiedingsprijs.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</si>
</sst>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4" formatCode="_ &quot;€&quot;\ * #,##0.00_ ;_ &quot;€&quot;\ * \-#,##0.00_ ;_ &quot;€&quot;\ * &quot;-&quot;??_ ;_ @_ "/>
    <numFmt numFmtId="164" formatCode="&quot;€&quot;\ #,##0.00_-;&quot;€&quot;\ #,##0.00\-"/>
    <numFmt numFmtId="165" formatCode="_-&quot;€&quot;\ * #,##0.00_-;_-&quot;€&quot;\ * #,##0.00\-;_-&quot;€&quot;\ * &quot;-&quot;??_-;_-@_-"/>
    <numFmt numFmtId="166" formatCode="&quot;€&quot;\ #,##0.00_-"/>
    <numFmt numFmtId="167" formatCode="&quot;€&quot;\ #,##0.00"/>
    <numFmt numFmtId="168" formatCode="&quot;€&quot;\ #,##0"/>
  </numFmts>
  <fonts count="37" x14ac:knownFonts="1">
    <font>
      <sz val="12"/>
      <name val="Verdana"/>
    </font>
    <font>
      <sz val="10"/>
      <name val="Arial"/>
      <family val="2"/>
    </font>
    <font>
      <b/>
      <sz val="11"/>
      <name val="Arial"/>
      <family val="2"/>
    </font>
    <font>
      <sz val="12"/>
      <name val="Arial"/>
      <family val="2"/>
    </font>
    <font>
      <u/>
      <sz val="10"/>
      <color theme="10"/>
      <name val="Arial"/>
      <family val="2"/>
    </font>
    <font>
      <u/>
      <sz val="10"/>
      <color theme="11"/>
      <name val="Arial"/>
      <family val="2"/>
    </font>
    <font>
      <b/>
      <sz val="12"/>
      <name val="Verdana"/>
      <family val="2"/>
    </font>
    <font>
      <u/>
      <sz val="12"/>
      <color theme="10"/>
      <name val="Verdana"/>
      <family val="2"/>
    </font>
    <font>
      <u/>
      <sz val="12"/>
      <color theme="11"/>
      <name val="Verdana"/>
      <family val="2"/>
    </font>
    <font>
      <i/>
      <sz val="12"/>
      <name val="Verdana"/>
      <family val="2"/>
    </font>
    <font>
      <sz val="12"/>
      <name val="Verdana"/>
      <family val="2"/>
    </font>
    <font>
      <sz val="12"/>
      <color rgb="FF3F3F76"/>
      <name val="Calibri"/>
      <family val="2"/>
      <scheme val="minor"/>
    </font>
    <font>
      <b/>
      <i/>
      <sz val="12"/>
      <name val="Verdana"/>
      <family val="2"/>
    </font>
    <font>
      <sz val="12"/>
      <color indexed="8"/>
      <name val="Calibri"/>
      <family val="2"/>
    </font>
    <font>
      <sz val="12"/>
      <color indexed="8"/>
      <name val="Verdana"/>
      <family val="2"/>
    </font>
    <font>
      <b/>
      <sz val="12"/>
      <color indexed="8"/>
      <name val="Verdana"/>
      <family val="2"/>
    </font>
    <font>
      <sz val="10"/>
      <color indexed="8"/>
      <name val="Verdana"/>
      <family val="2"/>
    </font>
    <font>
      <b/>
      <sz val="12"/>
      <color theme="0"/>
      <name val="Verdana"/>
      <family val="2"/>
    </font>
    <font>
      <b/>
      <sz val="12"/>
      <color theme="1"/>
      <name val="Calibri"/>
      <family val="2"/>
      <scheme val="minor"/>
    </font>
    <font>
      <sz val="12"/>
      <color theme="1"/>
      <name val="Verdana"/>
      <family val="2"/>
    </font>
    <font>
      <sz val="12"/>
      <color rgb="FFFF0000"/>
      <name val="Verdana"/>
      <family val="2"/>
    </font>
    <font>
      <b/>
      <sz val="12"/>
      <color rgb="FFFF0000"/>
      <name val="Verdana"/>
      <family val="2"/>
    </font>
    <font>
      <sz val="8"/>
      <name val="Verdana"/>
      <family val="2"/>
    </font>
    <font>
      <sz val="10"/>
      <name val="Verdana"/>
      <family val="2"/>
    </font>
    <font>
      <b/>
      <sz val="12"/>
      <color theme="1"/>
      <name val="Verdana"/>
      <family val="2"/>
    </font>
    <font>
      <sz val="14"/>
      <name val="Verdana"/>
      <family val="2"/>
    </font>
    <font>
      <b/>
      <sz val="11"/>
      <name val="Verdana"/>
      <family val="2"/>
    </font>
    <font>
      <sz val="18"/>
      <name val="Arial"/>
      <family val="2"/>
    </font>
    <font>
      <sz val="18"/>
      <name val="Verdana"/>
      <family val="2"/>
    </font>
    <font>
      <b/>
      <sz val="14"/>
      <color indexed="8"/>
      <name val="Verdana"/>
      <family val="2"/>
    </font>
    <font>
      <b/>
      <sz val="14"/>
      <name val="Verdana"/>
      <family val="2"/>
    </font>
    <font>
      <b/>
      <sz val="14"/>
      <color theme="1"/>
      <name val="Verdana"/>
      <family val="2"/>
    </font>
    <font>
      <b/>
      <sz val="14"/>
      <color rgb="FFFF0000"/>
      <name val="Verdana"/>
      <family val="2"/>
    </font>
    <font>
      <sz val="14"/>
      <color indexed="8"/>
      <name val="Verdana"/>
      <family val="2"/>
    </font>
    <font>
      <b/>
      <sz val="12"/>
      <color indexed="47"/>
      <name val="Verdana"/>
      <family val="2"/>
    </font>
    <font>
      <u/>
      <sz val="10"/>
      <color rgb="FF000000"/>
      <name val="Verdana"/>
      <family val="2"/>
    </font>
    <font>
      <b/>
      <sz val="10"/>
      <color rgb="FF000000"/>
      <name val="Verdana"/>
      <family val="2"/>
    </font>
  </fonts>
  <fills count="18">
    <fill>
      <patternFill patternType="none"/>
    </fill>
    <fill>
      <patternFill patternType="gray125"/>
    </fill>
    <fill>
      <patternFill patternType="solid">
        <fgColor rgb="FFFFCC99"/>
      </patternFill>
    </fill>
    <fill>
      <patternFill patternType="solid">
        <fgColor theme="5" tint="0.39997558519241921"/>
        <bgColor indexed="64"/>
      </patternFill>
    </fill>
    <fill>
      <patternFill patternType="solid">
        <fgColor indexed="2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CD5B4"/>
        <bgColor rgb="FF000000"/>
      </patternFill>
    </fill>
    <fill>
      <patternFill patternType="solid">
        <fgColor theme="5" tint="0.59999389629810485"/>
        <bgColor indexed="64"/>
      </patternFill>
    </fill>
    <fill>
      <patternFill patternType="solid">
        <fgColor theme="9" tint="0.59996337778862885"/>
        <bgColor indexed="64"/>
      </patternFill>
    </fill>
    <fill>
      <patternFill patternType="solid">
        <fgColor theme="9" tint="0.59996337778862885"/>
        <bgColor rgb="FF000000"/>
      </patternFill>
    </fill>
    <fill>
      <patternFill patternType="solid">
        <fgColor theme="0" tint="-0.34998626667073579"/>
        <bgColor indexed="64"/>
      </patternFill>
    </fill>
    <fill>
      <patternFill patternType="solid">
        <fgColor theme="0"/>
        <bgColor rgb="FF000000"/>
      </patternFill>
    </fill>
    <fill>
      <patternFill patternType="solid">
        <fgColor rgb="FFFFFF00"/>
        <bgColor indexed="64"/>
      </patternFill>
    </fill>
    <fill>
      <patternFill patternType="solid">
        <fgColor theme="8"/>
        <bgColor indexed="64"/>
      </patternFill>
    </fill>
  </fills>
  <borders count="5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auto="1"/>
      </right>
      <top style="thin">
        <color auto="1"/>
      </top>
      <bottom style="medium">
        <color indexed="64"/>
      </bottom>
      <diagonal/>
    </border>
    <border>
      <left style="thin">
        <color auto="1"/>
      </left>
      <right/>
      <top style="medium">
        <color indexed="64"/>
      </top>
      <bottom/>
      <diagonal/>
    </border>
    <border>
      <left/>
      <right/>
      <top style="medium">
        <color indexed="64"/>
      </top>
      <bottom style="medium">
        <color auto="1"/>
      </bottom>
      <diagonal/>
    </border>
    <border>
      <left style="medium">
        <color indexed="64"/>
      </left>
      <right/>
      <top/>
      <bottom/>
      <diagonal/>
    </border>
    <border>
      <left style="medium">
        <color indexed="64"/>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style="thin">
        <color auto="1"/>
      </top>
      <bottom style="thin">
        <color auto="1"/>
      </bottom>
      <diagonal/>
    </border>
    <border>
      <left/>
      <right style="thin">
        <color indexed="64"/>
      </right>
      <top style="medium">
        <color indexed="64"/>
      </top>
      <bottom/>
      <diagonal/>
    </border>
    <border>
      <left style="thin">
        <color auto="1"/>
      </left>
      <right style="medium">
        <color indexed="64"/>
      </right>
      <top/>
      <bottom style="medium">
        <color indexed="64"/>
      </bottom>
      <diagonal/>
    </border>
    <border>
      <left style="thin">
        <color indexed="64"/>
      </left>
      <right/>
      <top style="medium">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s>
  <cellStyleXfs count="647">
    <xf numFmtId="0" fontId="0"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1" fillId="2"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449">
    <xf numFmtId="0" fontId="0" fillId="0" borderId="0" xfId="0"/>
    <xf numFmtId="0" fontId="2" fillId="0" borderId="0" xfId="0" applyFont="1"/>
    <xf numFmtId="164" fontId="6" fillId="0" borderId="0" xfId="0" applyNumberFormat="1" applyFont="1" applyAlignment="1">
      <alignment horizontal="right"/>
    </xf>
    <xf numFmtId="166" fontId="6" fillId="0" borderId="0" xfId="0" applyNumberFormat="1" applyFont="1" applyAlignment="1">
      <alignment horizontal="right"/>
    </xf>
    <xf numFmtId="0" fontId="1" fillId="0" borderId="0" xfId="1"/>
    <xf numFmtId="0" fontId="1" fillId="0" borderId="0" xfId="1" applyAlignment="1">
      <alignment horizontal="left" vertical="top"/>
    </xf>
    <xf numFmtId="0" fontId="13" fillId="0" borderId="0" xfId="0" applyFont="1"/>
    <xf numFmtId="0" fontId="10" fillId="0" borderId="2" xfId="0" applyFont="1" applyBorder="1" applyAlignment="1">
      <alignment horizontal="left" vertical="top"/>
    </xf>
    <xf numFmtId="0" fontId="6" fillId="0" borderId="2" xfId="0" applyFont="1" applyBorder="1" applyAlignment="1">
      <alignment vertical="top" wrapText="1"/>
    </xf>
    <xf numFmtId="166" fontId="6" fillId="9" borderId="2" xfId="0" applyNumberFormat="1" applyFont="1" applyFill="1" applyBorder="1" applyAlignment="1">
      <alignment vertical="top" wrapText="1"/>
    </xf>
    <xf numFmtId="0" fontId="10" fillId="0" borderId="2" xfId="0" applyFont="1" applyBorder="1" applyAlignment="1">
      <alignment vertical="top" wrapText="1"/>
    </xf>
    <xf numFmtId="0" fontId="6" fillId="0" borderId="3" xfId="0" applyFont="1" applyBorder="1" applyAlignment="1">
      <alignment vertical="top"/>
    </xf>
    <xf numFmtId="0" fontId="6" fillId="0" borderId="2" xfId="0" applyFont="1" applyBorder="1" applyAlignment="1">
      <alignment vertical="top"/>
    </xf>
    <xf numFmtId="0" fontId="6" fillId="0" borderId="0" xfId="0" applyFont="1" applyAlignment="1">
      <alignment vertical="top"/>
    </xf>
    <xf numFmtId="0" fontId="10" fillId="0" borderId="2" xfId="0" applyFont="1" applyBorder="1" applyAlignment="1">
      <alignment vertical="top" wrapText="1" shrinkToFit="1"/>
    </xf>
    <xf numFmtId="0" fontId="6" fillId="0" borderId="2" xfId="0" applyFont="1" applyBorder="1" applyAlignment="1">
      <alignment vertical="top" wrapText="1" shrinkToFit="1"/>
    </xf>
    <xf numFmtId="166" fontId="6" fillId="0" borderId="2" xfId="0" applyNumberFormat="1" applyFont="1" applyBorder="1" applyAlignment="1">
      <alignment horizontal="center" vertical="top"/>
    </xf>
    <xf numFmtId="4" fontId="6" fillId="0" borderId="2" xfId="0" applyNumberFormat="1" applyFont="1" applyBorder="1" applyAlignment="1">
      <alignment horizontal="center" vertical="top"/>
    </xf>
    <xf numFmtId="0" fontId="10" fillId="0" borderId="2" xfId="0" applyFont="1" applyBorder="1" applyAlignment="1">
      <alignment vertical="top"/>
    </xf>
    <xf numFmtId="0" fontId="10" fillId="0" borderId="0" xfId="0" applyFont="1" applyAlignment="1">
      <alignment vertical="top"/>
    </xf>
    <xf numFmtId="0" fontId="10" fillId="0" borderId="2" xfId="0" applyFont="1" applyBorder="1" applyAlignment="1">
      <alignment horizontal="center" vertical="top"/>
    </xf>
    <xf numFmtId="0" fontId="10" fillId="0" borderId="3" xfId="0" applyFont="1" applyBorder="1" applyAlignment="1">
      <alignment vertical="top"/>
    </xf>
    <xf numFmtId="166" fontId="10" fillId="0" borderId="2" xfId="0" applyNumberFormat="1" applyFont="1" applyBorder="1" applyAlignment="1">
      <alignment horizontal="center" vertical="top"/>
    </xf>
    <xf numFmtId="4" fontId="10" fillId="0" borderId="2" xfId="0" applyNumberFormat="1" applyFont="1" applyBorder="1" applyAlignment="1">
      <alignment horizontal="center" vertical="top"/>
    </xf>
    <xf numFmtId="166" fontId="10" fillId="7" borderId="2" xfId="0" applyNumberFormat="1" applyFont="1" applyFill="1" applyBorder="1" applyAlignment="1">
      <alignment horizontal="center" vertical="top"/>
    </xf>
    <xf numFmtId="4" fontId="10" fillId="7" borderId="2" xfId="0" applyNumberFormat="1" applyFont="1" applyFill="1" applyBorder="1" applyAlignment="1">
      <alignment horizontal="center" vertical="top"/>
    </xf>
    <xf numFmtId="166" fontId="10" fillId="9" borderId="2" xfId="0" applyNumberFormat="1" applyFont="1" applyFill="1" applyBorder="1" applyAlignment="1">
      <alignment horizontal="center" vertical="top"/>
    </xf>
    <xf numFmtId="0" fontId="10" fillId="0" borderId="0" xfId="0" applyFont="1" applyAlignment="1">
      <alignment vertical="top" wrapText="1"/>
    </xf>
    <xf numFmtId="166" fontId="10" fillId="0" borderId="0" xfId="0" applyNumberFormat="1" applyFont="1" applyAlignment="1">
      <alignment horizontal="center" vertical="top"/>
    </xf>
    <xf numFmtId="4" fontId="10" fillId="0" borderId="0" xfId="0" applyNumberFormat="1" applyFont="1" applyAlignment="1">
      <alignment horizontal="center" vertical="top"/>
    </xf>
    <xf numFmtId="0" fontId="9" fillId="0" borderId="0" xfId="0" applyFont="1" applyAlignment="1">
      <alignment vertical="top"/>
    </xf>
    <xf numFmtId="166" fontId="0" fillId="5" borderId="2" xfId="0" applyNumberFormat="1" applyFill="1" applyBorder="1" applyAlignment="1">
      <alignment horizontal="right"/>
    </xf>
    <xf numFmtId="0" fontId="6" fillId="0" borderId="2" xfId="0" applyFont="1" applyBorder="1" applyAlignment="1">
      <alignment horizontal="left" vertical="top"/>
    </xf>
    <xf numFmtId="0" fontId="10" fillId="0" borderId="0" xfId="1" applyFont="1"/>
    <xf numFmtId="0" fontId="10" fillId="0" borderId="0" xfId="1" applyFont="1" applyAlignment="1">
      <alignment horizontal="left" vertical="top" wrapText="1"/>
    </xf>
    <xf numFmtId="0" fontId="23" fillId="0" borderId="0" xfId="0" applyFont="1"/>
    <xf numFmtId="0" fontId="6" fillId="0" borderId="2" xfId="0" applyFont="1" applyBorder="1" applyAlignment="1">
      <alignment wrapText="1"/>
    </xf>
    <xf numFmtId="165" fontId="10" fillId="9" borderId="2" xfId="0" applyNumberFormat="1" applyFont="1" applyFill="1" applyBorder="1" applyAlignment="1">
      <alignment wrapText="1"/>
    </xf>
    <xf numFmtId="0" fontId="10" fillId="0" borderId="0" xfId="1" applyFont="1" applyAlignment="1">
      <alignment horizontal="left" vertical="top"/>
    </xf>
    <xf numFmtId="0" fontId="10" fillId="6" borderId="2" xfId="0" applyFont="1" applyFill="1" applyBorder="1" applyAlignment="1" applyProtection="1">
      <alignment vertical="top"/>
      <protection locked="0"/>
    </xf>
    <xf numFmtId="166" fontId="10" fillId="6" borderId="2" xfId="0" applyNumberFormat="1" applyFont="1" applyFill="1" applyBorder="1" applyAlignment="1" applyProtection="1">
      <alignment horizontal="center" vertical="top"/>
      <protection locked="0"/>
    </xf>
    <xf numFmtId="4" fontId="10" fillId="6" borderId="2" xfId="0" applyNumberFormat="1" applyFont="1" applyFill="1" applyBorder="1" applyAlignment="1" applyProtection="1">
      <alignment horizontal="center" vertical="top"/>
      <protection locked="0"/>
    </xf>
    <xf numFmtId="0" fontId="10" fillId="6" borderId="2" xfId="0" applyFont="1" applyFill="1" applyBorder="1" applyAlignment="1" applyProtection="1">
      <alignment wrapText="1"/>
      <protection locked="0"/>
    </xf>
    <xf numFmtId="0" fontId="0" fillId="0" borderId="0" xfId="0" applyAlignment="1">
      <alignment horizontal="center"/>
    </xf>
    <xf numFmtId="0" fontId="10" fillId="0" borderId="12" xfId="0" applyFont="1" applyBorder="1" applyAlignment="1">
      <alignment wrapText="1" shrinkToFit="1"/>
    </xf>
    <xf numFmtId="166" fontId="0" fillId="9" borderId="12" xfId="0" applyNumberFormat="1" applyFill="1" applyBorder="1" applyAlignment="1">
      <alignment horizontal="center"/>
    </xf>
    <xf numFmtId="0" fontId="0" fillId="0" borderId="2" xfId="0" applyBorder="1" applyAlignment="1">
      <alignment wrapText="1" shrinkToFit="1"/>
    </xf>
    <xf numFmtId="166" fontId="0" fillId="7" borderId="2" xfId="0" applyNumberFormat="1" applyFill="1" applyBorder="1" applyAlignment="1">
      <alignment horizontal="center"/>
    </xf>
    <xf numFmtId="166" fontId="6" fillId="0" borderId="2" xfId="0" applyNumberFormat="1" applyFont="1" applyBorder="1" applyAlignment="1">
      <alignment horizontal="center"/>
    </xf>
    <xf numFmtId="0" fontId="26" fillId="0" borderId="0" xfId="0" applyFont="1"/>
    <xf numFmtId="0" fontId="0" fillId="7" borderId="0" xfId="0" applyFill="1"/>
    <xf numFmtId="0" fontId="6" fillId="7" borderId="0" xfId="0" applyFont="1" applyFill="1" applyAlignment="1">
      <alignment horizontal="left" vertical="top"/>
    </xf>
    <xf numFmtId="0" fontId="10" fillId="7" borderId="0" xfId="0" applyFont="1" applyFill="1" applyAlignment="1">
      <alignment vertical="top" wrapText="1"/>
    </xf>
    <xf numFmtId="0" fontId="13" fillId="7" borderId="0" xfId="0" applyFont="1" applyFill="1"/>
    <xf numFmtId="0" fontId="6" fillId="7" borderId="0" xfId="0" applyFont="1" applyFill="1" applyAlignment="1">
      <alignment horizontal="left"/>
    </xf>
    <xf numFmtId="0" fontId="14" fillId="7" borderId="0" xfId="0" applyFont="1" applyFill="1"/>
    <xf numFmtId="0" fontId="15" fillId="7" borderId="0" xfId="0" applyFont="1" applyFill="1" applyAlignment="1">
      <alignment vertical="top" wrapText="1"/>
    </xf>
    <xf numFmtId="0" fontId="6" fillId="7" borderId="0" xfId="0" applyFont="1" applyFill="1"/>
    <xf numFmtId="0" fontId="14" fillId="7" borderId="19" xfId="0" applyFont="1" applyFill="1" applyBorder="1"/>
    <xf numFmtId="0" fontId="14" fillId="7" borderId="20" xfId="0" applyFont="1" applyFill="1" applyBorder="1"/>
    <xf numFmtId="0" fontId="6" fillId="7" borderId="17" xfId="0" applyFont="1" applyFill="1" applyBorder="1" applyAlignment="1">
      <alignment vertical="center"/>
    </xf>
    <xf numFmtId="0" fontId="14" fillId="7" borderId="18" xfId="0" applyFont="1" applyFill="1" applyBorder="1" applyAlignment="1">
      <alignment vertical="center"/>
    </xf>
    <xf numFmtId="0" fontId="14" fillId="7" borderId="2" xfId="0" applyFont="1" applyFill="1" applyBorder="1"/>
    <xf numFmtId="0" fontId="29" fillId="7" borderId="2" xfId="0" applyFont="1" applyFill="1" applyBorder="1"/>
    <xf numFmtId="0" fontId="15" fillId="7" borderId="17" xfId="0" applyFont="1" applyFill="1" applyBorder="1" applyAlignment="1">
      <alignment horizontal="left" vertical="center"/>
    </xf>
    <xf numFmtId="0" fontId="30" fillId="7" borderId="0" xfId="0" applyFont="1" applyFill="1" applyAlignment="1">
      <alignment vertical="top"/>
    </xf>
    <xf numFmtId="0" fontId="25" fillId="0" borderId="0" xfId="0" applyFont="1"/>
    <xf numFmtId="164" fontId="6" fillId="0" borderId="3" xfId="0" applyNumberFormat="1" applyFont="1" applyBorder="1" applyAlignment="1">
      <alignment horizontal="right"/>
    </xf>
    <xf numFmtId="164" fontId="17" fillId="0" borderId="3" xfId="0" applyNumberFormat="1" applyFont="1" applyBorder="1" applyAlignment="1">
      <alignment horizontal="right"/>
    </xf>
    <xf numFmtId="164" fontId="6" fillId="7" borderId="3" xfId="0" applyNumberFormat="1" applyFont="1" applyFill="1" applyBorder="1" applyAlignment="1">
      <alignment horizontal="right"/>
    </xf>
    <xf numFmtId="164" fontId="6" fillId="0" borderId="11" xfId="0" applyNumberFormat="1" applyFont="1" applyBorder="1" applyAlignment="1">
      <alignment horizontal="right"/>
    </xf>
    <xf numFmtId="0" fontId="6" fillId="5" borderId="23" xfId="0" applyFont="1" applyFill="1" applyBorder="1"/>
    <xf numFmtId="166" fontId="6" fillId="5" borderId="24" xfId="0" applyNumberFormat="1" applyFont="1" applyFill="1" applyBorder="1" applyAlignment="1">
      <alignment horizontal="right"/>
    </xf>
    <xf numFmtId="164" fontId="6" fillId="5" borderId="25" xfId="0" applyNumberFormat="1" applyFont="1" applyFill="1" applyBorder="1" applyAlignment="1">
      <alignment horizontal="right"/>
    </xf>
    <xf numFmtId="0" fontId="0" fillId="0" borderId="26" xfId="0" applyBorder="1"/>
    <xf numFmtId="164" fontId="6" fillId="0" borderId="27" xfId="0" applyNumberFormat="1" applyFont="1" applyBorder="1" applyAlignment="1">
      <alignment horizontal="right"/>
    </xf>
    <xf numFmtId="0" fontId="10" fillId="0" borderId="26" xfId="0" applyFont="1" applyBorder="1"/>
    <xf numFmtId="0" fontId="6" fillId="0" borderId="26" xfId="0" applyFont="1" applyBorder="1"/>
    <xf numFmtId="164" fontId="6" fillId="7" borderId="27" xfId="0" applyNumberFormat="1" applyFont="1" applyFill="1" applyBorder="1" applyAlignment="1">
      <alignment horizontal="right"/>
    </xf>
    <xf numFmtId="0" fontId="6" fillId="0" borderId="28" xfId="0" applyFont="1" applyBorder="1"/>
    <xf numFmtId="166" fontId="0" fillId="0" borderId="29" xfId="0" applyNumberFormat="1" applyBorder="1" applyAlignment="1">
      <alignment horizontal="right"/>
    </xf>
    <xf numFmtId="0" fontId="10" fillId="0" borderId="23" xfId="0" applyFont="1" applyBorder="1"/>
    <xf numFmtId="166" fontId="0" fillId="5" borderId="24" xfId="0" applyNumberFormat="1" applyFill="1" applyBorder="1" applyAlignment="1">
      <alignment horizontal="right"/>
    </xf>
    <xf numFmtId="164" fontId="6" fillId="0" borderId="25" xfId="0" applyNumberFormat="1" applyFont="1" applyBorder="1" applyAlignment="1">
      <alignment horizontal="right"/>
    </xf>
    <xf numFmtId="164" fontId="6" fillId="9" borderId="30" xfId="0" applyNumberFormat="1" applyFont="1" applyFill="1" applyBorder="1" applyAlignment="1">
      <alignment horizontal="right"/>
    </xf>
    <xf numFmtId="164" fontId="17" fillId="0" borderId="25" xfId="0" applyNumberFormat="1" applyFont="1" applyBorder="1" applyAlignment="1">
      <alignment horizontal="right"/>
    </xf>
    <xf numFmtId="0" fontId="6" fillId="0" borderId="23" xfId="0" applyFont="1" applyBorder="1"/>
    <xf numFmtId="166" fontId="0" fillId="0" borderId="24" xfId="0" applyNumberFormat="1" applyBorder="1" applyAlignment="1">
      <alignment horizontal="right"/>
    </xf>
    <xf numFmtId="166" fontId="6" fillId="9" borderId="30" xfId="0" applyNumberFormat="1" applyFont="1" applyFill="1" applyBorder="1" applyAlignment="1">
      <alignment horizontal="right"/>
    </xf>
    <xf numFmtId="0" fontId="12" fillId="7" borderId="18" xfId="0" applyFont="1" applyFill="1" applyBorder="1" applyAlignment="1">
      <alignment vertical="center" wrapText="1"/>
    </xf>
    <xf numFmtId="0" fontId="6" fillId="7" borderId="18" xfId="0" applyFont="1" applyFill="1" applyBorder="1" applyAlignment="1">
      <alignment wrapText="1"/>
    </xf>
    <xf numFmtId="164" fontId="30" fillId="3" borderId="2" xfId="148" applyNumberFormat="1" applyFont="1" applyFill="1" applyBorder="1" applyProtection="1"/>
    <xf numFmtId="0" fontId="10" fillId="7" borderId="0" xfId="0" applyFont="1" applyFill="1"/>
    <xf numFmtId="0" fontId="14" fillId="0" borderId="0" xfId="0" applyFont="1"/>
    <xf numFmtId="0" fontId="25" fillId="7" borderId="0" xfId="0" applyFont="1" applyFill="1"/>
    <xf numFmtId="0" fontId="33" fillId="7" borderId="0" xfId="0" applyFont="1" applyFill="1"/>
    <xf numFmtId="0" fontId="33" fillId="0" borderId="0" xfId="0" applyFont="1"/>
    <xf numFmtId="0" fontId="10" fillId="7" borderId="0" xfId="0" applyFont="1" applyFill="1" applyProtection="1">
      <protection hidden="1"/>
    </xf>
    <xf numFmtId="0" fontId="14" fillId="7" borderId="0" xfId="0" applyFont="1" applyFill="1" applyProtection="1">
      <protection hidden="1"/>
    </xf>
    <xf numFmtId="0" fontId="14" fillId="7" borderId="0" xfId="0" applyFont="1" applyFill="1" applyAlignment="1" applyProtection="1">
      <alignment wrapText="1"/>
      <protection hidden="1"/>
    </xf>
    <xf numFmtId="0" fontId="14" fillId="7" borderId="0" xfId="0" applyFont="1" applyFill="1" applyAlignment="1">
      <alignment wrapText="1"/>
    </xf>
    <xf numFmtId="0" fontId="14" fillId="0" borderId="0" xfId="0" applyFont="1" applyAlignment="1">
      <alignment wrapText="1"/>
    </xf>
    <xf numFmtId="0" fontId="24" fillId="14" borderId="10" xfId="0" applyFont="1" applyFill="1" applyBorder="1"/>
    <xf numFmtId="0" fontId="14" fillId="7" borderId="14" xfId="0" applyFont="1" applyFill="1" applyBorder="1" applyAlignment="1">
      <alignment vertical="center"/>
    </xf>
    <xf numFmtId="0" fontId="14" fillId="7" borderId="0" xfId="0" applyFont="1" applyFill="1" applyAlignment="1">
      <alignment vertical="center"/>
    </xf>
    <xf numFmtId="0" fontId="14" fillId="0" borderId="0" xfId="0" applyFont="1" applyAlignment="1">
      <alignment vertical="center"/>
    </xf>
    <xf numFmtId="165" fontId="10" fillId="6" borderId="2" xfId="148" applyNumberFormat="1" applyFont="1" applyFill="1" applyBorder="1" applyProtection="1">
      <protection locked="0"/>
    </xf>
    <xf numFmtId="0" fontId="14" fillId="7" borderId="15" xfId="0" applyFont="1" applyFill="1" applyBorder="1"/>
    <xf numFmtId="0" fontId="10" fillId="7" borderId="0" xfId="0" applyFont="1" applyFill="1" applyAlignment="1">
      <alignment horizontal="left" indent="1"/>
    </xf>
    <xf numFmtId="0" fontId="14" fillId="7" borderId="21" xfId="0" applyFont="1" applyFill="1" applyBorder="1"/>
    <xf numFmtId="0" fontId="14" fillId="7" borderId="22" xfId="0" applyFont="1" applyFill="1" applyBorder="1"/>
    <xf numFmtId="0" fontId="14" fillId="7" borderId="18" xfId="0" applyFont="1" applyFill="1" applyBorder="1"/>
    <xf numFmtId="0" fontId="14" fillId="7" borderId="14" xfId="0" applyFont="1" applyFill="1" applyBorder="1"/>
    <xf numFmtId="165" fontId="10" fillId="0" borderId="2" xfId="148" applyNumberFormat="1" applyFont="1" applyFill="1" applyBorder="1" applyProtection="1"/>
    <xf numFmtId="0" fontId="10" fillId="0" borderId="0" xfId="0" applyFont="1"/>
    <xf numFmtId="0" fontId="30" fillId="0" borderId="28" xfId="0" applyFont="1" applyBorder="1"/>
    <xf numFmtId="166" fontId="25" fillId="0" borderId="29" xfId="0" applyNumberFormat="1" applyFont="1" applyBorder="1" applyAlignment="1">
      <alignment horizontal="right"/>
    </xf>
    <xf numFmtId="164" fontId="30" fillId="3" borderId="30" xfId="0" applyNumberFormat="1" applyFont="1" applyFill="1" applyBorder="1" applyAlignment="1">
      <alignment horizontal="right"/>
    </xf>
    <xf numFmtId="0" fontId="0" fillId="0" borderId="22" xfId="0" applyBorder="1"/>
    <xf numFmtId="0" fontId="21" fillId="7" borderId="0" xfId="0" applyFont="1" applyFill="1"/>
    <xf numFmtId="166" fontId="6" fillId="7" borderId="0" xfId="0" applyNumberFormat="1" applyFont="1" applyFill="1" applyAlignment="1">
      <alignment horizontal="right"/>
    </xf>
    <xf numFmtId="164" fontId="6" fillId="7" borderId="0" xfId="0" applyNumberFormat="1" applyFont="1" applyFill="1" applyAlignment="1">
      <alignment horizontal="right"/>
    </xf>
    <xf numFmtId="0" fontId="2" fillId="7" borderId="0" xfId="0" applyFont="1" applyFill="1"/>
    <xf numFmtId="0" fontId="6" fillId="7" borderId="33" xfId="0" applyFont="1" applyFill="1" applyBorder="1"/>
    <xf numFmtId="166" fontId="0" fillId="7" borderId="16" xfId="0" applyNumberFormat="1" applyFill="1" applyBorder="1" applyAlignment="1">
      <alignment horizontal="right"/>
    </xf>
    <xf numFmtId="164" fontId="6" fillId="7" borderId="34" xfId="0" applyNumberFormat="1" applyFont="1" applyFill="1" applyBorder="1" applyAlignment="1">
      <alignment horizontal="right"/>
    </xf>
    <xf numFmtId="0" fontId="0" fillId="7" borderId="26" xfId="0" applyFill="1" applyBorder="1"/>
    <xf numFmtId="166" fontId="0" fillId="7" borderId="2" xfId="0" applyNumberFormat="1" applyFill="1" applyBorder="1" applyAlignment="1">
      <alignment horizontal="right"/>
    </xf>
    <xf numFmtId="0" fontId="28" fillId="7" borderId="0" xfId="0" applyFont="1" applyFill="1"/>
    <xf numFmtId="0" fontId="10" fillId="7" borderId="0" xfId="0" applyFont="1" applyFill="1" applyAlignment="1">
      <alignment horizontal="left" vertical="top" wrapText="1"/>
    </xf>
    <xf numFmtId="166" fontId="10" fillId="7" borderId="0" xfId="0" applyNumberFormat="1" applyFont="1" applyFill="1" applyAlignment="1">
      <alignment horizontal="left" vertical="top"/>
    </xf>
    <xf numFmtId="0" fontId="0" fillId="7" borderId="0" xfId="0" applyFill="1" applyAlignment="1">
      <alignment wrapText="1"/>
    </xf>
    <xf numFmtId="166" fontId="0" fillId="7" borderId="0" xfId="0" applyNumberFormat="1" applyFill="1" applyAlignment="1">
      <alignment horizontal="center"/>
    </xf>
    <xf numFmtId="4" fontId="0" fillId="7" borderId="0" xfId="0" applyNumberFormat="1" applyFill="1" applyAlignment="1">
      <alignment horizontal="center"/>
    </xf>
    <xf numFmtId="166" fontId="0" fillId="7" borderId="0" xfId="0" applyNumberFormat="1" applyFill="1"/>
    <xf numFmtId="0" fontId="6" fillId="7" borderId="0" xfId="0" applyFont="1" applyFill="1" applyAlignment="1">
      <alignment vertical="top" wrapText="1"/>
    </xf>
    <xf numFmtId="0" fontId="10" fillId="7" borderId="0" xfId="0" applyFont="1" applyFill="1" applyAlignment="1">
      <alignment vertical="top"/>
    </xf>
    <xf numFmtId="0" fontId="6" fillId="7" borderId="0" xfId="0" applyFont="1" applyFill="1" applyAlignment="1">
      <alignment vertical="top"/>
    </xf>
    <xf numFmtId="166" fontId="10" fillId="7" borderId="0" xfId="0" applyNumberFormat="1" applyFont="1" applyFill="1" applyAlignment="1">
      <alignment horizontal="center" vertical="top"/>
    </xf>
    <xf numFmtId="4" fontId="10" fillId="7" borderId="0" xfId="0" applyNumberFormat="1" applyFont="1" applyFill="1" applyAlignment="1">
      <alignment horizontal="center" vertical="top"/>
    </xf>
    <xf numFmtId="0" fontId="23" fillId="7" borderId="0" xfId="0" applyFont="1" applyFill="1"/>
    <xf numFmtId="0" fontId="21" fillId="7" borderId="0" xfId="0" applyFont="1" applyFill="1" applyAlignment="1">
      <alignment vertical="center"/>
    </xf>
    <xf numFmtId="0" fontId="10" fillId="0" borderId="3" xfId="0" applyFont="1" applyBorder="1" applyAlignment="1">
      <alignment horizontal="center" vertical="top"/>
    </xf>
    <xf numFmtId="0" fontId="10" fillId="0" borderId="0" xfId="0" applyFont="1" applyAlignment="1">
      <alignment horizontal="center" vertical="top"/>
    </xf>
    <xf numFmtId="0" fontId="10" fillId="0" borderId="0" xfId="0" applyFont="1" applyAlignment="1">
      <alignment horizontal="left" vertical="top"/>
    </xf>
    <xf numFmtId="0" fontId="6" fillId="5" borderId="23" xfId="0" applyFont="1" applyFill="1" applyBorder="1" applyAlignment="1">
      <alignment horizontal="center" vertical="top"/>
    </xf>
    <xf numFmtId="0" fontId="6" fillId="5" borderId="35" xfId="0" applyFont="1" applyFill="1" applyBorder="1" applyAlignment="1">
      <alignment horizontal="center" vertical="top"/>
    </xf>
    <xf numFmtId="0" fontId="6" fillId="5" borderId="24" xfId="0" applyFont="1" applyFill="1" applyBorder="1" applyAlignment="1">
      <alignment horizontal="center" vertical="top"/>
    </xf>
    <xf numFmtId="0" fontId="6" fillId="5" borderId="24" xfId="0" applyFont="1" applyFill="1" applyBorder="1" applyAlignment="1">
      <alignment horizontal="center" vertical="top" wrapText="1"/>
    </xf>
    <xf numFmtId="166" fontId="6" fillId="5" borderId="24" xfId="0" applyNumberFormat="1" applyFont="1" applyFill="1" applyBorder="1" applyAlignment="1">
      <alignment horizontal="center" vertical="top" wrapText="1"/>
    </xf>
    <xf numFmtId="4" fontId="6" fillId="5" borderId="24" xfId="0" applyNumberFormat="1" applyFont="1" applyFill="1" applyBorder="1" applyAlignment="1">
      <alignment horizontal="center" vertical="top" wrapText="1"/>
    </xf>
    <xf numFmtId="166" fontId="6" fillId="5" borderId="25" xfId="0" applyNumberFormat="1" applyFont="1" applyFill="1" applyBorder="1" applyAlignment="1">
      <alignment horizontal="center" vertical="top" wrapText="1"/>
    </xf>
    <xf numFmtId="0" fontId="0" fillId="15" borderId="15" xfId="0" applyFill="1" applyBorder="1" applyAlignment="1" applyProtection="1">
      <alignment vertical="top"/>
      <protection locked="0"/>
    </xf>
    <xf numFmtId="0" fontId="6" fillId="15" borderId="15" xfId="0" applyFont="1" applyFill="1" applyBorder="1" applyAlignment="1" applyProtection="1">
      <alignment vertical="top"/>
      <protection locked="0"/>
    </xf>
    <xf numFmtId="0" fontId="0" fillId="15" borderId="15" xfId="0" applyFill="1" applyBorder="1" applyAlignment="1" applyProtection="1">
      <alignment vertical="top" wrapText="1"/>
      <protection locked="0"/>
    </xf>
    <xf numFmtId="166" fontId="0" fillId="15" borderId="15" xfId="0" applyNumberFormat="1" applyFill="1" applyBorder="1" applyAlignment="1" applyProtection="1">
      <alignment horizontal="center" vertical="top"/>
      <protection locked="0"/>
    </xf>
    <xf numFmtId="4" fontId="0" fillId="15" borderId="15" xfId="0" applyNumberFormat="1" applyFill="1" applyBorder="1" applyAlignment="1" applyProtection="1">
      <alignment horizontal="center" vertical="top"/>
      <protection locked="0"/>
    </xf>
    <xf numFmtId="0" fontId="10" fillId="0" borderId="23" xfId="0" applyFont="1" applyBorder="1" applyAlignment="1">
      <alignment vertical="top"/>
    </xf>
    <xf numFmtId="0" fontId="6" fillId="0" borderId="35" xfId="0" applyFont="1" applyBorder="1" applyAlignment="1">
      <alignment vertical="top"/>
    </xf>
    <xf numFmtId="0" fontId="10" fillId="0" borderId="24" xfId="0" applyFont="1" applyBorder="1" applyAlignment="1">
      <alignment vertical="top"/>
    </xf>
    <xf numFmtId="0" fontId="10" fillId="0" borderId="24" xfId="0" applyFont="1" applyBorder="1" applyAlignment="1">
      <alignment vertical="top" wrapText="1"/>
    </xf>
    <xf numFmtId="166" fontId="10" fillId="0" borderId="24" xfId="0" applyNumberFormat="1" applyFont="1" applyBorder="1" applyAlignment="1">
      <alignment horizontal="center" vertical="top"/>
    </xf>
    <xf numFmtId="4" fontId="10" fillId="0" borderId="24" xfId="0" applyNumberFormat="1" applyFont="1" applyBorder="1" applyAlignment="1">
      <alignment horizontal="center" vertical="top"/>
    </xf>
    <xf numFmtId="0" fontId="6" fillId="0" borderId="35" xfId="0" applyFont="1" applyBorder="1" applyAlignment="1">
      <alignment vertical="top" wrapText="1"/>
    </xf>
    <xf numFmtId="0" fontId="6" fillId="0" borderId="24" xfId="0" applyFont="1" applyBorder="1" applyAlignment="1">
      <alignment vertical="top"/>
    </xf>
    <xf numFmtId="0" fontId="10" fillId="7" borderId="15" xfId="0" applyFont="1" applyFill="1" applyBorder="1" applyAlignment="1" applyProtection="1">
      <alignment vertical="top"/>
      <protection locked="0"/>
    </xf>
    <xf numFmtId="0" fontId="0" fillId="0" borderId="23" xfId="0" applyBorder="1" applyAlignment="1">
      <alignment vertical="top"/>
    </xf>
    <xf numFmtId="0" fontId="0" fillId="0" borderId="35" xfId="0" applyBorder="1" applyAlignment="1">
      <alignment vertical="top" wrapText="1"/>
    </xf>
    <xf numFmtId="166" fontId="0" fillId="0" borderId="35" xfId="0" applyNumberFormat="1" applyBorder="1" applyAlignment="1">
      <alignment horizontal="center" vertical="top"/>
    </xf>
    <xf numFmtId="4" fontId="0" fillId="0" borderId="35" xfId="0" applyNumberFormat="1" applyBorder="1" applyAlignment="1">
      <alignment horizontal="center" vertical="top"/>
    </xf>
    <xf numFmtId="0" fontId="0" fillId="0" borderId="24" xfId="0" applyBorder="1" applyAlignment="1">
      <alignment vertical="top" wrapText="1"/>
    </xf>
    <xf numFmtId="0" fontId="0" fillId="11" borderId="43" xfId="0" applyFill="1" applyBorder="1" applyAlignment="1">
      <alignment vertical="top"/>
    </xf>
    <xf numFmtId="0" fontId="6" fillId="11" borderId="44" xfId="0" applyFont="1" applyFill="1" applyBorder="1" applyAlignment="1">
      <alignment vertical="top" wrapText="1"/>
    </xf>
    <xf numFmtId="0" fontId="9" fillId="11" borderId="45" xfId="0" applyFont="1" applyFill="1" applyBorder="1" applyAlignment="1">
      <alignment vertical="top"/>
    </xf>
    <xf numFmtId="0" fontId="9" fillId="11" borderId="45" xfId="0" applyFont="1" applyFill="1" applyBorder="1" applyAlignment="1">
      <alignment vertical="top" wrapText="1"/>
    </xf>
    <xf numFmtId="166" fontId="10" fillId="11" borderId="45" xfId="0" applyNumberFormat="1" applyFont="1" applyFill="1" applyBorder="1" applyAlignment="1">
      <alignment horizontal="center" vertical="top"/>
    </xf>
    <xf numFmtId="4" fontId="9" fillId="11" borderId="45" xfId="0" applyNumberFormat="1" applyFont="1" applyFill="1" applyBorder="1" applyAlignment="1">
      <alignment horizontal="center" vertical="top"/>
    </xf>
    <xf numFmtId="0" fontId="10" fillId="7" borderId="0" xfId="0" applyFont="1" applyFill="1" applyAlignment="1">
      <alignment horizontal="center" vertical="top"/>
    </xf>
    <xf numFmtId="0" fontId="10" fillId="7" borderId="0" xfId="0" applyFont="1" applyFill="1" applyAlignment="1">
      <alignment horizontal="left" vertical="top"/>
    </xf>
    <xf numFmtId="0" fontId="9" fillId="7" borderId="0" xfId="0" applyFont="1" applyFill="1" applyAlignment="1">
      <alignment vertical="top"/>
    </xf>
    <xf numFmtId="0" fontId="10" fillId="0" borderId="35" xfId="0" applyFont="1" applyBorder="1" applyAlignment="1">
      <alignment vertical="top"/>
    </xf>
    <xf numFmtId="0" fontId="10" fillId="0" borderId="26" xfId="0" applyFont="1" applyBorder="1" applyAlignment="1">
      <alignment vertical="top"/>
    </xf>
    <xf numFmtId="0" fontId="6" fillId="0" borderId="26" xfId="0" applyFont="1" applyBorder="1" applyAlignment="1">
      <alignment vertical="top"/>
    </xf>
    <xf numFmtId="0" fontId="10" fillId="0" borderId="28" xfId="0" applyFont="1" applyBorder="1" applyAlignment="1">
      <alignment vertical="top"/>
    </xf>
    <xf numFmtId="0" fontId="10" fillId="0" borderId="39" xfId="0" applyFont="1" applyBorder="1" applyAlignment="1">
      <alignment vertical="top"/>
    </xf>
    <xf numFmtId="0" fontId="10" fillId="0" borderId="29" xfId="0" applyFont="1" applyBorder="1" applyAlignment="1">
      <alignment vertical="top"/>
    </xf>
    <xf numFmtId="0" fontId="10" fillId="0" borderId="29" xfId="0" applyFont="1" applyBorder="1" applyAlignment="1">
      <alignment vertical="top" wrapText="1"/>
    </xf>
    <xf numFmtId="166" fontId="10" fillId="0" borderId="29" xfId="0" applyNumberFormat="1" applyFont="1" applyBorder="1" applyAlignment="1">
      <alignment horizontal="center" vertical="top"/>
    </xf>
    <xf numFmtId="4" fontId="10" fillId="0" borderId="29" xfId="0" applyNumberFormat="1" applyFont="1" applyBorder="1" applyAlignment="1">
      <alignment horizontal="center" vertical="top"/>
    </xf>
    <xf numFmtId="0" fontId="0" fillId="7" borderId="0" xfId="0" applyFill="1" applyAlignment="1">
      <alignment horizontal="center"/>
    </xf>
    <xf numFmtId="0" fontId="26" fillId="7" borderId="0" xfId="0" applyFont="1" applyFill="1"/>
    <xf numFmtId="0" fontId="0" fillId="9" borderId="31" xfId="0" applyFill="1" applyBorder="1"/>
    <xf numFmtId="166" fontId="0" fillId="7" borderId="32" xfId="0" applyNumberFormat="1" applyFill="1" applyBorder="1"/>
    <xf numFmtId="166" fontId="0" fillId="7" borderId="27" xfId="0" applyNumberFormat="1" applyFill="1" applyBorder="1"/>
    <xf numFmtId="166" fontId="6" fillId="8" borderId="27" xfId="0" applyNumberFormat="1" applyFont="1" applyFill="1" applyBorder="1"/>
    <xf numFmtId="0" fontId="0" fillId="0" borderId="28" xfId="0" applyBorder="1"/>
    <xf numFmtId="0" fontId="9" fillId="0" borderId="39" xfId="0" applyFont="1" applyBorder="1" applyAlignment="1">
      <alignment vertical="top" wrapText="1"/>
    </xf>
    <xf numFmtId="4" fontId="0" fillId="0" borderId="29" xfId="0" applyNumberFormat="1" applyBorder="1" applyAlignment="1">
      <alignment horizontal="center"/>
    </xf>
    <xf numFmtId="166" fontId="0" fillId="0" borderId="30" xfId="0" applyNumberFormat="1" applyBorder="1"/>
    <xf numFmtId="0" fontId="6" fillId="5" borderId="23" xfId="0" applyFont="1" applyFill="1" applyBorder="1" applyAlignment="1">
      <alignment horizontal="center"/>
    </xf>
    <xf numFmtId="0" fontId="6" fillId="5" borderId="24" xfId="0" applyFont="1" applyFill="1" applyBorder="1" applyAlignment="1">
      <alignment horizontal="center" wrapText="1"/>
    </xf>
    <xf numFmtId="166" fontId="6" fillId="5" borderId="24" xfId="0" applyNumberFormat="1" applyFont="1" applyFill="1" applyBorder="1" applyAlignment="1">
      <alignment horizontal="center" wrapText="1"/>
    </xf>
    <xf numFmtId="166" fontId="6" fillId="5" borderId="25" xfId="0" applyNumberFormat="1" applyFont="1" applyFill="1" applyBorder="1" applyAlignment="1">
      <alignment horizontal="center" wrapText="1"/>
    </xf>
    <xf numFmtId="0" fontId="6" fillId="7" borderId="0" xfId="0" applyFont="1" applyFill="1" applyAlignment="1">
      <alignment horizontal="left" vertical="top" wrapText="1"/>
    </xf>
    <xf numFmtId="0" fontId="10" fillId="7" borderId="0" xfId="1" applyFont="1" applyFill="1"/>
    <xf numFmtId="0" fontId="1" fillId="7" borderId="0" xfId="1" applyFill="1"/>
    <xf numFmtId="0" fontId="6" fillId="5" borderId="23" xfId="0" applyFont="1" applyFill="1" applyBorder="1" applyAlignment="1">
      <alignment horizontal="left"/>
    </xf>
    <xf numFmtId="0" fontId="6" fillId="5" borderId="24" xfId="0" applyFont="1" applyFill="1" applyBorder="1" applyAlignment="1">
      <alignment horizontal="left"/>
    </xf>
    <xf numFmtId="0" fontId="6" fillId="5" borderId="24" xfId="0" applyFont="1" applyFill="1" applyBorder="1" applyAlignment="1">
      <alignment horizontal="left" wrapText="1"/>
    </xf>
    <xf numFmtId="0" fontId="6" fillId="0" borderId="26" xfId="0" applyFont="1" applyBorder="1" applyAlignment="1">
      <alignment horizontal="left" vertical="top"/>
    </xf>
    <xf numFmtId="166" fontId="6" fillId="0" borderId="27" xfId="0" applyNumberFormat="1" applyFont="1" applyBorder="1" applyAlignment="1">
      <alignment horizontal="center" wrapText="1"/>
    </xf>
    <xf numFmtId="0" fontId="6" fillId="0" borderId="26" xfId="0" applyFont="1" applyBorder="1" applyAlignment="1">
      <alignment vertical="top" wrapText="1"/>
    </xf>
    <xf numFmtId="166" fontId="10" fillId="9" borderId="27" xfId="0" applyNumberFormat="1" applyFont="1" applyFill="1" applyBorder="1" applyAlignment="1">
      <alignment horizontal="center"/>
    </xf>
    <xf numFmtId="0" fontId="6" fillId="0" borderId="26" xfId="0" applyFont="1" applyBorder="1" applyAlignment="1">
      <alignment horizontal="left" vertical="top" wrapText="1"/>
    </xf>
    <xf numFmtId="0" fontId="10" fillId="0" borderId="26" xfId="0" applyFont="1" applyBorder="1" applyAlignment="1">
      <alignment horizontal="left" vertical="top"/>
    </xf>
    <xf numFmtId="166" fontId="10" fillId="7" borderId="27" xfId="0" applyNumberFormat="1" applyFont="1" applyFill="1" applyBorder="1" applyAlignment="1">
      <alignment horizontal="center"/>
    </xf>
    <xf numFmtId="0" fontId="6" fillId="0" borderId="28" xfId="0" applyFont="1" applyBorder="1" applyAlignment="1">
      <alignment vertical="top" wrapText="1"/>
    </xf>
    <xf numFmtId="0" fontId="6" fillId="0" borderId="29" xfId="0" applyFont="1" applyBorder="1" applyAlignment="1">
      <alignment vertical="top" wrapText="1"/>
    </xf>
    <xf numFmtId="166" fontId="6" fillId="8" borderId="30" xfId="0" applyNumberFormat="1" applyFont="1" applyFill="1" applyBorder="1" applyAlignment="1">
      <alignment horizontal="center"/>
    </xf>
    <xf numFmtId="0" fontId="10" fillId="7" borderId="0" xfId="1" applyFont="1" applyFill="1" applyAlignment="1">
      <alignment horizontal="left" vertical="top"/>
    </xf>
    <xf numFmtId="166" fontId="6" fillId="7" borderId="0" xfId="0" applyNumberFormat="1" applyFont="1" applyFill="1" applyAlignment="1">
      <alignment horizontal="center" wrapText="1"/>
    </xf>
    <xf numFmtId="166" fontId="10" fillId="7" borderId="0" xfId="0" applyNumberFormat="1" applyFont="1" applyFill="1" applyAlignment="1">
      <alignment horizontal="center"/>
    </xf>
    <xf numFmtId="166" fontId="6" fillId="7" borderId="0" xfId="0" applyNumberFormat="1" applyFont="1" applyFill="1" applyAlignment="1">
      <alignment horizontal="center"/>
    </xf>
    <xf numFmtId="0" fontId="6" fillId="7" borderId="0" xfId="1" applyFont="1" applyFill="1" applyAlignment="1">
      <alignment wrapText="1"/>
    </xf>
    <xf numFmtId="0" fontId="6" fillId="7" borderId="0" xfId="1" applyFont="1" applyFill="1" applyAlignment="1">
      <alignment horizontal="center" vertical="top" wrapText="1"/>
    </xf>
    <xf numFmtId="166" fontId="19" fillId="7" borderId="0" xfId="0" applyNumberFormat="1" applyFont="1" applyFill="1" applyAlignment="1" applyProtection="1">
      <alignment horizontal="center"/>
      <protection locked="0"/>
    </xf>
    <xf numFmtId="0" fontId="27" fillId="7" borderId="0" xfId="1" applyFont="1" applyFill="1"/>
    <xf numFmtId="0" fontId="10" fillId="7" borderId="0" xfId="1" applyFont="1" applyFill="1" applyAlignment="1">
      <alignment horizontal="left" vertical="top" wrapText="1"/>
    </xf>
    <xf numFmtId="0" fontId="6" fillId="7" borderId="13" xfId="0" applyFont="1" applyFill="1" applyBorder="1" applyAlignment="1">
      <alignment horizontal="left" vertical="top" wrapText="1"/>
    </xf>
    <xf numFmtId="0" fontId="3" fillId="7" borderId="13" xfId="1" applyFont="1" applyFill="1" applyBorder="1"/>
    <xf numFmtId="0" fontId="10" fillId="0" borderId="26" xfId="0" applyFont="1" applyBorder="1" applyAlignment="1">
      <alignment vertical="top" wrapText="1"/>
    </xf>
    <xf numFmtId="166" fontId="10" fillId="6" borderId="27" xfId="0" applyNumberFormat="1" applyFont="1" applyFill="1" applyBorder="1" applyAlignment="1" applyProtection="1">
      <alignment horizontal="center"/>
      <protection locked="0"/>
    </xf>
    <xf numFmtId="0" fontId="3" fillId="0" borderId="26" xfId="0" applyFont="1" applyBorder="1" applyAlignment="1">
      <alignment horizontal="left" vertical="top"/>
    </xf>
    <xf numFmtId="166" fontId="6" fillId="3" borderId="30" xfId="0" applyNumberFormat="1" applyFont="1" applyFill="1" applyBorder="1" applyAlignment="1">
      <alignment horizontal="center"/>
    </xf>
    <xf numFmtId="0" fontId="1" fillId="7" borderId="0" xfId="1" applyFill="1" applyAlignment="1">
      <alignment horizontal="left" vertical="top"/>
    </xf>
    <xf numFmtId="0" fontId="6" fillId="5" borderId="48" xfId="0" applyFont="1" applyFill="1" applyBorder="1" applyAlignment="1">
      <alignment horizontal="left"/>
    </xf>
    <xf numFmtId="0" fontId="6" fillId="5" borderId="25" xfId="1" applyFont="1" applyFill="1" applyBorder="1" applyAlignment="1">
      <alignment wrapText="1"/>
    </xf>
    <xf numFmtId="0" fontId="1" fillId="0" borderId="42" xfId="1" applyBorder="1" applyAlignment="1">
      <alignment horizontal="left" vertical="top" wrapText="1"/>
    </xf>
    <xf numFmtId="0" fontId="1" fillId="0" borderId="27" xfId="1" applyBorder="1"/>
    <xf numFmtId="0" fontId="6" fillId="0" borderId="51" xfId="0" applyFont="1" applyBorder="1" applyAlignment="1">
      <alignment horizontal="left" vertical="top" wrapText="1"/>
    </xf>
    <xf numFmtId="0" fontId="10" fillId="0" borderId="51" xfId="0" applyFont="1" applyBorder="1" applyAlignment="1">
      <alignment vertical="top" wrapText="1"/>
    </xf>
    <xf numFmtId="166" fontId="19" fillId="6" borderId="27" xfId="0" applyNumberFormat="1" applyFont="1" applyFill="1" applyBorder="1" applyAlignment="1" applyProtection="1">
      <alignment horizontal="center"/>
      <protection locked="0"/>
    </xf>
    <xf numFmtId="166" fontId="10" fillId="3" borderId="27" xfId="0" applyNumberFormat="1" applyFont="1" applyFill="1" applyBorder="1" applyAlignment="1">
      <alignment horizontal="center"/>
    </xf>
    <xf numFmtId="166" fontId="10" fillId="0" borderId="27" xfId="0" applyNumberFormat="1" applyFont="1" applyBorder="1" applyAlignment="1">
      <alignment horizontal="center"/>
    </xf>
    <xf numFmtId="0" fontId="10" fillId="7" borderId="47" xfId="1" applyFont="1" applyFill="1" applyBorder="1" applyAlignment="1">
      <alignment horizontal="left" vertical="top" wrapText="1"/>
    </xf>
    <xf numFmtId="0" fontId="1" fillId="7" borderId="46" xfId="1" applyFill="1" applyBorder="1"/>
    <xf numFmtId="0" fontId="6" fillId="0" borderId="23" xfId="1" applyFont="1" applyBorder="1" applyAlignment="1">
      <alignment wrapText="1"/>
    </xf>
    <xf numFmtId="167" fontId="10" fillId="8" borderId="25" xfId="1" applyNumberFormat="1" applyFont="1" applyFill="1" applyBorder="1"/>
    <xf numFmtId="0" fontId="20" fillId="7" borderId="0" xfId="0" applyFont="1" applyFill="1" applyAlignment="1">
      <alignment vertical="center" wrapText="1"/>
    </xf>
    <xf numFmtId="0" fontId="20" fillId="7" borderId="0" xfId="1" applyFont="1" applyFill="1" applyAlignment="1">
      <alignment wrapText="1"/>
    </xf>
    <xf numFmtId="0" fontId="20" fillId="7" borderId="0" xfId="1" applyFont="1" applyFill="1" applyAlignment="1">
      <alignment vertical="center" wrapText="1"/>
    </xf>
    <xf numFmtId="0" fontId="20" fillId="7" borderId="0" xfId="0" applyFont="1" applyFill="1" applyAlignment="1">
      <alignment horizontal="left" vertical="top" wrapText="1"/>
    </xf>
    <xf numFmtId="44" fontId="14" fillId="7" borderId="0" xfId="0" applyNumberFormat="1" applyFont="1" applyFill="1"/>
    <xf numFmtId="2" fontId="14" fillId="7" borderId="0" xfId="0" applyNumberFormat="1" applyFont="1" applyFill="1"/>
    <xf numFmtId="0" fontId="20" fillId="7" borderId="0" xfId="0" applyFont="1" applyFill="1"/>
    <xf numFmtId="0" fontId="10" fillId="7" borderId="0" xfId="0" applyFont="1" applyFill="1" applyAlignment="1">
      <alignment wrapText="1"/>
    </xf>
    <xf numFmtId="0" fontId="0" fillId="0" borderId="49" xfId="0" applyBorder="1" applyAlignment="1">
      <alignment vertical="top"/>
    </xf>
    <xf numFmtId="0" fontId="6" fillId="0" borderId="52" xfId="0" applyFont="1" applyBorder="1" applyAlignment="1">
      <alignment vertical="top" wrapText="1"/>
    </xf>
    <xf numFmtId="0" fontId="9" fillId="0" borderId="50" xfId="0" applyFont="1" applyBorder="1" applyAlignment="1">
      <alignment vertical="top"/>
    </xf>
    <xf numFmtId="0" fontId="9" fillId="0" borderId="50" xfId="0" applyFont="1" applyBorder="1" applyAlignment="1">
      <alignment vertical="top" wrapText="1"/>
    </xf>
    <xf numFmtId="166" fontId="10" fillId="0" borderId="50" xfId="0" applyNumberFormat="1" applyFont="1" applyBorder="1" applyAlignment="1">
      <alignment horizontal="center" vertical="top"/>
    </xf>
    <xf numFmtId="4" fontId="9" fillId="0" borderId="50" xfId="0" applyNumberFormat="1" applyFont="1" applyBorder="1" applyAlignment="1">
      <alignment horizontal="center" vertical="top"/>
    </xf>
    <xf numFmtId="0" fontId="0" fillId="5" borderId="49" xfId="0" applyFill="1" applyBorder="1" applyAlignment="1">
      <alignment vertical="top"/>
    </xf>
    <xf numFmtId="0" fontId="6" fillId="5" borderId="52" xfId="0" applyFont="1" applyFill="1" applyBorder="1" applyAlignment="1">
      <alignment vertical="top" wrapText="1"/>
    </xf>
    <xf numFmtId="0" fontId="9" fillId="5" borderId="50" xfId="0" applyFont="1" applyFill="1" applyBorder="1" applyAlignment="1">
      <alignment vertical="top"/>
    </xf>
    <xf numFmtId="0" fontId="9" fillId="5" borderId="50" xfId="0" applyFont="1" applyFill="1" applyBorder="1" applyAlignment="1">
      <alignment vertical="top" wrapText="1"/>
    </xf>
    <xf numFmtId="166" fontId="10" fillId="5" borderId="50" xfId="0" applyNumberFormat="1" applyFont="1" applyFill="1" applyBorder="1" applyAlignment="1">
      <alignment horizontal="center" vertical="top"/>
    </xf>
    <xf numFmtId="4" fontId="9" fillId="5" borderId="50" xfId="0" applyNumberFormat="1" applyFont="1" applyFill="1" applyBorder="1" applyAlignment="1">
      <alignment horizontal="center" vertical="top"/>
    </xf>
    <xf numFmtId="0" fontId="10" fillId="0" borderId="26" xfId="0" applyFont="1" applyBorder="1" applyAlignment="1">
      <alignment wrapText="1"/>
    </xf>
    <xf numFmtId="0" fontId="10" fillId="7" borderId="6" xfId="0" applyFont="1" applyFill="1" applyBorder="1" applyAlignment="1" applyProtection="1">
      <alignment horizontal="center" vertical="top"/>
      <protection locked="0"/>
    </xf>
    <xf numFmtId="0" fontId="0" fillId="0" borderId="0" xfId="0" applyAlignment="1" applyProtection="1">
      <alignment vertical="top"/>
      <protection locked="0"/>
    </xf>
    <xf numFmtId="0" fontId="6" fillId="0" borderId="0" xfId="0" applyFont="1" applyAlignment="1" applyProtection="1">
      <alignment vertical="top"/>
      <protection locked="0"/>
    </xf>
    <xf numFmtId="0" fontId="0" fillId="0" borderId="0" xfId="0" applyAlignment="1" applyProtection="1">
      <alignment vertical="top" wrapText="1"/>
      <protection locked="0"/>
    </xf>
    <xf numFmtId="166" fontId="0" fillId="0" borderId="0" xfId="0" applyNumberFormat="1" applyAlignment="1" applyProtection="1">
      <alignment horizontal="center" vertical="top"/>
      <protection locked="0"/>
    </xf>
    <xf numFmtId="4" fontId="0" fillId="0" borderId="0" xfId="0" applyNumberFormat="1" applyAlignment="1" applyProtection="1">
      <alignment horizontal="center" vertical="top"/>
      <protection locked="0"/>
    </xf>
    <xf numFmtId="0" fontId="10" fillId="6" borderId="2" xfId="0" applyFont="1" applyFill="1" applyBorder="1" applyAlignment="1" applyProtection="1">
      <alignment horizontal="left" vertical="top" wrapText="1"/>
      <protection locked="0"/>
    </xf>
    <xf numFmtId="0" fontId="19" fillId="6" borderId="2" xfId="0" applyFont="1" applyFill="1" applyBorder="1" applyAlignment="1" applyProtection="1">
      <alignment horizontal="left" vertical="top" wrapText="1"/>
      <protection locked="0"/>
    </xf>
    <xf numFmtId="0" fontId="10" fillId="6" borderId="3" xfId="0" applyFont="1" applyFill="1" applyBorder="1" applyAlignment="1" applyProtection="1">
      <alignment horizontal="left" vertical="top" wrapText="1"/>
      <protection locked="0"/>
    </xf>
    <xf numFmtId="0" fontId="10" fillId="6" borderId="26" xfId="0" applyFont="1" applyFill="1" applyBorder="1" applyAlignment="1" applyProtection="1">
      <alignment horizontal="left" vertical="top" wrapText="1"/>
      <protection locked="0"/>
    </xf>
    <xf numFmtId="0" fontId="6" fillId="6" borderId="2" xfId="0" applyFont="1" applyFill="1" applyBorder="1" applyAlignment="1" applyProtection="1">
      <alignment horizontal="left" vertical="top" wrapText="1"/>
      <protection locked="0"/>
    </xf>
    <xf numFmtId="166" fontId="10" fillId="6" borderId="2" xfId="0" applyNumberFormat="1" applyFont="1" applyFill="1" applyBorder="1" applyAlignment="1" applyProtection="1">
      <alignment horizontal="left" vertical="top" wrapText="1"/>
      <protection locked="0"/>
    </xf>
    <xf numFmtId="0" fontId="10" fillId="0" borderId="0" xfId="0" applyFont="1" applyAlignment="1">
      <alignment horizontal="left" vertical="top" wrapText="1"/>
    </xf>
    <xf numFmtId="0" fontId="0" fillId="6" borderId="26" xfId="0" applyFill="1" applyBorder="1" applyAlignment="1" applyProtection="1">
      <alignment horizontal="left" vertical="top" wrapText="1"/>
      <protection locked="0"/>
    </xf>
    <xf numFmtId="166" fontId="0" fillId="6" borderId="2" xfId="0" applyNumberFormat="1" applyFill="1" applyBorder="1" applyAlignment="1" applyProtection="1">
      <alignment horizontal="left" vertical="top" wrapText="1"/>
      <protection locked="0"/>
    </xf>
    <xf numFmtId="0" fontId="0" fillId="7" borderId="0" xfId="0" applyFill="1" applyAlignment="1">
      <alignment horizontal="left" vertical="top" wrapText="1"/>
    </xf>
    <xf numFmtId="0" fontId="0" fillId="0" borderId="0" xfId="0" applyAlignment="1">
      <alignment horizontal="left" vertical="top" wrapText="1"/>
    </xf>
    <xf numFmtId="166" fontId="19" fillId="6" borderId="2" xfId="0" applyNumberFormat="1" applyFont="1" applyFill="1" applyBorder="1" applyAlignment="1" applyProtection="1">
      <alignment horizontal="left" vertical="top" wrapText="1"/>
      <protection locked="0"/>
    </xf>
    <xf numFmtId="0" fontId="0" fillId="6" borderId="3" xfId="0" applyFill="1" applyBorder="1" applyAlignment="1" applyProtection="1">
      <alignment horizontal="left" vertical="top" wrapText="1"/>
      <protection locked="0"/>
    </xf>
    <xf numFmtId="0" fontId="0" fillId="10" borderId="26" xfId="0" applyFill="1" applyBorder="1" applyAlignment="1" applyProtection="1">
      <alignment horizontal="left" vertical="top" wrapText="1"/>
      <protection locked="0"/>
    </xf>
    <xf numFmtId="0" fontId="10" fillId="10" borderId="3" xfId="0" applyFont="1" applyFill="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0" fillId="10" borderId="3" xfId="0" applyFill="1" applyBorder="1" applyAlignment="1" applyProtection="1">
      <alignment horizontal="left" vertical="top" wrapText="1"/>
      <protection locked="0"/>
    </xf>
    <xf numFmtId="166" fontId="0" fillId="10" borderId="3" xfId="0" applyNumberFormat="1" applyFill="1" applyBorder="1" applyAlignment="1" applyProtection="1">
      <alignment horizontal="left" vertical="top" wrapText="1"/>
      <protection locked="0"/>
    </xf>
    <xf numFmtId="0" fontId="0" fillId="10" borderId="28" xfId="0" applyFill="1" applyBorder="1" applyAlignment="1" applyProtection="1">
      <alignment horizontal="left" vertical="top" wrapText="1"/>
      <protection locked="0"/>
    </xf>
    <xf numFmtId="0" fontId="0" fillId="10" borderId="39" xfId="0" applyFill="1" applyBorder="1" applyAlignment="1" applyProtection="1">
      <alignment horizontal="left" vertical="top" wrapText="1"/>
      <protection locked="0"/>
    </xf>
    <xf numFmtId="0" fontId="6" fillId="10" borderId="39" xfId="0" applyFont="1" applyFill="1" applyBorder="1" applyAlignment="1" applyProtection="1">
      <alignment horizontal="left" vertical="top" wrapText="1"/>
      <protection locked="0"/>
    </xf>
    <xf numFmtId="166" fontId="0" fillId="10" borderId="39" xfId="0" applyNumberFormat="1" applyFill="1" applyBorder="1" applyAlignment="1" applyProtection="1">
      <alignment horizontal="left" vertical="top" wrapText="1"/>
      <protection locked="0"/>
    </xf>
    <xf numFmtId="0" fontId="20" fillId="6" borderId="3" xfId="0" applyFont="1" applyFill="1" applyBorder="1" applyAlignment="1" applyProtection="1">
      <alignment horizontal="left" vertical="top" wrapText="1"/>
      <protection locked="0"/>
    </xf>
    <xf numFmtId="0" fontId="10" fillId="6" borderId="28" xfId="0" applyFont="1" applyFill="1" applyBorder="1" applyAlignment="1" applyProtection="1">
      <alignment horizontal="left" vertical="top" wrapText="1"/>
      <protection locked="0"/>
    </xf>
    <xf numFmtId="0" fontId="0" fillId="6" borderId="39" xfId="0" applyFill="1" applyBorder="1" applyAlignment="1" applyProtection="1">
      <alignment horizontal="left" vertical="top" wrapText="1"/>
      <protection locked="0"/>
    </xf>
    <xf numFmtId="0" fontId="6" fillId="6" borderId="29" xfId="0" applyFont="1" applyFill="1" applyBorder="1" applyAlignment="1" applyProtection="1">
      <alignment horizontal="left" vertical="top" wrapText="1"/>
      <protection locked="0"/>
    </xf>
    <xf numFmtId="0" fontId="10" fillId="6" borderId="29" xfId="0" applyFont="1" applyFill="1" applyBorder="1" applyAlignment="1" applyProtection="1">
      <alignment horizontal="left" vertical="top" wrapText="1"/>
      <protection locked="0"/>
    </xf>
    <xf numFmtId="166" fontId="10" fillId="6" borderId="29" xfId="0" applyNumberFormat="1" applyFont="1" applyFill="1" applyBorder="1" applyAlignment="1" applyProtection="1">
      <alignment horizontal="left" vertical="top" wrapText="1"/>
      <protection locked="0"/>
    </xf>
    <xf numFmtId="0" fontId="10" fillId="12" borderId="26" xfId="0" applyFont="1" applyFill="1" applyBorder="1" applyAlignment="1" applyProtection="1">
      <alignment horizontal="left" vertical="top" wrapText="1"/>
      <protection locked="0"/>
    </xf>
    <xf numFmtId="0" fontId="18" fillId="12" borderId="3"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0" fillId="12" borderId="3" xfId="0" applyFill="1" applyBorder="1" applyAlignment="1" applyProtection="1">
      <alignment horizontal="left" vertical="top" wrapText="1"/>
      <protection locked="0"/>
    </xf>
    <xf numFmtId="166" fontId="10" fillId="12" borderId="3" xfId="0" applyNumberFormat="1" applyFont="1" applyFill="1" applyBorder="1" applyAlignment="1" applyProtection="1">
      <alignment horizontal="left" vertical="top" wrapText="1"/>
      <protection locked="0"/>
    </xf>
    <xf numFmtId="0" fontId="10" fillId="12"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0" fillId="12" borderId="2" xfId="0" applyFill="1" applyBorder="1" applyAlignment="1" applyProtection="1">
      <alignment horizontal="left" vertical="top" wrapText="1"/>
      <protection locked="0"/>
    </xf>
    <xf numFmtId="166" fontId="10" fillId="12" borderId="2" xfId="0" applyNumberFormat="1" applyFont="1" applyFill="1" applyBorder="1" applyAlignment="1" applyProtection="1">
      <alignment horizontal="left" vertical="top" wrapText="1"/>
      <protection locked="0"/>
    </xf>
    <xf numFmtId="0" fontId="10" fillId="12" borderId="2" xfId="0" applyFont="1" applyFill="1" applyBorder="1" applyAlignment="1" applyProtection="1">
      <alignment horizontal="left" vertical="top" wrapText="1"/>
      <protection locked="0"/>
    </xf>
    <xf numFmtId="0" fontId="10" fillId="12" borderId="28" xfId="0" applyFont="1" applyFill="1" applyBorder="1" applyAlignment="1" applyProtection="1">
      <alignment horizontal="left" vertical="top" wrapText="1"/>
      <protection locked="0"/>
    </xf>
    <xf numFmtId="0" fontId="10" fillId="12" borderId="39" xfId="0" applyFont="1" applyFill="1" applyBorder="1" applyAlignment="1" applyProtection="1">
      <alignment horizontal="left" vertical="top" wrapText="1"/>
      <protection locked="0"/>
    </xf>
    <xf numFmtId="0" fontId="6" fillId="12" borderId="29" xfId="0" applyFont="1" applyFill="1" applyBorder="1" applyAlignment="1" applyProtection="1">
      <alignment horizontal="left" vertical="top" wrapText="1"/>
      <protection locked="0"/>
    </xf>
    <xf numFmtId="0" fontId="0" fillId="12" borderId="29" xfId="0" applyFill="1" applyBorder="1" applyAlignment="1" applyProtection="1">
      <alignment horizontal="left" vertical="top" wrapText="1"/>
      <protection locked="0"/>
    </xf>
    <xf numFmtId="166" fontId="10" fillId="12" borderId="29" xfId="0" applyNumberFormat="1" applyFont="1" applyFill="1" applyBorder="1" applyAlignment="1" applyProtection="1">
      <alignment horizontal="left" vertical="top" wrapText="1"/>
      <protection locked="0"/>
    </xf>
    <xf numFmtId="166" fontId="0" fillId="13" borderId="3" xfId="0" applyNumberFormat="1" applyFill="1" applyBorder="1" applyAlignment="1" applyProtection="1">
      <alignment horizontal="left" vertical="top" wrapText="1"/>
      <protection locked="0"/>
    </xf>
    <xf numFmtId="0" fontId="10" fillId="10" borderId="26" xfId="0" applyFont="1" applyFill="1" applyBorder="1" applyAlignment="1" applyProtection="1">
      <alignment horizontal="left" vertical="top" wrapText="1"/>
      <protection locked="0"/>
    </xf>
    <xf numFmtId="166" fontId="10" fillId="10" borderId="3" xfId="0" applyNumberFormat="1" applyFont="1" applyFill="1" applyBorder="1" applyAlignment="1" applyProtection="1">
      <alignment horizontal="left" vertical="top" wrapText="1"/>
      <protection locked="0"/>
    </xf>
    <xf numFmtId="0" fontId="10" fillId="6" borderId="39" xfId="0" applyFont="1" applyFill="1" applyBorder="1" applyAlignment="1" applyProtection="1">
      <alignment horizontal="left" vertical="top" wrapText="1"/>
      <protection locked="0"/>
    </xf>
    <xf numFmtId="0" fontId="0" fillId="6" borderId="2" xfId="0" applyFill="1" applyBorder="1" applyAlignment="1" applyProtection="1">
      <alignment horizontal="left" vertical="top" wrapText="1"/>
      <protection locked="0"/>
    </xf>
    <xf numFmtId="0" fontId="13" fillId="7" borderId="0" xfId="0" applyFont="1" applyFill="1" applyAlignment="1">
      <alignment horizontal="center"/>
    </xf>
    <xf numFmtId="4" fontId="10" fillId="6" borderId="2" xfId="0" applyNumberFormat="1" applyFont="1" applyFill="1" applyBorder="1" applyAlignment="1" applyProtection="1">
      <alignment horizontal="center" vertical="top" wrapText="1"/>
      <protection locked="0"/>
    </xf>
    <xf numFmtId="4" fontId="0" fillId="6" borderId="2" xfId="0" applyNumberFormat="1" applyFill="1" applyBorder="1" applyAlignment="1" applyProtection="1">
      <alignment horizontal="center" vertical="top" wrapText="1"/>
      <protection locked="0"/>
    </xf>
    <xf numFmtId="4" fontId="0" fillId="10" borderId="3" xfId="0" applyNumberFormat="1" applyFill="1" applyBorder="1" applyAlignment="1" applyProtection="1">
      <alignment horizontal="center" vertical="top" wrapText="1"/>
      <protection locked="0"/>
    </xf>
    <xf numFmtId="4" fontId="0" fillId="10" borderId="39" xfId="0" applyNumberFormat="1" applyFill="1" applyBorder="1" applyAlignment="1" applyProtection="1">
      <alignment horizontal="center" vertical="top" wrapText="1"/>
      <protection locked="0"/>
    </xf>
    <xf numFmtId="4" fontId="10" fillId="6" borderId="29" xfId="0" applyNumberFormat="1" applyFont="1" applyFill="1" applyBorder="1" applyAlignment="1" applyProtection="1">
      <alignment horizontal="center" vertical="top" wrapText="1"/>
      <protection locked="0"/>
    </xf>
    <xf numFmtId="4" fontId="10" fillId="12" borderId="3" xfId="0" applyNumberFormat="1" applyFont="1" applyFill="1" applyBorder="1" applyAlignment="1" applyProtection="1">
      <alignment horizontal="center" vertical="top" wrapText="1"/>
      <protection locked="0"/>
    </xf>
    <xf numFmtId="4" fontId="10" fillId="12" borderId="2" xfId="0" applyNumberFormat="1" applyFont="1" applyFill="1" applyBorder="1" applyAlignment="1" applyProtection="1">
      <alignment horizontal="center" vertical="top" wrapText="1"/>
      <protection locked="0"/>
    </xf>
    <xf numFmtId="4" fontId="10" fillId="12" borderId="29" xfId="0" applyNumberFormat="1" applyFont="1" applyFill="1" applyBorder="1" applyAlignment="1" applyProtection="1">
      <alignment horizontal="center" vertical="top" wrapText="1"/>
      <protection locked="0"/>
    </xf>
    <xf numFmtId="166" fontId="10" fillId="9" borderId="2" xfId="0" applyNumberFormat="1" applyFont="1" applyFill="1" applyBorder="1" applyAlignment="1">
      <alignment horizontal="center" vertical="top" wrapText="1"/>
    </xf>
    <xf numFmtId="166" fontId="0" fillId="9" borderId="2" xfId="0" applyNumberFormat="1" applyFill="1" applyBorder="1" applyAlignment="1">
      <alignment horizontal="center" vertical="top" wrapText="1"/>
    </xf>
    <xf numFmtId="166" fontId="10" fillId="9" borderId="29" xfId="0" applyNumberFormat="1" applyFont="1" applyFill="1" applyBorder="1" applyAlignment="1">
      <alignment horizontal="center" vertical="top" wrapText="1"/>
    </xf>
    <xf numFmtId="166" fontId="10" fillId="7" borderId="24" xfId="0" applyNumberFormat="1" applyFont="1" applyFill="1" applyBorder="1" applyAlignment="1">
      <alignment horizontal="center" vertical="top"/>
    </xf>
    <xf numFmtId="166" fontId="10" fillId="7" borderId="16" xfId="0" applyNumberFormat="1" applyFont="1" applyFill="1" applyBorder="1" applyAlignment="1">
      <alignment horizontal="center" vertical="top"/>
    </xf>
    <xf numFmtId="166" fontId="10" fillId="8" borderId="2" xfId="0" applyNumberFormat="1" applyFont="1" applyFill="1" applyBorder="1" applyAlignment="1">
      <alignment horizontal="center" vertical="top"/>
    </xf>
    <xf numFmtId="166" fontId="6" fillId="3" borderId="2" xfId="0" applyNumberFormat="1" applyFont="1" applyFill="1" applyBorder="1" applyAlignment="1">
      <alignment horizontal="center" vertical="top"/>
    </xf>
    <xf numFmtId="0" fontId="0" fillId="0" borderId="38" xfId="0" applyBorder="1" applyAlignment="1">
      <alignment horizontal="center" vertical="top" wrapText="1"/>
    </xf>
    <xf numFmtId="0" fontId="10" fillId="0" borderId="38" xfId="0" applyFont="1" applyBorder="1" applyAlignment="1">
      <alignment horizontal="center" vertical="top" wrapText="1"/>
    </xf>
    <xf numFmtId="166" fontId="6" fillId="0" borderId="38" xfId="0" applyNumberFormat="1" applyFont="1" applyBorder="1" applyAlignment="1">
      <alignment horizontal="center" vertical="top" wrapText="1"/>
    </xf>
    <xf numFmtId="166" fontId="6" fillId="0" borderId="9" xfId="0" applyNumberFormat="1" applyFont="1" applyBorder="1" applyAlignment="1">
      <alignment horizontal="center" vertical="top" wrapText="1"/>
    </xf>
    <xf numFmtId="42" fontId="10" fillId="0" borderId="7" xfId="0" applyNumberFormat="1" applyFont="1" applyBorder="1" applyAlignment="1">
      <alignment horizontal="center" vertical="top"/>
    </xf>
    <xf numFmtId="42" fontId="0" fillId="0" borderId="38" xfId="0" applyNumberFormat="1" applyBorder="1" applyAlignment="1">
      <alignment horizontal="center" vertical="top" wrapText="1"/>
    </xf>
    <xf numFmtId="0" fontId="10" fillId="0" borderId="7" xfId="0" applyFont="1" applyBorder="1" applyAlignment="1">
      <alignment horizontal="center" vertical="top"/>
    </xf>
    <xf numFmtId="166" fontId="6" fillId="7" borderId="0" xfId="0" applyNumberFormat="1" applyFont="1" applyFill="1" applyAlignment="1">
      <alignment horizontal="center" vertical="top"/>
    </xf>
    <xf numFmtId="166" fontId="6" fillId="0" borderId="7" xfId="0" applyNumberFormat="1" applyFont="1" applyBorder="1" applyAlignment="1">
      <alignment horizontal="center" vertical="top"/>
    </xf>
    <xf numFmtId="166" fontId="6" fillId="0" borderId="0" xfId="0" applyNumberFormat="1" applyFont="1" applyAlignment="1">
      <alignment horizontal="center" vertical="top"/>
    </xf>
    <xf numFmtId="167" fontId="6" fillId="0" borderId="9" xfId="0" applyNumberFormat="1" applyFont="1" applyBorder="1" applyAlignment="1">
      <alignment horizontal="center" vertical="top" wrapText="1"/>
    </xf>
    <xf numFmtId="0" fontId="6" fillId="0" borderId="7" xfId="0" applyFont="1" applyBorder="1" applyAlignment="1">
      <alignment horizontal="center" vertical="top"/>
    </xf>
    <xf numFmtId="0" fontId="6" fillId="0" borderId="38" xfId="0" applyFont="1" applyBorder="1" applyAlignment="1">
      <alignment horizontal="center" vertical="top" wrapText="1"/>
    </xf>
    <xf numFmtId="168" fontId="12" fillId="11" borderId="46" xfId="0" applyNumberFormat="1" applyFont="1" applyFill="1" applyBorder="1" applyAlignment="1">
      <alignment horizontal="center" vertical="top"/>
    </xf>
    <xf numFmtId="168" fontId="12" fillId="0" borderId="7" xfId="0" applyNumberFormat="1" applyFont="1" applyBorder="1" applyAlignment="1">
      <alignment horizontal="center" vertical="top"/>
    </xf>
    <xf numFmtId="168" fontId="12" fillId="5" borderId="7" xfId="0" applyNumberFormat="1" applyFont="1" applyFill="1" applyBorder="1" applyAlignment="1">
      <alignment horizontal="center" vertical="top"/>
    </xf>
    <xf numFmtId="0" fontId="10" fillId="0" borderId="38" xfId="0" applyFont="1" applyBorder="1" applyAlignment="1">
      <alignment horizontal="center" vertical="top"/>
    </xf>
    <xf numFmtId="0" fontId="6" fillId="0" borderId="38" xfId="0" applyFont="1" applyBorder="1" applyAlignment="1">
      <alignment horizontal="center" vertical="top"/>
    </xf>
    <xf numFmtId="0" fontId="10" fillId="0" borderId="9" xfId="0" applyFont="1" applyBorder="1" applyAlignment="1">
      <alignment horizontal="center" vertical="top"/>
    </xf>
    <xf numFmtId="0" fontId="6" fillId="0" borderId="26" xfId="0" applyFont="1" applyBorder="1" applyAlignment="1">
      <alignment horizontal="left" wrapText="1"/>
    </xf>
    <xf numFmtId="0" fontId="10" fillId="0" borderId="23" xfId="0" applyFont="1" applyBorder="1" applyAlignment="1">
      <alignment wrapText="1"/>
    </xf>
    <xf numFmtId="0" fontId="10" fillId="0" borderId="33"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166" fontId="10" fillId="0" borderId="16" xfId="0" applyNumberFormat="1" applyFont="1" applyBorder="1" applyAlignment="1" applyProtection="1">
      <alignment horizontal="left" vertical="top" wrapText="1"/>
      <protection locked="0"/>
    </xf>
    <xf numFmtId="4" fontId="10" fillId="0" borderId="16" xfId="0" applyNumberFormat="1" applyFont="1" applyBorder="1" applyAlignment="1" applyProtection="1">
      <alignment horizontal="center" vertical="top" wrapText="1"/>
      <protection locked="0"/>
    </xf>
    <xf numFmtId="166" fontId="10" fillId="0" borderId="19" xfId="0" applyNumberFormat="1" applyFont="1" applyBorder="1" applyAlignment="1">
      <alignment horizontal="center" vertical="top" wrapText="1"/>
    </xf>
    <xf numFmtId="0" fontId="10" fillId="0" borderId="32" xfId="0" applyFont="1" applyBorder="1" applyAlignment="1">
      <alignment horizontal="center" vertical="top"/>
    </xf>
    <xf numFmtId="166" fontId="6" fillId="0" borderId="1" xfId="0" applyNumberFormat="1" applyFont="1" applyBorder="1" applyAlignment="1">
      <alignment horizontal="center" vertical="top" wrapText="1"/>
    </xf>
    <xf numFmtId="166" fontId="6" fillId="0" borderId="53" xfId="0" applyNumberFormat="1" applyFont="1" applyBorder="1" applyAlignment="1">
      <alignment horizontal="center" vertical="top" wrapText="1"/>
    </xf>
    <xf numFmtId="0" fontId="10" fillId="0" borderId="41" xfId="0" applyFont="1" applyBorder="1" applyAlignment="1">
      <alignment horizontal="center" vertical="top"/>
    </xf>
    <xf numFmtId="166" fontId="6" fillId="7" borderId="54" xfId="0" applyNumberFormat="1" applyFont="1" applyFill="1" applyBorder="1" applyAlignment="1">
      <alignment horizontal="center" vertical="top"/>
    </xf>
    <xf numFmtId="0" fontId="0" fillId="15" borderId="0" xfId="0" applyFill="1" applyAlignment="1" applyProtection="1">
      <alignment horizontal="center" vertical="top"/>
      <protection locked="0"/>
    </xf>
    <xf numFmtId="0" fontId="0" fillId="0" borderId="6" xfId="0" applyBorder="1" applyAlignment="1">
      <alignment horizontal="center" vertical="top"/>
    </xf>
    <xf numFmtId="0" fontId="0" fillId="7" borderId="0" xfId="0" applyFill="1" applyAlignment="1">
      <alignment horizontal="left" wrapText="1"/>
    </xf>
    <xf numFmtId="0" fontId="0" fillId="0" borderId="0" xfId="0" applyAlignment="1">
      <alignment horizontal="left" wrapText="1"/>
    </xf>
    <xf numFmtId="0" fontId="10" fillId="10" borderId="39" xfId="0" applyFont="1" applyFill="1" applyBorder="1" applyAlignment="1" applyProtection="1">
      <alignment horizontal="left" vertical="top" wrapText="1"/>
      <protection locked="0"/>
    </xf>
    <xf numFmtId="0" fontId="19" fillId="6" borderId="3" xfId="0" applyFont="1" applyFill="1" applyBorder="1" applyAlignment="1" applyProtection="1">
      <alignment horizontal="left" vertical="top" wrapText="1"/>
      <protection locked="0"/>
    </xf>
    <xf numFmtId="0" fontId="6" fillId="0" borderId="23" xfId="0" applyFont="1" applyBorder="1" applyAlignment="1">
      <alignment wrapText="1"/>
    </xf>
    <xf numFmtId="164" fontId="6" fillId="9" borderId="55" xfId="0" applyNumberFormat="1" applyFont="1" applyFill="1" applyBorder="1" applyAlignment="1">
      <alignment horizontal="right"/>
    </xf>
    <xf numFmtId="166" fontId="0" fillId="5" borderId="12" xfId="0" applyNumberFormat="1" applyFill="1" applyBorder="1" applyAlignment="1">
      <alignment horizontal="right"/>
    </xf>
    <xf numFmtId="164" fontId="6" fillId="0" borderId="30" xfId="0" applyNumberFormat="1" applyFont="1" applyBorder="1" applyAlignment="1">
      <alignment horizontal="right"/>
    </xf>
    <xf numFmtId="166" fontId="6" fillId="17" borderId="27" xfId="0" applyNumberFormat="1" applyFont="1" applyFill="1" applyBorder="1"/>
    <xf numFmtId="0" fontId="6" fillId="0" borderId="56" xfId="0" applyFont="1" applyBorder="1"/>
    <xf numFmtId="0" fontId="6" fillId="0" borderId="14" xfId="0" applyFont="1" applyBorder="1" applyAlignment="1">
      <alignment wrapText="1"/>
    </xf>
    <xf numFmtId="166" fontId="6" fillId="0" borderId="13" xfId="0" applyNumberFormat="1" applyFont="1" applyBorder="1" applyAlignment="1">
      <alignment horizontal="center"/>
    </xf>
    <xf numFmtId="166" fontId="6" fillId="0" borderId="55" xfId="0" applyNumberFormat="1" applyFont="1" applyBorder="1"/>
    <xf numFmtId="164" fontId="6" fillId="0" borderId="32" xfId="0" applyNumberFormat="1" applyFont="1" applyBorder="1" applyAlignment="1">
      <alignment horizontal="right"/>
    </xf>
    <xf numFmtId="0" fontId="10" fillId="0" borderId="31" xfId="0" applyFont="1" applyBorder="1"/>
    <xf numFmtId="166" fontId="6" fillId="0" borderId="27" xfId="0" applyNumberFormat="1" applyFont="1" applyBorder="1" applyAlignment="1">
      <alignment horizontal="center" vertical="top" wrapText="1"/>
    </xf>
    <xf numFmtId="0" fontId="6" fillId="16" borderId="0" xfId="0" applyFont="1" applyFill="1"/>
    <xf numFmtId="166" fontId="0" fillId="7" borderId="3" xfId="0" applyNumberFormat="1" applyFill="1" applyBorder="1" applyAlignment="1">
      <alignment horizontal="right"/>
    </xf>
    <xf numFmtId="0" fontId="10" fillId="0" borderId="49" xfId="0" applyFont="1" applyBorder="1"/>
    <xf numFmtId="0" fontId="6" fillId="0" borderId="29" xfId="0" applyFont="1" applyBorder="1" applyAlignment="1">
      <alignment wrapText="1"/>
    </xf>
    <xf numFmtId="0" fontId="19" fillId="6" borderId="26" xfId="0" applyFont="1" applyFill="1" applyBorder="1" applyAlignment="1" applyProtection="1">
      <alignment horizontal="left" vertical="top" wrapText="1"/>
      <protection locked="0"/>
    </xf>
    <xf numFmtId="0" fontId="24" fillId="6" borderId="2" xfId="0" applyFont="1" applyFill="1" applyBorder="1" applyAlignment="1" applyProtection="1">
      <alignment horizontal="left" vertical="top" wrapText="1"/>
      <protection locked="0"/>
    </xf>
    <xf numFmtId="4" fontId="19" fillId="6" borderId="2" xfId="0" applyNumberFormat="1" applyFont="1" applyFill="1" applyBorder="1" applyAlignment="1" applyProtection="1">
      <alignment horizontal="center" vertical="top" wrapText="1"/>
      <protection locked="0"/>
    </xf>
    <xf numFmtId="0" fontId="15" fillId="4" borderId="5" xfId="0" applyFont="1" applyFill="1" applyBorder="1" applyAlignment="1">
      <alignment horizontal="left" vertical="center" wrapText="1"/>
    </xf>
    <xf numFmtId="0" fontId="15" fillId="4" borderId="8" xfId="0" applyFont="1" applyFill="1" applyBorder="1" applyAlignment="1">
      <alignment horizontal="left" vertical="center" wrapText="1"/>
    </xf>
    <xf numFmtId="15" fontId="14" fillId="6" borderId="6" xfId="0" applyNumberFormat="1" applyFont="1" applyFill="1" applyBorder="1" applyAlignment="1" applyProtection="1">
      <alignment horizontal="left" vertical="top" wrapText="1"/>
      <protection locked="0"/>
    </xf>
    <xf numFmtId="0" fontId="14" fillId="6" borderId="6" xfId="0" applyFont="1" applyFill="1" applyBorder="1" applyAlignment="1" applyProtection="1">
      <alignment horizontal="left" vertical="top" wrapText="1"/>
      <protection locked="0"/>
    </xf>
    <xf numFmtId="0" fontId="14" fillId="6" borderId="7" xfId="0" applyFont="1" applyFill="1" applyBorder="1" applyAlignment="1" applyProtection="1">
      <alignment horizontal="left" vertical="top" wrapText="1"/>
      <protection locked="0"/>
    </xf>
    <xf numFmtId="0" fontId="14" fillId="6" borderId="1" xfId="0" applyFont="1" applyFill="1" applyBorder="1" applyAlignment="1" applyProtection="1">
      <alignment horizontal="left" vertical="top" wrapText="1"/>
      <protection locked="0"/>
    </xf>
    <xf numFmtId="0" fontId="14" fillId="6" borderId="9" xfId="0" applyFont="1" applyFill="1" applyBorder="1" applyAlignment="1" applyProtection="1">
      <alignment horizontal="left" vertical="top" wrapText="1"/>
      <protection locked="0"/>
    </xf>
    <xf numFmtId="0" fontId="30" fillId="7" borderId="0" xfId="0" applyFont="1" applyFill="1" applyAlignment="1">
      <alignment horizontal="left"/>
    </xf>
    <xf numFmtId="0" fontId="6" fillId="7" borderId="0" xfId="0" applyFont="1" applyFill="1" applyAlignment="1">
      <alignment horizontal="left"/>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3" xfId="0" applyFont="1" applyBorder="1" applyAlignment="1">
      <alignment horizontal="left" vertical="top" wrapText="1"/>
    </xf>
    <xf numFmtId="0" fontId="6" fillId="7" borderId="0" xfId="0" applyFont="1" applyFill="1" applyAlignment="1">
      <alignment horizontal="left" vertical="top" wrapText="1"/>
    </xf>
    <xf numFmtId="0" fontId="34" fillId="14" borderId="11" xfId="0" applyFont="1" applyFill="1" applyBorder="1" applyAlignment="1">
      <alignment horizontal="center"/>
    </xf>
    <xf numFmtId="0" fontId="34" fillId="14" borderId="3" xfId="0" applyFont="1" applyFill="1" applyBorder="1" applyAlignment="1">
      <alignment horizontal="center"/>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6" fillId="7" borderId="0" xfId="0" applyFont="1" applyFill="1" applyAlignment="1">
      <alignment horizontal="left" wrapText="1"/>
    </xf>
    <xf numFmtId="0" fontId="30" fillId="0" borderId="0" xfId="0" applyFont="1" applyAlignment="1">
      <alignment horizontal="left"/>
    </xf>
    <xf numFmtId="0" fontId="24" fillId="7" borderId="0" xfId="0" applyFont="1" applyFill="1" applyAlignment="1">
      <alignment horizontal="left" vertical="center" wrapText="1"/>
    </xf>
    <xf numFmtId="0" fontId="20" fillId="7" borderId="0" xfId="0" applyFont="1" applyFill="1" applyAlignment="1">
      <alignment horizontal="center" vertical="top" wrapText="1"/>
    </xf>
    <xf numFmtId="0" fontId="0" fillId="15" borderId="6" xfId="0" applyFill="1" applyBorder="1" applyAlignment="1" applyProtection="1">
      <alignment horizontal="center" vertical="top"/>
      <protection locked="0"/>
    </xf>
    <xf numFmtId="0" fontId="10" fillId="7" borderId="6" xfId="0" applyFont="1" applyFill="1" applyBorder="1" applyAlignment="1" applyProtection="1">
      <alignment horizontal="center" vertical="top"/>
      <protection locked="0"/>
    </xf>
    <xf numFmtId="0" fontId="10" fillId="7" borderId="41" xfId="0" applyFont="1" applyFill="1" applyBorder="1" applyAlignment="1" applyProtection="1">
      <alignment horizontal="center" vertical="top"/>
      <protection locked="0"/>
    </xf>
    <xf numFmtId="0" fontId="10" fillId="7" borderId="47" xfId="0" applyFont="1" applyFill="1" applyBorder="1" applyAlignment="1">
      <alignment horizontal="left" vertical="top" wrapText="1"/>
    </xf>
    <xf numFmtId="0" fontId="10" fillId="7" borderId="41" xfId="0" applyFont="1" applyFill="1" applyBorder="1" applyAlignment="1">
      <alignment horizontal="left" vertical="top" wrapText="1"/>
    </xf>
    <xf numFmtId="0" fontId="10" fillId="7" borderId="46" xfId="0" applyFont="1" applyFill="1" applyBorder="1" applyAlignment="1">
      <alignment horizontal="left" vertical="top" wrapText="1"/>
    </xf>
    <xf numFmtId="0" fontId="24" fillId="7" borderId="0" xfId="0" applyFont="1" applyFill="1" applyAlignment="1">
      <alignment horizontal="left" vertical="top" wrapText="1"/>
    </xf>
    <xf numFmtId="0" fontId="6" fillId="0" borderId="36" xfId="0" applyFont="1" applyBorder="1" applyAlignment="1">
      <alignment horizontal="left" vertical="center" wrapText="1"/>
    </xf>
    <xf numFmtId="0" fontId="6" fillId="0" borderId="18" xfId="0" applyFont="1" applyBorder="1" applyAlignment="1">
      <alignment horizontal="left" vertical="center" wrapText="1"/>
    </xf>
    <xf numFmtId="0" fontId="6" fillId="0" borderId="37"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0" fillId="0" borderId="40" xfId="0" applyBorder="1" applyAlignment="1">
      <alignment horizontal="center" vertical="top"/>
    </xf>
    <xf numFmtId="0" fontId="0" fillId="0" borderId="6" xfId="0" applyBorder="1" applyAlignment="1">
      <alignment horizontal="center" vertical="top"/>
    </xf>
    <xf numFmtId="0" fontId="6" fillId="7" borderId="47" xfId="0" applyFont="1" applyFill="1" applyBorder="1" applyAlignment="1">
      <alignment horizontal="left" vertical="top" wrapText="1"/>
    </xf>
    <xf numFmtId="0" fontId="6" fillId="0" borderId="47" xfId="0" applyFont="1" applyBorder="1" applyAlignment="1">
      <alignment horizontal="left" vertical="top" wrapText="1"/>
    </xf>
    <xf numFmtId="0" fontId="10" fillId="0" borderId="41" xfId="0" applyFont="1" applyBorder="1" applyAlignment="1">
      <alignment horizontal="left" vertical="top" wrapText="1"/>
    </xf>
    <xf numFmtId="0" fontId="10" fillId="0" borderId="46" xfId="0" applyFont="1" applyBorder="1" applyAlignment="1">
      <alignment horizontal="left" vertical="top" wrapText="1"/>
    </xf>
    <xf numFmtId="0" fontId="6" fillId="7" borderId="19" xfId="0" applyFont="1" applyFill="1" applyBorder="1" applyAlignment="1">
      <alignment horizontal="left" vertical="top" wrapText="1"/>
    </xf>
    <xf numFmtId="0" fontId="10" fillId="0" borderId="47" xfId="1" applyFont="1" applyBorder="1" applyAlignment="1">
      <alignment horizontal="left" vertical="top" wrapText="1"/>
    </xf>
    <xf numFmtId="0" fontId="10" fillId="0" borderId="41" xfId="1" applyFont="1" applyBorder="1" applyAlignment="1">
      <alignment horizontal="left" vertical="top" wrapText="1"/>
    </xf>
    <xf numFmtId="0" fontId="10" fillId="0" borderId="46" xfId="1" applyFont="1" applyBorder="1" applyAlignment="1">
      <alignment horizontal="left" vertical="top" wrapText="1"/>
    </xf>
    <xf numFmtId="0" fontId="6" fillId="7" borderId="40" xfId="0" applyFont="1" applyFill="1" applyBorder="1" applyAlignment="1">
      <alignment horizontal="center" vertical="top" wrapText="1"/>
    </xf>
    <xf numFmtId="0" fontId="6" fillId="7" borderId="52" xfId="0" applyFont="1" applyFill="1" applyBorder="1" applyAlignment="1">
      <alignment horizontal="center" vertical="top" wrapText="1"/>
    </xf>
    <xf numFmtId="0" fontId="24" fillId="7" borderId="19" xfId="0" applyFont="1" applyFill="1" applyBorder="1" applyAlignment="1">
      <alignment horizontal="left" vertical="top" wrapText="1"/>
    </xf>
    <xf numFmtId="0" fontId="30" fillId="7" borderId="19" xfId="0" applyFont="1" applyFill="1" applyBorder="1" applyAlignment="1">
      <alignment horizontal="left" vertical="top" wrapText="1"/>
    </xf>
    <xf numFmtId="0" fontId="30" fillId="7" borderId="0" xfId="0" applyFont="1" applyFill="1" applyAlignment="1">
      <alignment horizontal="left" vertical="top" wrapText="1"/>
    </xf>
    <xf numFmtId="0" fontId="1" fillId="0" borderId="0" xfId="1" applyAlignment="1">
      <alignment horizontal="center" vertical="top"/>
    </xf>
    <xf numFmtId="0" fontId="10" fillId="0" borderId="0" xfId="1" applyFont="1" applyAlignment="1">
      <alignment horizontal="left" vertical="top" wrapText="1"/>
    </xf>
  </cellXfs>
  <cellStyles count="647">
    <cellStyle name="Gevolgde hyperlink" xfId="61" builtinId="9" hidden="1"/>
    <cellStyle name="Gevolgde hyperlink" xfId="65" builtinId="9" hidden="1"/>
    <cellStyle name="Gevolgde hyperlink" xfId="69" builtinId="9" hidden="1"/>
    <cellStyle name="Gevolgde hyperlink" xfId="73" builtinId="9" hidden="1"/>
    <cellStyle name="Gevolgde hyperlink" xfId="77" builtinId="9" hidden="1"/>
    <cellStyle name="Gevolgde hyperlink" xfId="81" builtinId="9" hidden="1"/>
    <cellStyle name="Gevolgde hyperlink" xfId="85" builtinId="9" hidden="1"/>
    <cellStyle name="Gevolgde hyperlink" xfId="89" builtinId="9" hidden="1"/>
    <cellStyle name="Gevolgde hyperlink" xfId="93" builtinId="9" hidden="1"/>
    <cellStyle name="Gevolgde hyperlink" xfId="97" builtinId="9" hidden="1"/>
    <cellStyle name="Gevolgde hyperlink" xfId="101" builtinId="9" hidden="1"/>
    <cellStyle name="Gevolgde hyperlink" xfId="105" builtinId="9" hidden="1"/>
    <cellStyle name="Gevolgde hyperlink" xfId="109" builtinId="9" hidden="1"/>
    <cellStyle name="Gevolgde hyperlink" xfId="113" builtinId="9" hidden="1"/>
    <cellStyle name="Gevolgde hyperlink" xfId="117" builtinId="9" hidden="1"/>
    <cellStyle name="Gevolgde hyperlink" xfId="121" builtinId="9" hidden="1"/>
    <cellStyle name="Gevolgde hyperlink" xfId="125" builtinId="9" hidden="1"/>
    <cellStyle name="Gevolgde hyperlink" xfId="129" builtinId="9" hidden="1"/>
    <cellStyle name="Gevolgde hyperlink" xfId="133" builtinId="9" hidden="1"/>
    <cellStyle name="Gevolgde hyperlink" xfId="137" builtinId="9" hidden="1"/>
    <cellStyle name="Gevolgde hyperlink" xfId="141" builtinId="9" hidden="1"/>
    <cellStyle name="Gevolgde hyperlink" xfId="145" builtinId="9" hidden="1"/>
    <cellStyle name="Gevolgde hyperlink" xfId="150" builtinId="9" hidden="1"/>
    <cellStyle name="Gevolgde hyperlink" xfId="154" builtinId="9" hidden="1"/>
    <cellStyle name="Gevolgde hyperlink" xfId="158" builtinId="9" hidden="1"/>
    <cellStyle name="Gevolgde hyperlink" xfId="162" builtinId="9" hidden="1"/>
    <cellStyle name="Gevolgde hyperlink" xfId="166" builtinId="9" hidden="1"/>
    <cellStyle name="Gevolgde hyperlink" xfId="170" builtinId="9" hidden="1"/>
    <cellStyle name="Gevolgde hyperlink" xfId="174" builtinId="9" hidden="1"/>
    <cellStyle name="Gevolgde hyperlink" xfId="178" builtinId="9" hidden="1"/>
    <cellStyle name="Gevolgde hyperlink" xfId="182" builtinId="9" hidden="1"/>
    <cellStyle name="Gevolgde hyperlink" xfId="186" builtinId="9" hidden="1"/>
    <cellStyle name="Gevolgde hyperlink" xfId="190" builtinId="9" hidden="1"/>
    <cellStyle name="Gevolgde hyperlink" xfId="194" builtinId="9" hidden="1"/>
    <cellStyle name="Gevolgde hyperlink" xfId="198" builtinId="9" hidden="1"/>
    <cellStyle name="Gevolgde hyperlink" xfId="202" builtinId="9" hidden="1"/>
    <cellStyle name="Gevolgde hyperlink" xfId="206" builtinId="9" hidden="1"/>
    <cellStyle name="Gevolgde hyperlink" xfId="210" builtinId="9" hidden="1"/>
    <cellStyle name="Gevolgde hyperlink" xfId="214" builtinId="9" hidden="1"/>
    <cellStyle name="Gevolgde hyperlink" xfId="218" builtinId="9" hidden="1"/>
    <cellStyle name="Gevolgde hyperlink" xfId="222" builtinId="9" hidden="1"/>
    <cellStyle name="Gevolgde hyperlink" xfId="226" builtinId="9" hidden="1"/>
    <cellStyle name="Gevolgde hyperlink" xfId="230" builtinId="9" hidden="1"/>
    <cellStyle name="Gevolgde hyperlink" xfId="234" builtinId="9" hidden="1"/>
    <cellStyle name="Gevolgde hyperlink" xfId="238" builtinId="9" hidden="1"/>
    <cellStyle name="Gevolgde hyperlink" xfId="242" builtinId="9" hidden="1"/>
    <cellStyle name="Gevolgde hyperlink" xfId="246" builtinId="9" hidden="1"/>
    <cellStyle name="Gevolgde hyperlink" xfId="250" builtinId="9" hidden="1"/>
    <cellStyle name="Gevolgde hyperlink" xfId="254" builtinId="9" hidden="1"/>
    <cellStyle name="Gevolgde hyperlink" xfId="258" builtinId="9" hidden="1"/>
    <cellStyle name="Gevolgde hyperlink" xfId="262" builtinId="9" hidden="1"/>
    <cellStyle name="Gevolgde hyperlink" xfId="266" builtinId="9" hidden="1"/>
    <cellStyle name="Gevolgde hyperlink" xfId="270" builtinId="9" hidden="1"/>
    <cellStyle name="Gevolgde hyperlink" xfId="274" builtinId="9" hidden="1"/>
    <cellStyle name="Gevolgde hyperlink" xfId="278" builtinId="9" hidden="1"/>
    <cellStyle name="Gevolgde hyperlink" xfId="282" builtinId="9" hidden="1"/>
    <cellStyle name="Gevolgde hyperlink" xfId="286" builtinId="9" hidden="1"/>
    <cellStyle name="Gevolgde hyperlink" xfId="290" builtinId="9" hidden="1"/>
    <cellStyle name="Gevolgde hyperlink" xfId="294" builtinId="9" hidden="1"/>
    <cellStyle name="Gevolgde hyperlink" xfId="298" builtinId="9" hidden="1"/>
    <cellStyle name="Gevolgde hyperlink" xfId="302" builtinId="9" hidden="1"/>
    <cellStyle name="Gevolgde hyperlink" xfId="306" builtinId="9" hidden="1"/>
    <cellStyle name="Gevolgde hyperlink" xfId="310" builtinId="9" hidden="1"/>
    <cellStyle name="Gevolgde hyperlink" xfId="314" builtinId="9" hidden="1"/>
    <cellStyle name="Gevolgde hyperlink" xfId="318" builtinId="9" hidden="1"/>
    <cellStyle name="Gevolgde hyperlink" xfId="322" builtinId="9" hidden="1"/>
    <cellStyle name="Gevolgde hyperlink" xfId="326" builtinId="9" hidden="1"/>
    <cellStyle name="Gevolgde hyperlink" xfId="330" builtinId="9" hidden="1"/>
    <cellStyle name="Gevolgde hyperlink" xfId="334" builtinId="9" hidden="1"/>
    <cellStyle name="Gevolgde hyperlink" xfId="338" builtinId="9" hidden="1"/>
    <cellStyle name="Gevolgde hyperlink" xfId="342" builtinId="9" hidden="1"/>
    <cellStyle name="Gevolgde hyperlink" xfId="346" builtinId="9" hidden="1"/>
    <cellStyle name="Gevolgde hyperlink" xfId="350" builtinId="9" hidden="1"/>
    <cellStyle name="Gevolgde hyperlink" xfId="354" builtinId="9" hidden="1"/>
    <cellStyle name="Gevolgde hyperlink" xfId="358" builtinId="9" hidden="1"/>
    <cellStyle name="Gevolgde hyperlink" xfId="362" builtinId="9" hidden="1"/>
    <cellStyle name="Gevolgde hyperlink" xfId="366" builtinId="9" hidden="1"/>
    <cellStyle name="Gevolgde hyperlink" xfId="370" builtinId="9" hidden="1"/>
    <cellStyle name="Gevolgde hyperlink" xfId="374" builtinId="9" hidden="1"/>
    <cellStyle name="Gevolgde hyperlink" xfId="378" builtinId="9" hidden="1"/>
    <cellStyle name="Gevolgde hyperlink" xfId="382" builtinId="9" hidden="1"/>
    <cellStyle name="Gevolgde hyperlink" xfId="386" builtinId="9" hidden="1"/>
    <cellStyle name="Gevolgde hyperlink" xfId="390" builtinId="9" hidden="1"/>
    <cellStyle name="Gevolgde hyperlink" xfId="394" builtinId="9" hidden="1"/>
    <cellStyle name="Gevolgde hyperlink" xfId="398" builtinId="9" hidden="1"/>
    <cellStyle name="Gevolgde hyperlink" xfId="402" builtinId="9" hidden="1"/>
    <cellStyle name="Gevolgde hyperlink" xfId="406" builtinId="9" hidden="1"/>
    <cellStyle name="Gevolgde hyperlink" xfId="410" builtinId="9" hidden="1"/>
    <cellStyle name="Gevolgde hyperlink" xfId="414" builtinId="9" hidden="1"/>
    <cellStyle name="Gevolgde hyperlink" xfId="418" builtinId="9" hidden="1"/>
    <cellStyle name="Gevolgde hyperlink" xfId="422" builtinId="9" hidden="1"/>
    <cellStyle name="Gevolgde hyperlink" xfId="426" builtinId="9" hidden="1"/>
    <cellStyle name="Gevolgde hyperlink" xfId="430" builtinId="9" hidden="1"/>
    <cellStyle name="Gevolgde hyperlink" xfId="434" builtinId="9" hidden="1"/>
    <cellStyle name="Gevolgde hyperlink" xfId="438" builtinId="9" hidden="1"/>
    <cellStyle name="Gevolgde hyperlink" xfId="442" builtinId="9" hidden="1"/>
    <cellStyle name="Gevolgde hyperlink" xfId="446" builtinId="9" hidden="1"/>
    <cellStyle name="Gevolgde hyperlink" xfId="450" builtinId="9" hidden="1"/>
    <cellStyle name="Gevolgde hyperlink" xfId="454" builtinId="9" hidden="1"/>
    <cellStyle name="Gevolgde hyperlink" xfId="458" builtinId="9" hidden="1"/>
    <cellStyle name="Gevolgde hyperlink" xfId="462" builtinId="9" hidden="1"/>
    <cellStyle name="Gevolgde hyperlink" xfId="466" builtinId="9" hidden="1"/>
    <cellStyle name="Gevolgde hyperlink" xfId="470" builtinId="9" hidden="1"/>
    <cellStyle name="Gevolgde hyperlink" xfId="474" builtinId="9" hidden="1"/>
    <cellStyle name="Gevolgde hyperlink" xfId="478" builtinId="9" hidden="1"/>
    <cellStyle name="Gevolgde hyperlink" xfId="482" builtinId="9" hidden="1"/>
    <cellStyle name="Gevolgde hyperlink" xfId="486" builtinId="9" hidden="1"/>
    <cellStyle name="Gevolgde hyperlink" xfId="490" builtinId="9" hidden="1"/>
    <cellStyle name="Gevolgde hyperlink" xfId="494" builtinId="9" hidden="1"/>
    <cellStyle name="Gevolgde hyperlink" xfId="498" builtinId="9" hidden="1"/>
    <cellStyle name="Gevolgde hyperlink" xfId="502" builtinId="9" hidden="1"/>
    <cellStyle name="Gevolgde hyperlink" xfId="506" builtinId="9" hidden="1"/>
    <cellStyle name="Gevolgde hyperlink" xfId="510" builtinId="9" hidden="1"/>
    <cellStyle name="Gevolgde hyperlink" xfId="514" builtinId="9" hidden="1"/>
    <cellStyle name="Gevolgde hyperlink" xfId="518" builtinId="9" hidden="1"/>
    <cellStyle name="Gevolgde hyperlink" xfId="522" builtinId="9" hidden="1"/>
    <cellStyle name="Gevolgde hyperlink" xfId="526" builtinId="9" hidden="1"/>
    <cellStyle name="Gevolgde hyperlink" xfId="530" builtinId="9" hidden="1"/>
    <cellStyle name="Gevolgde hyperlink" xfId="534" builtinId="9" hidden="1"/>
    <cellStyle name="Gevolgde hyperlink" xfId="538" builtinId="9" hidden="1"/>
    <cellStyle name="Gevolgde hyperlink" xfId="542" builtinId="9" hidden="1"/>
    <cellStyle name="Gevolgde hyperlink" xfId="546" builtinId="9" hidden="1"/>
    <cellStyle name="Gevolgde hyperlink" xfId="550" builtinId="9" hidden="1"/>
    <cellStyle name="Gevolgde hyperlink" xfId="554" builtinId="9" hidden="1"/>
    <cellStyle name="Gevolgde hyperlink" xfId="558" builtinId="9" hidden="1"/>
    <cellStyle name="Gevolgde hyperlink" xfId="562" builtinId="9" hidden="1"/>
    <cellStyle name="Gevolgde hyperlink" xfId="566" builtinId="9" hidden="1"/>
    <cellStyle name="Gevolgde hyperlink" xfId="570" builtinId="9" hidden="1"/>
    <cellStyle name="Gevolgde hyperlink" xfId="574" builtinId="9" hidden="1"/>
    <cellStyle name="Gevolgde hyperlink" xfId="578" builtinId="9" hidden="1"/>
    <cellStyle name="Gevolgde hyperlink" xfId="582" builtinId="9" hidden="1"/>
    <cellStyle name="Gevolgde hyperlink" xfId="586" builtinId="9" hidden="1"/>
    <cellStyle name="Gevolgde hyperlink" xfId="590" builtinId="9" hidden="1"/>
    <cellStyle name="Gevolgde hyperlink" xfId="594" builtinId="9" hidden="1"/>
    <cellStyle name="Gevolgde hyperlink" xfId="598" builtinId="9" hidden="1"/>
    <cellStyle name="Gevolgde hyperlink" xfId="602" builtinId="9" hidden="1"/>
    <cellStyle name="Gevolgde hyperlink" xfId="606" builtinId="9" hidden="1"/>
    <cellStyle name="Gevolgde hyperlink" xfId="610" builtinId="9" hidden="1"/>
    <cellStyle name="Gevolgde hyperlink" xfId="614" builtinId="9" hidden="1"/>
    <cellStyle name="Gevolgde hyperlink" xfId="618" builtinId="9" hidden="1"/>
    <cellStyle name="Gevolgde hyperlink" xfId="622" builtinId="9" hidden="1"/>
    <cellStyle name="Gevolgde hyperlink" xfId="626" builtinId="9" hidden="1"/>
    <cellStyle name="Gevolgde hyperlink" xfId="630" builtinId="9" hidden="1"/>
    <cellStyle name="Gevolgde hyperlink" xfId="634" builtinId="9" hidden="1"/>
    <cellStyle name="Gevolgde hyperlink" xfId="638" builtinId="9" hidden="1"/>
    <cellStyle name="Gevolgde hyperlink" xfId="642" builtinId="9" hidden="1"/>
    <cellStyle name="Gevolgde hyperlink" xfId="646" builtinId="9" hidden="1"/>
    <cellStyle name="Gevolgde hyperlink" xfId="644" builtinId="9" hidden="1"/>
    <cellStyle name="Gevolgde hyperlink" xfId="640" builtinId="9" hidden="1"/>
    <cellStyle name="Gevolgde hyperlink" xfId="636" builtinId="9" hidden="1"/>
    <cellStyle name="Gevolgde hyperlink" xfId="632" builtinId="9" hidden="1"/>
    <cellStyle name="Gevolgde hyperlink" xfId="628" builtinId="9" hidden="1"/>
    <cellStyle name="Gevolgde hyperlink" xfId="624" builtinId="9" hidden="1"/>
    <cellStyle name="Gevolgde hyperlink" xfId="620" builtinId="9" hidden="1"/>
    <cellStyle name="Gevolgde hyperlink" xfId="616" builtinId="9" hidden="1"/>
    <cellStyle name="Gevolgde hyperlink" xfId="612" builtinId="9" hidden="1"/>
    <cellStyle name="Gevolgde hyperlink" xfId="608" builtinId="9" hidden="1"/>
    <cellStyle name="Gevolgde hyperlink" xfId="604" builtinId="9" hidden="1"/>
    <cellStyle name="Gevolgde hyperlink" xfId="600" builtinId="9" hidden="1"/>
    <cellStyle name="Gevolgde hyperlink" xfId="596" builtinId="9" hidden="1"/>
    <cellStyle name="Gevolgde hyperlink" xfId="592" builtinId="9" hidden="1"/>
    <cellStyle name="Gevolgde hyperlink" xfId="588" builtinId="9" hidden="1"/>
    <cellStyle name="Gevolgde hyperlink" xfId="584" builtinId="9" hidden="1"/>
    <cellStyle name="Gevolgde hyperlink" xfId="580" builtinId="9" hidden="1"/>
    <cellStyle name="Gevolgde hyperlink" xfId="576" builtinId="9" hidden="1"/>
    <cellStyle name="Gevolgde hyperlink" xfId="572" builtinId="9" hidden="1"/>
    <cellStyle name="Gevolgde hyperlink" xfId="568" builtinId="9" hidden="1"/>
    <cellStyle name="Gevolgde hyperlink" xfId="564" builtinId="9" hidden="1"/>
    <cellStyle name="Gevolgde hyperlink" xfId="560" builtinId="9" hidden="1"/>
    <cellStyle name="Gevolgde hyperlink" xfId="556" builtinId="9" hidden="1"/>
    <cellStyle name="Gevolgde hyperlink" xfId="552" builtinId="9" hidden="1"/>
    <cellStyle name="Gevolgde hyperlink" xfId="548" builtinId="9" hidden="1"/>
    <cellStyle name="Gevolgde hyperlink" xfId="544" builtinId="9" hidden="1"/>
    <cellStyle name="Gevolgde hyperlink" xfId="540" builtinId="9" hidden="1"/>
    <cellStyle name="Gevolgde hyperlink" xfId="536" builtinId="9" hidden="1"/>
    <cellStyle name="Gevolgde hyperlink" xfId="532" builtinId="9" hidden="1"/>
    <cellStyle name="Gevolgde hyperlink" xfId="528" builtinId="9" hidden="1"/>
    <cellStyle name="Gevolgde hyperlink" xfId="524" builtinId="9" hidden="1"/>
    <cellStyle name="Gevolgde hyperlink" xfId="520" builtinId="9" hidden="1"/>
    <cellStyle name="Gevolgde hyperlink" xfId="516" builtinId="9" hidden="1"/>
    <cellStyle name="Gevolgde hyperlink" xfId="512" builtinId="9" hidden="1"/>
    <cellStyle name="Gevolgde hyperlink" xfId="508" builtinId="9" hidden="1"/>
    <cellStyle name="Gevolgde hyperlink" xfId="504" builtinId="9" hidden="1"/>
    <cellStyle name="Gevolgde hyperlink" xfId="500" builtinId="9" hidden="1"/>
    <cellStyle name="Gevolgde hyperlink" xfId="496" builtinId="9" hidden="1"/>
    <cellStyle name="Gevolgde hyperlink" xfId="492" builtinId="9" hidden="1"/>
    <cellStyle name="Gevolgde hyperlink" xfId="488" builtinId="9" hidden="1"/>
    <cellStyle name="Gevolgde hyperlink" xfId="484" builtinId="9" hidden="1"/>
    <cellStyle name="Gevolgde hyperlink" xfId="480" builtinId="9" hidden="1"/>
    <cellStyle name="Gevolgde hyperlink" xfId="476" builtinId="9" hidden="1"/>
    <cellStyle name="Gevolgde hyperlink" xfId="472" builtinId="9" hidden="1"/>
    <cellStyle name="Gevolgde hyperlink" xfId="468" builtinId="9" hidden="1"/>
    <cellStyle name="Gevolgde hyperlink" xfId="464" builtinId="9" hidden="1"/>
    <cellStyle name="Gevolgde hyperlink" xfId="460" builtinId="9" hidden="1"/>
    <cellStyle name="Gevolgde hyperlink" xfId="456" builtinId="9" hidden="1"/>
    <cellStyle name="Gevolgde hyperlink" xfId="452" builtinId="9" hidden="1"/>
    <cellStyle name="Gevolgde hyperlink" xfId="448" builtinId="9" hidden="1"/>
    <cellStyle name="Gevolgde hyperlink" xfId="444" builtinId="9" hidden="1"/>
    <cellStyle name="Gevolgde hyperlink" xfId="440" builtinId="9" hidden="1"/>
    <cellStyle name="Gevolgde hyperlink" xfId="436" builtinId="9" hidden="1"/>
    <cellStyle name="Gevolgde hyperlink" xfId="432" builtinId="9" hidden="1"/>
    <cellStyle name="Gevolgde hyperlink" xfId="428" builtinId="9" hidden="1"/>
    <cellStyle name="Gevolgde hyperlink" xfId="424" builtinId="9" hidden="1"/>
    <cellStyle name="Gevolgde hyperlink" xfId="420" builtinId="9" hidden="1"/>
    <cellStyle name="Gevolgde hyperlink" xfId="416" builtinId="9" hidden="1"/>
    <cellStyle name="Gevolgde hyperlink" xfId="412" builtinId="9" hidden="1"/>
    <cellStyle name="Gevolgde hyperlink" xfId="408" builtinId="9" hidden="1"/>
    <cellStyle name="Gevolgde hyperlink" xfId="404" builtinId="9" hidden="1"/>
    <cellStyle name="Gevolgde hyperlink" xfId="400" builtinId="9" hidden="1"/>
    <cellStyle name="Gevolgde hyperlink" xfId="396" builtinId="9" hidden="1"/>
    <cellStyle name="Gevolgde hyperlink" xfId="392" builtinId="9" hidden="1"/>
    <cellStyle name="Gevolgde hyperlink" xfId="388" builtinId="9" hidden="1"/>
    <cellStyle name="Gevolgde hyperlink" xfId="384" builtinId="9" hidden="1"/>
    <cellStyle name="Gevolgde hyperlink" xfId="380" builtinId="9" hidden="1"/>
    <cellStyle name="Gevolgde hyperlink" xfId="376" builtinId="9" hidden="1"/>
    <cellStyle name="Gevolgde hyperlink" xfId="372" builtinId="9" hidden="1"/>
    <cellStyle name="Gevolgde hyperlink" xfId="368" builtinId="9" hidden="1"/>
    <cellStyle name="Gevolgde hyperlink" xfId="364" builtinId="9" hidden="1"/>
    <cellStyle name="Gevolgde hyperlink" xfId="360" builtinId="9" hidden="1"/>
    <cellStyle name="Gevolgde hyperlink" xfId="356" builtinId="9" hidden="1"/>
    <cellStyle name="Gevolgde hyperlink" xfId="352" builtinId="9" hidden="1"/>
    <cellStyle name="Gevolgde hyperlink" xfId="348" builtinId="9" hidden="1"/>
    <cellStyle name="Gevolgde hyperlink" xfId="344" builtinId="9" hidden="1"/>
    <cellStyle name="Gevolgde hyperlink" xfId="340" builtinId="9" hidden="1"/>
    <cellStyle name="Gevolgde hyperlink" xfId="336" builtinId="9" hidden="1"/>
    <cellStyle name="Gevolgde hyperlink" xfId="332" builtinId="9" hidden="1"/>
    <cellStyle name="Gevolgde hyperlink" xfId="328" builtinId="9" hidden="1"/>
    <cellStyle name="Gevolgde hyperlink" xfId="324" builtinId="9" hidden="1"/>
    <cellStyle name="Gevolgde hyperlink" xfId="320" builtinId="9" hidden="1"/>
    <cellStyle name="Gevolgde hyperlink" xfId="316" builtinId="9" hidden="1"/>
    <cellStyle name="Gevolgde hyperlink" xfId="312" builtinId="9" hidden="1"/>
    <cellStyle name="Gevolgde hyperlink" xfId="308" builtinId="9" hidden="1"/>
    <cellStyle name="Gevolgde hyperlink" xfId="304" builtinId="9" hidden="1"/>
    <cellStyle name="Gevolgde hyperlink" xfId="300" builtinId="9" hidden="1"/>
    <cellStyle name="Gevolgde hyperlink" xfId="296" builtinId="9" hidden="1"/>
    <cellStyle name="Gevolgde hyperlink" xfId="292" builtinId="9" hidden="1"/>
    <cellStyle name="Gevolgde hyperlink" xfId="288" builtinId="9" hidden="1"/>
    <cellStyle name="Gevolgde hyperlink" xfId="284" builtinId="9" hidden="1"/>
    <cellStyle name="Gevolgde hyperlink" xfId="280" builtinId="9" hidden="1"/>
    <cellStyle name="Gevolgde hyperlink" xfId="276" builtinId="9" hidden="1"/>
    <cellStyle name="Gevolgde hyperlink" xfId="272" builtinId="9" hidden="1"/>
    <cellStyle name="Gevolgde hyperlink" xfId="268" builtinId="9" hidden="1"/>
    <cellStyle name="Gevolgde hyperlink" xfId="264" builtinId="9" hidden="1"/>
    <cellStyle name="Gevolgde hyperlink" xfId="260" builtinId="9" hidden="1"/>
    <cellStyle name="Gevolgde hyperlink" xfId="256" builtinId="9" hidden="1"/>
    <cellStyle name="Gevolgde hyperlink" xfId="252" builtinId="9" hidden="1"/>
    <cellStyle name="Gevolgde hyperlink" xfId="248" builtinId="9" hidden="1"/>
    <cellStyle name="Gevolgde hyperlink" xfId="244" builtinId="9" hidden="1"/>
    <cellStyle name="Gevolgde hyperlink" xfId="240" builtinId="9" hidden="1"/>
    <cellStyle name="Gevolgde hyperlink" xfId="236" builtinId="9" hidden="1"/>
    <cellStyle name="Gevolgde hyperlink" xfId="232" builtinId="9" hidden="1"/>
    <cellStyle name="Gevolgde hyperlink" xfId="228" builtinId="9" hidden="1"/>
    <cellStyle name="Gevolgde hyperlink" xfId="224" builtinId="9" hidden="1"/>
    <cellStyle name="Gevolgde hyperlink" xfId="220" builtinId="9" hidden="1"/>
    <cellStyle name="Gevolgde hyperlink" xfId="216" builtinId="9" hidden="1"/>
    <cellStyle name="Gevolgde hyperlink" xfId="212" builtinId="9" hidden="1"/>
    <cellStyle name="Gevolgde hyperlink" xfId="208" builtinId="9" hidden="1"/>
    <cellStyle name="Gevolgde hyperlink" xfId="204" builtinId="9" hidden="1"/>
    <cellStyle name="Gevolgde hyperlink" xfId="200" builtinId="9" hidden="1"/>
    <cellStyle name="Gevolgde hyperlink" xfId="196" builtinId="9" hidden="1"/>
    <cellStyle name="Gevolgde hyperlink" xfId="192" builtinId="9" hidden="1"/>
    <cellStyle name="Gevolgde hyperlink" xfId="188" builtinId="9" hidden="1"/>
    <cellStyle name="Gevolgde hyperlink" xfId="184" builtinId="9" hidden="1"/>
    <cellStyle name="Gevolgde hyperlink" xfId="180" builtinId="9" hidden="1"/>
    <cellStyle name="Gevolgde hyperlink" xfId="176" builtinId="9" hidden="1"/>
    <cellStyle name="Gevolgde hyperlink" xfId="172" builtinId="9" hidden="1"/>
    <cellStyle name="Gevolgde hyperlink" xfId="168" builtinId="9" hidden="1"/>
    <cellStyle name="Gevolgde hyperlink" xfId="164" builtinId="9" hidden="1"/>
    <cellStyle name="Gevolgde hyperlink" xfId="160" builtinId="9" hidden="1"/>
    <cellStyle name="Gevolgde hyperlink" xfId="156" builtinId="9" hidden="1"/>
    <cellStyle name="Gevolgde hyperlink" xfId="152" builtinId="9" hidden="1"/>
    <cellStyle name="Gevolgde hyperlink" xfId="147" builtinId="9" hidden="1"/>
    <cellStyle name="Gevolgde hyperlink" xfId="143" builtinId="9" hidden="1"/>
    <cellStyle name="Gevolgde hyperlink" xfId="139" builtinId="9" hidden="1"/>
    <cellStyle name="Gevolgde hyperlink" xfId="135" builtinId="9" hidden="1"/>
    <cellStyle name="Gevolgde hyperlink" xfId="131" builtinId="9" hidden="1"/>
    <cellStyle name="Gevolgde hyperlink" xfId="127" builtinId="9" hidden="1"/>
    <cellStyle name="Gevolgde hyperlink" xfId="123" builtinId="9" hidden="1"/>
    <cellStyle name="Gevolgde hyperlink" xfId="119" builtinId="9" hidden="1"/>
    <cellStyle name="Gevolgde hyperlink" xfId="115" builtinId="9" hidden="1"/>
    <cellStyle name="Gevolgde hyperlink" xfId="111" builtinId="9" hidden="1"/>
    <cellStyle name="Gevolgde hyperlink" xfId="107" builtinId="9" hidden="1"/>
    <cellStyle name="Gevolgde hyperlink" xfId="103" builtinId="9" hidden="1"/>
    <cellStyle name="Gevolgde hyperlink" xfId="99" builtinId="9" hidden="1"/>
    <cellStyle name="Gevolgde hyperlink" xfId="95" builtinId="9" hidden="1"/>
    <cellStyle name="Gevolgde hyperlink" xfId="91" builtinId="9" hidden="1"/>
    <cellStyle name="Gevolgde hyperlink" xfId="87" builtinId="9" hidden="1"/>
    <cellStyle name="Gevolgde hyperlink" xfId="83" builtinId="9" hidden="1"/>
    <cellStyle name="Gevolgde hyperlink" xfId="79" builtinId="9" hidden="1"/>
    <cellStyle name="Gevolgde hyperlink" xfId="75" builtinId="9" hidden="1"/>
    <cellStyle name="Gevolgde hyperlink" xfId="71" builtinId="9" hidden="1"/>
    <cellStyle name="Gevolgde hyperlink" xfId="67" builtinId="9" hidden="1"/>
    <cellStyle name="Gevolgde hyperlink" xfId="63" builtinId="9" hidden="1"/>
    <cellStyle name="Gevolgde hyperlink" xfId="59" builtinId="9" hidden="1"/>
    <cellStyle name="Gevolgde hyperlink" xfId="21" builtinId="9" hidden="1"/>
    <cellStyle name="Gevolgde hyperlink" xfId="25" builtinId="9" hidden="1"/>
    <cellStyle name="Gevolgde hyperlink" xfId="27" builtinId="9" hidden="1"/>
    <cellStyle name="Gevolgde hyperlink" xfId="29" builtinId="9" hidden="1"/>
    <cellStyle name="Gevolgde hyperlink" xfId="33" builtinId="9" hidden="1"/>
    <cellStyle name="Gevolgde hyperlink" xfId="35" builtinId="9" hidden="1"/>
    <cellStyle name="Gevolgde hyperlink" xfId="37" builtinId="9" hidden="1"/>
    <cellStyle name="Gevolgde hyperlink" xfId="41" builtinId="9" hidden="1"/>
    <cellStyle name="Gevolgde hyperlink" xfId="43" builtinId="9" hidden="1"/>
    <cellStyle name="Gevolgde hyperlink" xfId="45" builtinId="9" hidden="1"/>
    <cellStyle name="Gevolgde hyperlink" xfId="49" builtinId="9" hidden="1"/>
    <cellStyle name="Gevolgde hyperlink" xfId="51" builtinId="9" hidden="1"/>
    <cellStyle name="Gevolgde hyperlink" xfId="53" builtinId="9" hidden="1"/>
    <cellStyle name="Gevolgde hyperlink" xfId="57" builtinId="9" hidden="1"/>
    <cellStyle name="Gevolgde hyperlink" xfId="55" builtinId="9" hidden="1"/>
    <cellStyle name="Gevolgde hyperlink" xfId="47" builtinId="9" hidden="1"/>
    <cellStyle name="Gevolgde hyperlink" xfId="39" builtinId="9" hidden="1"/>
    <cellStyle name="Gevolgde hyperlink" xfId="31" builtinId="9" hidden="1"/>
    <cellStyle name="Gevolgde hyperlink" xfId="23" builtinId="9" hidden="1"/>
    <cellStyle name="Gevolgde hyperlink" xfId="11" builtinId="9" hidden="1"/>
    <cellStyle name="Gevolgde hyperlink" xfId="13" builtinId="9" hidden="1"/>
    <cellStyle name="Gevolgde hyperlink" xfId="15" builtinId="9" hidden="1"/>
    <cellStyle name="Gevolgde hyperlink" xfId="17" builtinId="9" hidden="1"/>
    <cellStyle name="Gevolgde hyperlink" xfId="19" builtinId="9" hidden="1"/>
    <cellStyle name="Gevolgde hyperlink" xfId="5" builtinId="9" hidden="1"/>
    <cellStyle name="Gevolgde hyperlink" xfId="9" builtinId="9" hidden="1"/>
    <cellStyle name="Gevolgde hyperlink" xfId="7" builtinId="9" hidden="1"/>
    <cellStyle name="Gevolgde hyperlink" xfId="3" builtinId="9" hidden="1"/>
    <cellStyle name="Hyperlink" xfId="237" builtinId="8" hidden="1"/>
    <cellStyle name="Hyperlink" xfId="239" builtinId="8" hidden="1"/>
    <cellStyle name="Hyperlink" xfId="243" builtinId="8" hidden="1"/>
    <cellStyle name="Hyperlink" xfId="245" builtinId="8" hidden="1"/>
    <cellStyle name="Hyperlink" xfId="247" builtinId="8" hidden="1"/>
    <cellStyle name="Hyperlink" xfId="251" builtinId="8" hidden="1"/>
    <cellStyle name="Hyperlink" xfId="253" builtinId="8" hidden="1"/>
    <cellStyle name="Hyperlink" xfId="255" builtinId="8" hidden="1"/>
    <cellStyle name="Hyperlink" xfId="259" builtinId="8" hidden="1"/>
    <cellStyle name="Hyperlink" xfId="261" builtinId="8" hidden="1"/>
    <cellStyle name="Hyperlink" xfId="263" builtinId="8" hidden="1"/>
    <cellStyle name="Hyperlink" xfId="267" builtinId="8" hidden="1"/>
    <cellStyle name="Hyperlink" xfId="269" builtinId="8" hidden="1"/>
    <cellStyle name="Hyperlink" xfId="271" builtinId="8" hidden="1"/>
    <cellStyle name="Hyperlink" xfId="275" builtinId="8" hidden="1"/>
    <cellStyle name="Hyperlink" xfId="277" builtinId="8" hidden="1"/>
    <cellStyle name="Hyperlink" xfId="279" builtinId="8" hidden="1"/>
    <cellStyle name="Hyperlink" xfId="283" builtinId="8" hidden="1"/>
    <cellStyle name="Hyperlink" xfId="285" builtinId="8" hidden="1"/>
    <cellStyle name="Hyperlink" xfId="287" builtinId="8" hidden="1"/>
    <cellStyle name="Hyperlink" xfId="291" builtinId="8" hidden="1"/>
    <cellStyle name="Hyperlink" xfId="293" builtinId="8" hidden="1"/>
    <cellStyle name="Hyperlink" xfId="295" builtinId="8" hidden="1"/>
    <cellStyle name="Hyperlink" xfId="299" builtinId="8" hidden="1"/>
    <cellStyle name="Hyperlink" xfId="301" builtinId="8" hidden="1"/>
    <cellStyle name="Hyperlink" xfId="303" builtinId="8" hidden="1"/>
    <cellStyle name="Hyperlink" xfId="307" builtinId="8" hidden="1"/>
    <cellStyle name="Hyperlink" xfId="309" builtinId="8" hidden="1"/>
    <cellStyle name="Hyperlink" xfId="311" builtinId="8" hidden="1"/>
    <cellStyle name="Hyperlink" xfId="315" builtinId="8" hidden="1"/>
    <cellStyle name="Hyperlink" xfId="317" builtinId="8" hidden="1"/>
    <cellStyle name="Hyperlink" xfId="319" builtinId="8" hidden="1"/>
    <cellStyle name="Hyperlink" xfId="323" builtinId="8" hidden="1"/>
    <cellStyle name="Hyperlink" xfId="325" builtinId="8" hidden="1"/>
    <cellStyle name="Hyperlink" xfId="327" builtinId="8" hidden="1"/>
    <cellStyle name="Hyperlink" xfId="331" builtinId="8" hidden="1"/>
    <cellStyle name="Hyperlink" xfId="333" builtinId="8" hidden="1"/>
    <cellStyle name="Hyperlink" xfId="335" builtinId="8" hidden="1"/>
    <cellStyle name="Hyperlink" xfId="339" builtinId="8" hidden="1"/>
    <cellStyle name="Hyperlink" xfId="341" builtinId="8" hidden="1"/>
    <cellStyle name="Hyperlink" xfId="343" builtinId="8" hidden="1"/>
    <cellStyle name="Hyperlink" xfId="347" builtinId="8" hidden="1"/>
    <cellStyle name="Hyperlink" xfId="349" builtinId="8" hidden="1"/>
    <cellStyle name="Hyperlink" xfId="351" builtinId="8" hidden="1"/>
    <cellStyle name="Hyperlink" xfId="355" builtinId="8" hidden="1"/>
    <cellStyle name="Hyperlink" xfId="357" builtinId="8" hidden="1"/>
    <cellStyle name="Hyperlink" xfId="359" builtinId="8" hidden="1"/>
    <cellStyle name="Hyperlink" xfId="363" builtinId="8" hidden="1"/>
    <cellStyle name="Hyperlink" xfId="365" builtinId="8" hidden="1"/>
    <cellStyle name="Hyperlink" xfId="367" builtinId="8" hidden="1"/>
    <cellStyle name="Hyperlink" xfId="371" builtinId="8" hidden="1"/>
    <cellStyle name="Hyperlink" xfId="373" builtinId="8" hidden="1"/>
    <cellStyle name="Hyperlink" xfId="375" builtinId="8" hidden="1"/>
    <cellStyle name="Hyperlink" xfId="379" builtinId="8" hidden="1"/>
    <cellStyle name="Hyperlink" xfId="381" builtinId="8" hidden="1"/>
    <cellStyle name="Hyperlink" xfId="383" builtinId="8" hidden="1"/>
    <cellStyle name="Hyperlink" xfId="387" builtinId="8" hidden="1"/>
    <cellStyle name="Hyperlink" xfId="389" builtinId="8" hidden="1"/>
    <cellStyle name="Hyperlink" xfId="391" builtinId="8" hidden="1"/>
    <cellStyle name="Hyperlink" xfId="395" builtinId="8" hidden="1"/>
    <cellStyle name="Hyperlink" xfId="397" builtinId="8" hidden="1"/>
    <cellStyle name="Hyperlink" xfId="399" builtinId="8" hidden="1"/>
    <cellStyle name="Hyperlink" xfId="403" builtinId="8" hidden="1"/>
    <cellStyle name="Hyperlink" xfId="405" builtinId="8" hidden="1"/>
    <cellStyle name="Hyperlink" xfId="407" builtinId="8" hidden="1"/>
    <cellStyle name="Hyperlink" xfId="411" builtinId="8" hidden="1"/>
    <cellStyle name="Hyperlink" xfId="413" builtinId="8" hidden="1"/>
    <cellStyle name="Hyperlink" xfId="415" builtinId="8" hidden="1"/>
    <cellStyle name="Hyperlink" xfId="419" builtinId="8" hidden="1"/>
    <cellStyle name="Hyperlink" xfId="421" builtinId="8" hidden="1"/>
    <cellStyle name="Hyperlink" xfId="423" builtinId="8" hidden="1"/>
    <cellStyle name="Hyperlink" xfId="427" builtinId="8" hidden="1"/>
    <cellStyle name="Hyperlink" xfId="429" builtinId="8" hidden="1"/>
    <cellStyle name="Hyperlink" xfId="431" builtinId="8" hidden="1"/>
    <cellStyle name="Hyperlink" xfId="435" builtinId="8" hidden="1"/>
    <cellStyle name="Hyperlink" xfId="437" builtinId="8" hidden="1"/>
    <cellStyle name="Hyperlink" xfId="439" builtinId="8" hidden="1"/>
    <cellStyle name="Hyperlink" xfId="443" builtinId="8" hidden="1"/>
    <cellStyle name="Hyperlink" xfId="445" builtinId="8" hidden="1"/>
    <cellStyle name="Hyperlink" xfId="447" builtinId="8" hidden="1"/>
    <cellStyle name="Hyperlink" xfId="451" builtinId="8" hidden="1"/>
    <cellStyle name="Hyperlink" xfId="453" builtinId="8" hidden="1"/>
    <cellStyle name="Hyperlink" xfId="455" builtinId="8" hidden="1"/>
    <cellStyle name="Hyperlink" xfId="459" builtinId="8" hidden="1"/>
    <cellStyle name="Hyperlink" xfId="461" builtinId="8" hidden="1"/>
    <cellStyle name="Hyperlink" xfId="463" builtinId="8" hidden="1"/>
    <cellStyle name="Hyperlink" xfId="467" builtinId="8" hidden="1"/>
    <cellStyle name="Hyperlink" xfId="469" builtinId="8" hidden="1"/>
    <cellStyle name="Hyperlink" xfId="471" builtinId="8" hidden="1"/>
    <cellStyle name="Hyperlink" xfId="475" builtinId="8" hidden="1"/>
    <cellStyle name="Hyperlink" xfId="477" builtinId="8" hidden="1"/>
    <cellStyle name="Hyperlink" xfId="479" builtinId="8" hidden="1"/>
    <cellStyle name="Hyperlink" xfId="483" builtinId="8" hidden="1"/>
    <cellStyle name="Hyperlink" xfId="485" builtinId="8" hidden="1"/>
    <cellStyle name="Hyperlink" xfId="487" builtinId="8" hidden="1"/>
    <cellStyle name="Hyperlink" xfId="491" builtinId="8" hidden="1"/>
    <cellStyle name="Hyperlink" xfId="493" builtinId="8" hidden="1"/>
    <cellStyle name="Hyperlink" xfId="495" builtinId="8" hidden="1"/>
    <cellStyle name="Hyperlink" xfId="499" builtinId="8" hidden="1"/>
    <cellStyle name="Hyperlink" xfId="501" builtinId="8" hidden="1"/>
    <cellStyle name="Hyperlink" xfId="503" builtinId="8" hidden="1"/>
    <cellStyle name="Hyperlink" xfId="507" builtinId="8" hidden="1"/>
    <cellStyle name="Hyperlink" xfId="509" builtinId="8" hidden="1"/>
    <cellStyle name="Hyperlink" xfId="511" builtinId="8" hidden="1"/>
    <cellStyle name="Hyperlink" xfId="515" builtinId="8" hidden="1"/>
    <cellStyle name="Hyperlink" xfId="517" builtinId="8" hidden="1"/>
    <cellStyle name="Hyperlink" xfId="519" builtinId="8" hidden="1"/>
    <cellStyle name="Hyperlink" xfId="523" builtinId="8" hidden="1"/>
    <cellStyle name="Hyperlink" xfId="525" builtinId="8" hidden="1"/>
    <cellStyle name="Hyperlink" xfId="527" builtinId="8" hidden="1"/>
    <cellStyle name="Hyperlink" xfId="531" builtinId="8" hidden="1"/>
    <cellStyle name="Hyperlink" xfId="533" builtinId="8" hidden="1"/>
    <cellStyle name="Hyperlink" xfId="535" builtinId="8" hidden="1"/>
    <cellStyle name="Hyperlink" xfId="539" builtinId="8" hidden="1"/>
    <cellStyle name="Hyperlink" xfId="541" builtinId="8" hidden="1"/>
    <cellStyle name="Hyperlink" xfId="543" builtinId="8" hidden="1"/>
    <cellStyle name="Hyperlink" xfId="547" builtinId="8" hidden="1"/>
    <cellStyle name="Hyperlink" xfId="549" builtinId="8" hidden="1"/>
    <cellStyle name="Hyperlink" xfId="551" builtinId="8" hidden="1"/>
    <cellStyle name="Hyperlink" xfId="555" builtinId="8" hidden="1"/>
    <cellStyle name="Hyperlink" xfId="557" builtinId="8" hidden="1"/>
    <cellStyle name="Hyperlink" xfId="559" builtinId="8" hidden="1"/>
    <cellStyle name="Hyperlink" xfId="563" builtinId="8" hidden="1"/>
    <cellStyle name="Hyperlink" xfId="565" builtinId="8" hidden="1"/>
    <cellStyle name="Hyperlink" xfId="567" builtinId="8" hidden="1"/>
    <cellStyle name="Hyperlink" xfId="571" builtinId="8" hidden="1"/>
    <cellStyle name="Hyperlink" xfId="573" builtinId="8" hidden="1"/>
    <cellStyle name="Hyperlink" xfId="575" builtinId="8" hidden="1"/>
    <cellStyle name="Hyperlink" xfId="579" builtinId="8" hidden="1"/>
    <cellStyle name="Hyperlink" xfId="581" builtinId="8" hidden="1"/>
    <cellStyle name="Hyperlink" xfId="583" builtinId="8" hidden="1"/>
    <cellStyle name="Hyperlink" xfId="587" builtinId="8" hidden="1"/>
    <cellStyle name="Hyperlink" xfId="589" builtinId="8" hidden="1"/>
    <cellStyle name="Hyperlink" xfId="591" builtinId="8" hidden="1"/>
    <cellStyle name="Hyperlink" xfId="595" builtinId="8" hidden="1"/>
    <cellStyle name="Hyperlink" xfId="597" builtinId="8" hidden="1"/>
    <cellStyle name="Hyperlink" xfId="599" builtinId="8" hidden="1"/>
    <cellStyle name="Hyperlink" xfId="603" builtinId="8" hidden="1"/>
    <cellStyle name="Hyperlink" xfId="605" builtinId="8" hidden="1"/>
    <cellStyle name="Hyperlink" xfId="607" builtinId="8" hidden="1"/>
    <cellStyle name="Hyperlink" xfId="611" builtinId="8" hidden="1"/>
    <cellStyle name="Hyperlink" xfId="613" builtinId="8" hidden="1"/>
    <cellStyle name="Hyperlink" xfId="615" builtinId="8" hidden="1"/>
    <cellStyle name="Hyperlink" xfId="619" builtinId="8" hidden="1"/>
    <cellStyle name="Hyperlink" xfId="621" builtinId="8" hidden="1"/>
    <cellStyle name="Hyperlink" xfId="623" builtinId="8" hidden="1"/>
    <cellStyle name="Hyperlink" xfId="627" builtinId="8" hidden="1"/>
    <cellStyle name="Hyperlink" xfId="629" builtinId="8" hidden="1"/>
    <cellStyle name="Hyperlink" xfId="631" builtinId="8" hidden="1"/>
    <cellStyle name="Hyperlink" xfId="635" builtinId="8" hidden="1"/>
    <cellStyle name="Hyperlink" xfId="637" builtinId="8" hidden="1"/>
    <cellStyle name="Hyperlink" xfId="639" builtinId="8" hidden="1"/>
    <cellStyle name="Hyperlink" xfId="643" builtinId="8" hidden="1"/>
    <cellStyle name="Hyperlink" xfId="645" builtinId="8" hidden="1"/>
    <cellStyle name="Hyperlink" xfId="641" builtinId="8" hidden="1"/>
    <cellStyle name="Hyperlink" xfId="633" builtinId="8" hidden="1"/>
    <cellStyle name="Hyperlink" xfId="625" builtinId="8" hidden="1"/>
    <cellStyle name="Hyperlink" xfId="617" builtinId="8" hidden="1"/>
    <cellStyle name="Hyperlink" xfId="609" builtinId="8" hidden="1"/>
    <cellStyle name="Hyperlink" xfId="601" builtinId="8" hidden="1"/>
    <cellStyle name="Hyperlink" xfId="593" builtinId="8" hidden="1"/>
    <cellStyle name="Hyperlink" xfId="585" builtinId="8" hidden="1"/>
    <cellStyle name="Hyperlink" xfId="577" builtinId="8" hidden="1"/>
    <cellStyle name="Hyperlink" xfId="569" builtinId="8" hidden="1"/>
    <cellStyle name="Hyperlink" xfId="561" builtinId="8" hidden="1"/>
    <cellStyle name="Hyperlink" xfId="553" builtinId="8" hidden="1"/>
    <cellStyle name="Hyperlink" xfId="545" builtinId="8" hidden="1"/>
    <cellStyle name="Hyperlink" xfId="537" builtinId="8" hidden="1"/>
    <cellStyle name="Hyperlink" xfId="529" builtinId="8" hidden="1"/>
    <cellStyle name="Hyperlink" xfId="521" builtinId="8" hidden="1"/>
    <cellStyle name="Hyperlink" xfId="513" builtinId="8" hidden="1"/>
    <cellStyle name="Hyperlink" xfId="505" builtinId="8" hidden="1"/>
    <cellStyle name="Hyperlink" xfId="497" builtinId="8" hidden="1"/>
    <cellStyle name="Hyperlink" xfId="489" builtinId="8" hidden="1"/>
    <cellStyle name="Hyperlink" xfId="481" builtinId="8" hidden="1"/>
    <cellStyle name="Hyperlink" xfId="473" builtinId="8" hidden="1"/>
    <cellStyle name="Hyperlink" xfId="465" builtinId="8" hidden="1"/>
    <cellStyle name="Hyperlink" xfId="457" builtinId="8" hidden="1"/>
    <cellStyle name="Hyperlink" xfId="449" builtinId="8" hidden="1"/>
    <cellStyle name="Hyperlink" xfId="441" builtinId="8" hidden="1"/>
    <cellStyle name="Hyperlink" xfId="433" builtinId="8" hidden="1"/>
    <cellStyle name="Hyperlink" xfId="425" builtinId="8" hidden="1"/>
    <cellStyle name="Hyperlink" xfId="417" builtinId="8" hidden="1"/>
    <cellStyle name="Hyperlink" xfId="409" builtinId="8" hidden="1"/>
    <cellStyle name="Hyperlink" xfId="401" builtinId="8" hidden="1"/>
    <cellStyle name="Hyperlink" xfId="393" builtinId="8" hidden="1"/>
    <cellStyle name="Hyperlink" xfId="385" builtinId="8" hidden="1"/>
    <cellStyle name="Hyperlink" xfId="377" builtinId="8" hidden="1"/>
    <cellStyle name="Hyperlink" xfId="369" builtinId="8" hidden="1"/>
    <cellStyle name="Hyperlink" xfId="361" builtinId="8" hidden="1"/>
    <cellStyle name="Hyperlink" xfId="353" builtinId="8" hidden="1"/>
    <cellStyle name="Hyperlink" xfId="345" builtinId="8" hidden="1"/>
    <cellStyle name="Hyperlink" xfId="337" builtinId="8" hidden="1"/>
    <cellStyle name="Hyperlink" xfId="329" builtinId="8" hidden="1"/>
    <cellStyle name="Hyperlink" xfId="321" builtinId="8" hidden="1"/>
    <cellStyle name="Hyperlink" xfId="313" builtinId="8" hidden="1"/>
    <cellStyle name="Hyperlink" xfId="305" builtinId="8" hidden="1"/>
    <cellStyle name="Hyperlink" xfId="297" builtinId="8" hidden="1"/>
    <cellStyle name="Hyperlink" xfId="289" builtinId="8" hidden="1"/>
    <cellStyle name="Hyperlink" xfId="281" builtinId="8" hidden="1"/>
    <cellStyle name="Hyperlink" xfId="273" builtinId="8" hidden="1"/>
    <cellStyle name="Hyperlink" xfId="265" builtinId="8" hidden="1"/>
    <cellStyle name="Hyperlink" xfId="257" builtinId="8" hidden="1"/>
    <cellStyle name="Hyperlink" xfId="249" builtinId="8" hidden="1"/>
    <cellStyle name="Hyperlink" xfId="241"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6"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25" builtinId="8" hidden="1"/>
    <cellStyle name="Hyperlink" xfId="209" builtinId="8" hidden="1"/>
    <cellStyle name="Hyperlink" xfId="193" builtinId="8" hidden="1"/>
    <cellStyle name="Hyperlink" xfId="177" builtinId="8" hidden="1"/>
    <cellStyle name="Hyperlink" xfId="161" builtinId="8" hidden="1"/>
    <cellStyle name="Hyperlink" xfId="144" builtinId="8" hidden="1"/>
    <cellStyle name="Hyperlink" xfId="128" builtinId="8" hidden="1"/>
    <cellStyle name="Hyperlink" xfId="112"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8" builtinId="8" hidden="1"/>
    <cellStyle name="Hyperlink" xfId="100" builtinId="8" hidden="1"/>
    <cellStyle name="Hyperlink" xfId="96" builtinId="8" hidden="1"/>
    <cellStyle name="Hyperlink" xfId="64"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6" builtinId="8" hidden="1"/>
    <cellStyle name="Hyperlink" xfId="8" builtinId="8" hidden="1"/>
    <cellStyle name="Hyperlink" xfId="10" builtinId="8" hidden="1"/>
    <cellStyle name="Hyperlink" xfId="4" builtinId="8" hidden="1"/>
    <cellStyle name="Hyperlink" xfId="2" builtinId="8" hidden="1"/>
    <cellStyle name="Invoer" xfId="148" builtinId="20"/>
    <cellStyle name="Standaard" xfId="0" builtinId="0" customBuiltin="1"/>
    <cellStyle name="Standaard 2" xfId="1" xr:uid="{00000000-0005-0000-0000-000086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30"/>
  <sheetViews>
    <sheetView zoomScale="118" zoomScaleNormal="118" zoomScalePageLayoutView="90" workbookViewId="0">
      <selection activeCell="C21" sqref="C21"/>
    </sheetView>
  </sheetViews>
  <sheetFormatPr defaultColWidth="6.765625" defaultRowHeight="16.2" x14ac:dyDescent="0.3"/>
  <cols>
    <col min="1" max="1" width="9.765625" style="93" customWidth="1"/>
    <col min="2" max="2" width="114.4609375" style="93" customWidth="1"/>
    <col min="3" max="3" width="22.765625" style="114" customWidth="1"/>
    <col min="4" max="8" width="6.765625" style="55"/>
    <col min="9" max="12" width="13.15234375" style="55" bestFit="1" customWidth="1"/>
    <col min="13" max="38" width="6.765625" style="55"/>
    <col min="39" max="16384" width="6.765625" style="93"/>
  </cols>
  <sheetData>
    <row r="1" spans="1:38" x14ac:dyDescent="0.3">
      <c r="A1" s="405" t="s">
        <v>111</v>
      </c>
      <c r="B1" s="405"/>
      <c r="C1" s="92"/>
    </row>
    <row r="2" spans="1:38" x14ac:dyDescent="0.3">
      <c r="A2" s="405"/>
      <c r="B2" s="405"/>
      <c r="C2" s="92"/>
    </row>
    <row r="3" spans="1:38" ht="31.95" customHeight="1" x14ac:dyDescent="0.3">
      <c r="A3" s="54"/>
      <c r="B3" s="54"/>
      <c r="C3" s="92"/>
    </row>
    <row r="4" spans="1:38" s="96" customFormat="1" ht="17.399999999999999" x14ac:dyDescent="0.3">
      <c r="A4" s="404" t="s">
        <v>0</v>
      </c>
      <c r="B4" s="404"/>
      <c r="C4" s="94"/>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row>
    <row r="5" spans="1:38" x14ac:dyDescent="0.3">
      <c r="A5" s="92"/>
      <c r="B5" s="55"/>
      <c r="C5" s="97"/>
      <c r="D5" s="98"/>
      <c r="E5" s="98"/>
      <c r="F5" s="98"/>
      <c r="G5" s="98"/>
      <c r="H5" s="98"/>
    </row>
    <row r="6" spans="1:38" s="101" customFormat="1" ht="55.5" customHeight="1" x14ac:dyDescent="0.3">
      <c r="A6" s="56" t="s">
        <v>1</v>
      </c>
      <c r="B6" s="409" t="s">
        <v>2</v>
      </c>
      <c r="C6" s="409"/>
      <c r="D6" s="409"/>
      <c r="E6" s="409"/>
      <c r="F6" s="409"/>
      <c r="G6" s="409"/>
      <c r="H6" s="99"/>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row>
    <row r="7" spans="1:38" x14ac:dyDescent="0.3">
      <c r="A7" s="55"/>
      <c r="B7" s="390" t="s">
        <v>320</v>
      </c>
      <c r="C7" s="97"/>
      <c r="D7" s="98"/>
      <c r="E7" s="98"/>
      <c r="F7" s="98"/>
      <c r="G7" s="98"/>
      <c r="H7" s="98"/>
    </row>
    <row r="8" spans="1:38" x14ac:dyDescent="0.3">
      <c r="A8" s="102" t="s">
        <v>3</v>
      </c>
      <c r="B8" s="410" t="s">
        <v>4</v>
      </c>
      <c r="C8" s="410"/>
      <c r="D8" s="410"/>
      <c r="E8" s="410"/>
      <c r="F8" s="410"/>
      <c r="G8" s="411"/>
      <c r="H8" s="92"/>
      <c r="I8" s="92"/>
      <c r="J8" s="92"/>
      <c r="K8" s="92"/>
    </row>
    <row r="9" spans="1:38" x14ac:dyDescent="0.3">
      <c r="A9" s="55"/>
      <c r="B9" s="55"/>
      <c r="C9" s="92"/>
    </row>
    <row r="10" spans="1:38" ht="60" customHeight="1" x14ac:dyDescent="0.3">
      <c r="A10" s="412" t="s">
        <v>80</v>
      </c>
      <c r="B10" s="413"/>
      <c r="C10" s="413"/>
      <c r="D10" s="413"/>
      <c r="E10" s="413"/>
      <c r="F10" s="413"/>
      <c r="G10" s="414"/>
    </row>
    <row r="11" spans="1:38" x14ac:dyDescent="0.3">
      <c r="A11" s="55"/>
      <c r="B11" s="55"/>
      <c r="C11" s="92"/>
    </row>
    <row r="12" spans="1:38" s="105" customFormat="1" ht="30" customHeight="1" x14ac:dyDescent="0.3">
      <c r="A12" s="60" t="s">
        <v>5</v>
      </c>
      <c r="B12" s="61"/>
      <c r="C12" s="89" t="s">
        <v>6</v>
      </c>
      <c r="D12" s="61"/>
      <c r="E12" s="61"/>
      <c r="F12" s="61"/>
      <c r="G12" s="103"/>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row>
    <row r="13" spans="1:38" x14ac:dyDescent="0.3">
      <c r="A13" s="58"/>
      <c r="B13" s="62" t="s">
        <v>7</v>
      </c>
      <c r="C13" s="106"/>
      <c r="G13" s="107"/>
      <c r="I13" s="108"/>
    </row>
    <row r="14" spans="1:38" x14ac:dyDescent="0.3">
      <c r="A14" s="58"/>
      <c r="B14" s="62" t="s">
        <v>8</v>
      </c>
      <c r="C14" s="106"/>
      <c r="G14" s="107"/>
      <c r="I14" s="108"/>
    </row>
    <row r="15" spans="1:38" x14ac:dyDescent="0.3">
      <c r="A15" s="58"/>
      <c r="B15" s="62" t="s">
        <v>293</v>
      </c>
      <c r="C15" s="106"/>
      <c r="G15" s="107"/>
      <c r="I15" s="108"/>
    </row>
    <row r="16" spans="1:38" x14ac:dyDescent="0.3">
      <c r="A16" s="58"/>
      <c r="B16" s="62" t="s">
        <v>9</v>
      </c>
      <c r="C16" s="106"/>
      <c r="G16" s="107"/>
      <c r="I16" s="108"/>
    </row>
    <row r="17" spans="1:12" x14ac:dyDescent="0.3">
      <c r="A17" s="58"/>
      <c r="B17" s="62" t="s">
        <v>10</v>
      </c>
      <c r="C17" s="106"/>
      <c r="G17" s="107"/>
      <c r="I17" s="108"/>
    </row>
    <row r="18" spans="1:12" x14ac:dyDescent="0.3">
      <c r="A18" s="58"/>
      <c r="B18" s="62" t="s">
        <v>11</v>
      </c>
      <c r="C18" s="106"/>
      <c r="G18" s="107"/>
      <c r="I18" s="108"/>
    </row>
    <row r="19" spans="1:12" x14ac:dyDescent="0.3">
      <c r="A19" s="58"/>
      <c r="B19" s="62" t="s">
        <v>12</v>
      </c>
      <c r="C19" s="106"/>
      <c r="G19" s="107"/>
      <c r="I19" s="108"/>
    </row>
    <row r="20" spans="1:12" x14ac:dyDescent="0.3">
      <c r="A20" s="58"/>
      <c r="B20" s="62" t="s">
        <v>13</v>
      </c>
      <c r="C20" s="106"/>
      <c r="G20" s="107"/>
      <c r="I20" s="108"/>
    </row>
    <row r="21" spans="1:12" x14ac:dyDescent="0.3">
      <c r="A21" s="58"/>
      <c r="B21" s="62" t="s">
        <v>14</v>
      </c>
      <c r="C21" s="106"/>
      <c r="G21" s="107"/>
      <c r="I21" s="108"/>
    </row>
    <row r="22" spans="1:12" x14ac:dyDescent="0.3">
      <c r="A22" s="59"/>
      <c r="B22" s="62" t="s">
        <v>15</v>
      </c>
      <c r="C22" s="106"/>
      <c r="D22" s="109"/>
      <c r="E22" s="109"/>
      <c r="F22" s="109"/>
      <c r="G22" s="110"/>
      <c r="I22" s="108"/>
    </row>
    <row r="23" spans="1:12" s="55" customFormat="1" x14ac:dyDescent="0.3">
      <c r="C23" s="92"/>
    </row>
    <row r="24" spans="1:12" s="55" customFormat="1" ht="32.4" x14ac:dyDescent="0.3">
      <c r="A24" s="64" t="s">
        <v>16</v>
      </c>
      <c r="B24" s="111"/>
      <c r="C24" s="90" t="s">
        <v>6</v>
      </c>
      <c r="D24" s="111"/>
      <c r="E24" s="111"/>
      <c r="F24" s="111"/>
      <c r="G24" s="112"/>
    </row>
    <row r="25" spans="1:12" x14ac:dyDescent="0.3">
      <c r="A25" s="58"/>
      <c r="B25" s="62"/>
      <c r="C25" s="113"/>
      <c r="G25" s="107"/>
      <c r="I25" s="252"/>
      <c r="J25" s="252"/>
      <c r="K25" s="252"/>
      <c r="L25" s="252"/>
    </row>
    <row r="26" spans="1:12" ht="17.399999999999999" x14ac:dyDescent="0.3">
      <c r="A26" s="59"/>
      <c r="B26" s="63" t="s">
        <v>71</v>
      </c>
      <c r="C26" s="91">
        <f>Verzamelblad!C85</f>
        <v>0</v>
      </c>
      <c r="D26" s="109"/>
      <c r="E26" s="109"/>
      <c r="F26" s="109"/>
      <c r="G26" s="110"/>
      <c r="J26" s="252"/>
      <c r="L26" s="253"/>
    </row>
    <row r="27" spans="1:12" s="55" customFormat="1" x14ac:dyDescent="0.3">
      <c r="C27" s="92"/>
    </row>
    <row r="28" spans="1:12" ht="184.5" customHeight="1" x14ac:dyDescent="0.3">
      <c r="A28" s="406" t="s">
        <v>328</v>
      </c>
      <c r="B28" s="407"/>
      <c r="C28" s="407"/>
      <c r="D28" s="407"/>
      <c r="E28" s="407"/>
      <c r="F28" s="407"/>
      <c r="G28" s="408"/>
      <c r="H28" s="254"/>
    </row>
    <row r="29" spans="1:12" s="55" customFormat="1" x14ac:dyDescent="0.3">
      <c r="C29" s="92"/>
    </row>
    <row r="30" spans="1:12" s="55" customFormat="1" ht="16.8" thickBot="1" x14ac:dyDescent="0.35">
      <c r="C30" s="92"/>
    </row>
    <row r="31" spans="1:12" x14ac:dyDescent="0.3">
      <c r="A31" s="55"/>
      <c r="B31" s="397" t="s">
        <v>17</v>
      </c>
      <c r="C31" s="400"/>
      <c r="D31" s="400"/>
      <c r="E31" s="400"/>
      <c r="F31" s="400"/>
      <c r="G31" s="401"/>
    </row>
    <row r="32" spans="1:12" ht="16.8" thickBot="1" x14ac:dyDescent="0.35">
      <c r="A32" s="55"/>
      <c r="B32" s="398"/>
      <c r="C32" s="402"/>
      <c r="D32" s="402"/>
      <c r="E32" s="402"/>
      <c r="F32" s="402"/>
      <c r="G32" s="403"/>
    </row>
    <row r="33" spans="1:7" x14ac:dyDescent="0.3">
      <c r="A33" s="55"/>
      <c r="B33" s="397" t="s">
        <v>18</v>
      </c>
      <c r="C33" s="400"/>
      <c r="D33" s="400"/>
      <c r="E33" s="400"/>
      <c r="F33" s="400"/>
      <c r="G33" s="401"/>
    </row>
    <row r="34" spans="1:7" ht="16.8" thickBot="1" x14ac:dyDescent="0.35">
      <c r="A34" s="55"/>
      <c r="B34" s="398"/>
      <c r="C34" s="402"/>
      <c r="D34" s="402"/>
      <c r="E34" s="402"/>
      <c r="F34" s="402"/>
      <c r="G34" s="403"/>
    </row>
    <row r="35" spans="1:7" x14ac:dyDescent="0.3">
      <c r="A35" s="55"/>
      <c r="B35" s="397" t="s">
        <v>19</v>
      </c>
      <c r="C35" s="400"/>
      <c r="D35" s="400"/>
      <c r="E35" s="400"/>
      <c r="F35" s="400"/>
      <c r="G35" s="401"/>
    </row>
    <row r="36" spans="1:7" ht="16.8" thickBot="1" x14ac:dyDescent="0.35">
      <c r="A36" s="55"/>
      <c r="B36" s="398"/>
      <c r="C36" s="402"/>
      <c r="D36" s="402"/>
      <c r="E36" s="402"/>
      <c r="F36" s="402"/>
      <c r="G36" s="403"/>
    </row>
    <row r="37" spans="1:7" x14ac:dyDescent="0.3">
      <c r="A37" s="55"/>
      <c r="B37" s="397" t="s">
        <v>20</v>
      </c>
      <c r="C37" s="400"/>
      <c r="D37" s="400"/>
      <c r="E37" s="400"/>
      <c r="F37" s="400"/>
      <c r="G37" s="401"/>
    </row>
    <row r="38" spans="1:7" ht="16.8" thickBot="1" x14ac:dyDescent="0.35">
      <c r="A38" s="55"/>
      <c r="B38" s="398"/>
      <c r="C38" s="402"/>
      <c r="D38" s="402"/>
      <c r="E38" s="402"/>
      <c r="F38" s="402"/>
      <c r="G38" s="403"/>
    </row>
    <row r="39" spans="1:7" x14ac:dyDescent="0.3">
      <c r="A39" s="55"/>
      <c r="B39" s="397" t="s">
        <v>21</v>
      </c>
      <c r="C39" s="399"/>
      <c r="D39" s="400"/>
      <c r="E39" s="400"/>
      <c r="F39" s="400"/>
      <c r="G39" s="401"/>
    </row>
    <row r="40" spans="1:7" ht="16.8" thickBot="1" x14ac:dyDescent="0.35">
      <c r="A40" s="55"/>
      <c r="B40" s="398"/>
      <c r="C40" s="402"/>
      <c r="D40" s="402"/>
      <c r="E40" s="402"/>
      <c r="F40" s="402"/>
      <c r="G40" s="403"/>
    </row>
    <row r="41" spans="1:7" s="55" customFormat="1" x14ac:dyDescent="0.3">
      <c r="C41" s="92"/>
    </row>
    <row r="42" spans="1:7" s="55" customFormat="1" x14ac:dyDescent="0.3">
      <c r="C42" s="92"/>
    </row>
    <row r="43" spans="1:7" s="55" customFormat="1" x14ac:dyDescent="0.3">
      <c r="C43" s="92"/>
    </row>
    <row r="44" spans="1:7" ht="48.6" x14ac:dyDescent="0.3">
      <c r="A44" s="55"/>
      <c r="B44" s="255" t="s">
        <v>74</v>
      </c>
      <c r="C44" s="92"/>
    </row>
    <row r="45" spans="1:7" s="55" customFormat="1" x14ac:dyDescent="0.3">
      <c r="C45" s="92"/>
    </row>
    <row r="46" spans="1:7" s="55" customFormat="1" x14ac:dyDescent="0.3">
      <c r="C46" s="92"/>
    </row>
    <row r="47" spans="1:7" s="55" customFormat="1" x14ac:dyDescent="0.3">
      <c r="C47" s="92"/>
    </row>
    <row r="48" spans="1:7" s="55" customFormat="1" x14ac:dyDescent="0.3">
      <c r="C48" s="92"/>
    </row>
    <row r="49" spans="3:3" s="55" customFormat="1" x14ac:dyDescent="0.3">
      <c r="C49" s="92"/>
    </row>
    <row r="50" spans="3:3" s="55" customFormat="1" x14ac:dyDescent="0.3">
      <c r="C50" s="92"/>
    </row>
    <row r="51" spans="3:3" s="55" customFormat="1" x14ac:dyDescent="0.3">
      <c r="C51" s="92"/>
    </row>
    <row r="52" spans="3:3" s="55" customFormat="1" x14ac:dyDescent="0.3">
      <c r="C52" s="92"/>
    </row>
    <row r="53" spans="3:3" s="55" customFormat="1" x14ac:dyDescent="0.3">
      <c r="C53" s="92"/>
    </row>
    <row r="54" spans="3:3" s="55" customFormat="1" x14ac:dyDescent="0.3">
      <c r="C54" s="92"/>
    </row>
    <row r="55" spans="3:3" s="55" customFormat="1" x14ac:dyDescent="0.3">
      <c r="C55" s="92"/>
    </row>
    <row r="56" spans="3:3" s="55" customFormat="1" x14ac:dyDescent="0.3">
      <c r="C56" s="92"/>
    </row>
    <row r="57" spans="3:3" s="55" customFormat="1" x14ac:dyDescent="0.3">
      <c r="C57" s="92"/>
    </row>
    <row r="58" spans="3:3" s="55" customFormat="1" x14ac:dyDescent="0.3">
      <c r="C58" s="92"/>
    </row>
    <row r="59" spans="3:3" s="55" customFormat="1" x14ac:dyDescent="0.3">
      <c r="C59" s="92"/>
    </row>
    <row r="60" spans="3:3" s="55" customFormat="1" x14ac:dyDescent="0.3">
      <c r="C60" s="92"/>
    </row>
    <row r="61" spans="3:3" s="55" customFormat="1" x14ac:dyDescent="0.3">
      <c r="C61" s="92"/>
    </row>
    <row r="62" spans="3:3" s="55" customFormat="1" x14ac:dyDescent="0.3">
      <c r="C62" s="92"/>
    </row>
    <row r="63" spans="3:3" s="55" customFormat="1" x14ac:dyDescent="0.3">
      <c r="C63" s="92"/>
    </row>
    <row r="64" spans="3:3" s="55" customFormat="1" x14ac:dyDescent="0.3">
      <c r="C64" s="92"/>
    </row>
    <row r="65" spans="3:3" s="55" customFormat="1" x14ac:dyDescent="0.3">
      <c r="C65" s="92"/>
    </row>
    <row r="66" spans="3:3" s="55" customFormat="1" x14ac:dyDescent="0.3">
      <c r="C66" s="92"/>
    </row>
    <row r="67" spans="3:3" s="55" customFormat="1" x14ac:dyDescent="0.3">
      <c r="C67" s="92"/>
    </row>
    <row r="68" spans="3:3" s="55" customFormat="1" x14ac:dyDescent="0.3">
      <c r="C68" s="92"/>
    </row>
    <row r="69" spans="3:3" s="55" customFormat="1" x14ac:dyDescent="0.3">
      <c r="C69" s="92"/>
    </row>
    <row r="70" spans="3:3" s="55" customFormat="1" x14ac:dyDescent="0.3">
      <c r="C70" s="92"/>
    </row>
    <row r="71" spans="3:3" s="55" customFormat="1" x14ac:dyDescent="0.3">
      <c r="C71" s="92"/>
    </row>
    <row r="72" spans="3:3" s="55" customFormat="1" x14ac:dyDescent="0.3">
      <c r="C72" s="92"/>
    </row>
    <row r="73" spans="3:3" s="55" customFormat="1" x14ac:dyDescent="0.3">
      <c r="C73" s="92"/>
    </row>
    <row r="74" spans="3:3" s="55" customFormat="1" x14ac:dyDescent="0.3">
      <c r="C74" s="92"/>
    </row>
    <row r="75" spans="3:3" s="55" customFormat="1" x14ac:dyDescent="0.3">
      <c r="C75" s="92"/>
    </row>
    <row r="76" spans="3:3" s="55" customFormat="1" x14ac:dyDescent="0.3">
      <c r="C76" s="92"/>
    </row>
    <row r="77" spans="3:3" s="55" customFormat="1" x14ac:dyDescent="0.3">
      <c r="C77" s="92"/>
    </row>
    <row r="78" spans="3:3" s="55" customFormat="1" x14ac:dyDescent="0.3">
      <c r="C78" s="92"/>
    </row>
    <row r="79" spans="3:3" s="55" customFormat="1" x14ac:dyDescent="0.3">
      <c r="C79" s="92"/>
    </row>
    <row r="80" spans="3:3" s="55" customFormat="1" x14ac:dyDescent="0.3">
      <c r="C80" s="92"/>
    </row>
    <row r="81" spans="3:3" s="55" customFormat="1" x14ac:dyDescent="0.3">
      <c r="C81" s="92"/>
    </row>
    <row r="82" spans="3:3" s="55" customFormat="1" x14ac:dyDescent="0.3">
      <c r="C82" s="92"/>
    </row>
    <row r="83" spans="3:3" s="55" customFormat="1" x14ac:dyDescent="0.3">
      <c r="C83" s="92"/>
    </row>
    <row r="84" spans="3:3" s="55" customFormat="1" x14ac:dyDescent="0.3">
      <c r="C84" s="92"/>
    </row>
    <row r="85" spans="3:3" s="55" customFormat="1" x14ac:dyDescent="0.3">
      <c r="C85" s="92"/>
    </row>
    <row r="86" spans="3:3" s="55" customFormat="1" x14ac:dyDescent="0.3">
      <c r="C86" s="92"/>
    </row>
    <row r="87" spans="3:3" s="55" customFormat="1" x14ac:dyDescent="0.3">
      <c r="C87" s="92"/>
    </row>
    <row r="88" spans="3:3" s="55" customFormat="1" x14ac:dyDescent="0.3">
      <c r="C88" s="92"/>
    </row>
    <row r="89" spans="3:3" s="55" customFormat="1" x14ac:dyDescent="0.3">
      <c r="C89" s="92"/>
    </row>
    <row r="90" spans="3:3" s="55" customFormat="1" x14ac:dyDescent="0.3">
      <c r="C90" s="92"/>
    </row>
    <row r="91" spans="3:3" s="55" customFormat="1" x14ac:dyDescent="0.3">
      <c r="C91" s="92"/>
    </row>
    <row r="92" spans="3:3" s="55" customFormat="1" x14ac:dyDescent="0.3">
      <c r="C92" s="92"/>
    </row>
    <row r="93" spans="3:3" s="55" customFormat="1" x14ac:dyDescent="0.3">
      <c r="C93" s="92"/>
    </row>
    <row r="94" spans="3:3" s="55" customFormat="1" x14ac:dyDescent="0.3">
      <c r="C94" s="92"/>
    </row>
    <row r="95" spans="3:3" s="55" customFormat="1" x14ac:dyDescent="0.3">
      <c r="C95" s="92"/>
    </row>
    <row r="96" spans="3:3" s="55" customFormat="1" x14ac:dyDescent="0.3">
      <c r="C96" s="92"/>
    </row>
    <row r="97" spans="3:3" s="55" customFormat="1" x14ac:dyDescent="0.3">
      <c r="C97" s="92"/>
    </row>
    <row r="98" spans="3:3" s="55" customFormat="1" x14ac:dyDescent="0.3">
      <c r="C98" s="92"/>
    </row>
    <row r="99" spans="3:3" s="55" customFormat="1" x14ac:dyDescent="0.3">
      <c r="C99" s="92"/>
    </row>
    <row r="100" spans="3:3" s="55" customFormat="1" x14ac:dyDescent="0.3">
      <c r="C100" s="92"/>
    </row>
    <row r="101" spans="3:3" s="55" customFormat="1" x14ac:dyDescent="0.3">
      <c r="C101" s="92"/>
    </row>
    <row r="102" spans="3:3" s="55" customFormat="1" x14ac:dyDescent="0.3">
      <c r="C102" s="92"/>
    </row>
    <row r="103" spans="3:3" s="55" customFormat="1" x14ac:dyDescent="0.3">
      <c r="C103" s="92"/>
    </row>
    <row r="104" spans="3:3" s="55" customFormat="1" x14ac:dyDescent="0.3">
      <c r="C104" s="92"/>
    </row>
    <row r="105" spans="3:3" s="55" customFormat="1" x14ac:dyDescent="0.3">
      <c r="C105" s="92"/>
    </row>
    <row r="106" spans="3:3" s="55" customFormat="1" x14ac:dyDescent="0.3">
      <c r="C106" s="92"/>
    </row>
    <row r="107" spans="3:3" s="55" customFormat="1" x14ac:dyDescent="0.3">
      <c r="C107" s="92"/>
    </row>
    <row r="108" spans="3:3" s="55" customFormat="1" x14ac:dyDescent="0.3">
      <c r="C108" s="92"/>
    </row>
    <row r="109" spans="3:3" s="55" customFormat="1" x14ac:dyDescent="0.3">
      <c r="C109" s="92"/>
    </row>
    <row r="110" spans="3:3" s="55" customFormat="1" x14ac:dyDescent="0.3">
      <c r="C110" s="92"/>
    </row>
    <row r="111" spans="3:3" s="55" customFormat="1" x14ac:dyDescent="0.3">
      <c r="C111" s="92"/>
    </row>
    <row r="112" spans="3:3" s="55" customFormat="1" x14ac:dyDescent="0.3">
      <c r="C112" s="92"/>
    </row>
    <row r="113" spans="3:3" s="55" customFormat="1" x14ac:dyDescent="0.3">
      <c r="C113" s="92"/>
    </row>
    <row r="114" spans="3:3" s="55" customFormat="1" x14ac:dyDescent="0.3">
      <c r="C114" s="92"/>
    </row>
    <row r="115" spans="3:3" s="55" customFormat="1" x14ac:dyDescent="0.3">
      <c r="C115" s="92"/>
    </row>
    <row r="116" spans="3:3" s="55" customFormat="1" x14ac:dyDescent="0.3">
      <c r="C116" s="92"/>
    </row>
    <row r="117" spans="3:3" s="55" customFormat="1" x14ac:dyDescent="0.3">
      <c r="C117" s="92"/>
    </row>
    <row r="118" spans="3:3" s="55" customFormat="1" x14ac:dyDescent="0.3">
      <c r="C118" s="92"/>
    </row>
    <row r="119" spans="3:3" s="55" customFormat="1" x14ac:dyDescent="0.3">
      <c r="C119" s="92"/>
    </row>
    <row r="120" spans="3:3" s="55" customFormat="1" x14ac:dyDescent="0.3">
      <c r="C120" s="92"/>
    </row>
    <row r="121" spans="3:3" s="55" customFormat="1" x14ac:dyDescent="0.3">
      <c r="C121" s="92"/>
    </row>
    <row r="122" spans="3:3" s="55" customFormat="1" x14ac:dyDescent="0.3">
      <c r="C122" s="92"/>
    </row>
    <row r="123" spans="3:3" s="55" customFormat="1" x14ac:dyDescent="0.3">
      <c r="C123" s="92"/>
    </row>
    <row r="124" spans="3:3" s="55" customFormat="1" x14ac:dyDescent="0.3">
      <c r="C124" s="92"/>
    </row>
    <row r="125" spans="3:3" s="55" customFormat="1" x14ac:dyDescent="0.3">
      <c r="C125" s="92"/>
    </row>
    <row r="126" spans="3:3" s="55" customFormat="1" x14ac:dyDescent="0.3">
      <c r="C126" s="92"/>
    </row>
    <row r="127" spans="3:3" s="55" customFormat="1" x14ac:dyDescent="0.3">
      <c r="C127" s="92"/>
    </row>
    <row r="128" spans="3:3" s="55" customFormat="1" x14ac:dyDescent="0.3">
      <c r="C128" s="92"/>
    </row>
    <row r="129" spans="3:3" s="55" customFormat="1" x14ac:dyDescent="0.3">
      <c r="C129" s="92"/>
    </row>
    <row r="130" spans="3:3" s="55" customFormat="1" x14ac:dyDescent="0.3">
      <c r="C130" s="92"/>
    </row>
    <row r="131" spans="3:3" s="55" customFormat="1" x14ac:dyDescent="0.3">
      <c r="C131" s="92"/>
    </row>
    <row r="132" spans="3:3" s="55" customFormat="1" x14ac:dyDescent="0.3">
      <c r="C132" s="92"/>
    </row>
    <row r="133" spans="3:3" s="55" customFormat="1" x14ac:dyDescent="0.3">
      <c r="C133" s="92"/>
    </row>
    <row r="134" spans="3:3" s="55" customFormat="1" x14ac:dyDescent="0.3">
      <c r="C134" s="92"/>
    </row>
    <row r="135" spans="3:3" s="55" customFormat="1" x14ac:dyDescent="0.3">
      <c r="C135" s="92"/>
    </row>
    <row r="136" spans="3:3" s="55" customFormat="1" x14ac:dyDescent="0.3">
      <c r="C136" s="92"/>
    </row>
    <row r="137" spans="3:3" s="55" customFormat="1" x14ac:dyDescent="0.3">
      <c r="C137" s="92"/>
    </row>
    <row r="138" spans="3:3" s="55" customFormat="1" x14ac:dyDescent="0.3">
      <c r="C138" s="92"/>
    </row>
    <row r="139" spans="3:3" s="55" customFormat="1" x14ac:dyDescent="0.3">
      <c r="C139" s="92"/>
    </row>
    <row r="140" spans="3:3" s="55" customFormat="1" x14ac:dyDescent="0.3">
      <c r="C140" s="92"/>
    </row>
    <row r="141" spans="3:3" s="55" customFormat="1" x14ac:dyDescent="0.3">
      <c r="C141" s="92"/>
    </row>
    <row r="142" spans="3:3" s="55" customFormat="1" x14ac:dyDescent="0.3">
      <c r="C142" s="92"/>
    </row>
    <row r="143" spans="3:3" s="55" customFormat="1" x14ac:dyDescent="0.3">
      <c r="C143" s="92"/>
    </row>
    <row r="144" spans="3:3" s="55" customFormat="1" x14ac:dyDescent="0.3">
      <c r="C144" s="92"/>
    </row>
    <row r="145" spans="3:3" s="55" customFormat="1" x14ac:dyDescent="0.3">
      <c r="C145" s="92"/>
    </row>
    <row r="146" spans="3:3" s="55" customFormat="1" x14ac:dyDescent="0.3">
      <c r="C146" s="92"/>
    </row>
    <row r="147" spans="3:3" s="55" customFormat="1" x14ac:dyDescent="0.3">
      <c r="C147" s="92"/>
    </row>
    <row r="148" spans="3:3" s="55" customFormat="1" x14ac:dyDescent="0.3">
      <c r="C148" s="92"/>
    </row>
    <row r="149" spans="3:3" s="55" customFormat="1" x14ac:dyDescent="0.3">
      <c r="C149" s="92"/>
    </row>
    <row r="150" spans="3:3" s="55" customFormat="1" x14ac:dyDescent="0.3">
      <c r="C150" s="92"/>
    </row>
    <row r="151" spans="3:3" s="55" customFormat="1" x14ac:dyDescent="0.3">
      <c r="C151" s="92"/>
    </row>
    <row r="152" spans="3:3" s="55" customFormat="1" x14ac:dyDescent="0.3">
      <c r="C152" s="92"/>
    </row>
    <row r="153" spans="3:3" s="55" customFormat="1" x14ac:dyDescent="0.3">
      <c r="C153" s="92"/>
    </row>
    <row r="154" spans="3:3" s="55" customFormat="1" x14ac:dyDescent="0.3">
      <c r="C154" s="92"/>
    </row>
    <row r="155" spans="3:3" s="55" customFormat="1" x14ac:dyDescent="0.3">
      <c r="C155" s="92"/>
    </row>
    <row r="156" spans="3:3" s="55" customFormat="1" x14ac:dyDescent="0.3">
      <c r="C156" s="92"/>
    </row>
    <row r="157" spans="3:3" s="55" customFormat="1" x14ac:dyDescent="0.3">
      <c r="C157" s="92"/>
    </row>
    <row r="158" spans="3:3" s="55" customFormat="1" x14ac:dyDescent="0.3">
      <c r="C158" s="92"/>
    </row>
    <row r="159" spans="3:3" s="55" customFormat="1" x14ac:dyDescent="0.3">
      <c r="C159" s="92"/>
    </row>
    <row r="160" spans="3:3" s="55" customFormat="1" x14ac:dyDescent="0.3">
      <c r="C160" s="92"/>
    </row>
    <row r="161" spans="3:3" s="55" customFormat="1" x14ac:dyDescent="0.3">
      <c r="C161" s="92"/>
    </row>
    <row r="162" spans="3:3" s="55" customFormat="1" x14ac:dyDescent="0.3">
      <c r="C162" s="92"/>
    </row>
    <row r="163" spans="3:3" s="55" customFormat="1" x14ac:dyDescent="0.3">
      <c r="C163" s="92"/>
    </row>
    <row r="164" spans="3:3" s="55" customFormat="1" x14ac:dyDescent="0.3">
      <c r="C164" s="92"/>
    </row>
    <row r="165" spans="3:3" s="55" customFormat="1" x14ac:dyDescent="0.3">
      <c r="C165" s="92"/>
    </row>
    <row r="166" spans="3:3" s="55" customFormat="1" x14ac:dyDescent="0.3">
      <c r="C166" s="92"/>
    </row>
    <row r="167" spans="3:3" s="55" customFormat="1" x14ac:dyDescent="0.3">
      <c r="C167" s="92"/>
    </row>
    <row r="168" spans="3:3" s="55" customFormat="1" x14ac:dyDescent="0.3">
      <c r="C168" s="92"/>
    </row>
    <row r="169" spans="3:3" s="55" customFormat="1" x14ac:dyDescent="0.3">
      <c r="C169" s="92"/>
    </row>
    <row r="170" spans="3:3" s="55" customFormat="1" x14ac:dyDescent="0.3">
      <c r="C170" s="92"/>
    </row>
    <row r="171" spans="3:3" s="55" customFormat="1" x14ac:dyDescent="0.3">
      <c r="C171" s="92"/>
    </row>
    <row r="172" spans="3:3" s="55" customFormat="1" x14ac:dyDescent="0.3">
      <c r="C172" s="92"/>
    </row>
    <row r="173" spans="3:3" s="55" customFormat="1" x14ac:dyDescent="0.3">
      <c r="C173" s="92"/>
    </row>
    <row r="174" spans="3:3" s="55" customFormat="1" x14ac:dyDescent="0.3">
      <c r="C174" s="92"/>
    </row>
    <row r="175" spans="3:3" s="55" customFormat="1" x14ac:dyDescent="0.3">
      <c r="C175" s="92"/>
    </row>
    <row r="176" spans="3:3" s="55" customFormat="1" x14ac:dyDescent="0.3">
      <c r="C176" s="92"/>
    </row>
    <row r="177" spans="3:3" s="55" customFormat="1" x14ac:dyDescent="0.3">
      <c r="C177" s="92"/>
    </row>
    <row r="178" spans="3:3" s="55" customFormat="1" x14ac:dyDescent="0.3">
      <c r="C178" s="92"/>
    </row>
    <row r="179" spans="3:3" s="55" customFormat="1" x14ac:dyDescent="0.3">
      <c r="C179" s="92"/>
    </row>
    <row r="180" spans="3:3" s="55" customFormat="1" x14ac:dyDescent="0.3">
      <c r="C180" s="92"/>
    </row>
    <row r="181" spans="3:3" s="55" customFormat="1" x14ac:dyDescent="0.3">
      <c r="C181" s="92"/>
    </row>
    <row r="182" spans="3:3" s="55" customFormat="1" x14ac:dyDescent="0.3">
      <c r="C182" s="92"/>
    </row>
    <row r="183" spans="3:3" s="55" customFormat="1" x14ac:dyDescent="0.3">
      <c r="C183" s="92"/>
    </row>
    <row r="184" spans="3:3" s="55" customFormat="1" x14ac:dyDescent="0.3">
      <c r="C184" s="92"/>
    </row>
    <row r="185" spans="3:3" s="55" customFormat="1" x14ac:dyDescent="0.3">
      <c r="C185" s="92"/>
    </row>
    <row r="186" spans="3:3" s="55" customFormat="1" x14ac:dyDescent="0.3">
      <c r="C186" s="92"/>
    </row>
    <row r="187" spans="3:3" s="55" customFormat="1" x14ac:dyDescent="0.3">
      <c r="C187" s="92"/>
    </row>
    <row r="188" spans="3:3" s="55" customFormat="1" x14ac:dyDescent="0.3">
      <c r="C188" s="92"/>
    </row>
    <row r="189" spans="3:3" s="55" customFormat="1" x14ac:dyDescent="0.3">
      <c r="C189" s="92"/>
    </row>
    <row r="190" spans="3:3" s="55" customFormat="1" x14ac:dyDescent="0.3">
      <c r="C190" s="92"/>
    </row>
    <row r="191" spans="3:3" s="55" customFormat="1" x14ac:dyDescent="0.3">
      <c r="C191" s="92"/>
    </row>
    <row r="192" spans="3:3" s="55" customFormat="1" x14ac:dyDescent="0.3">
      <c r="C192" s="92"/>
    </row>
    <row r="193" spans="3:3" s="55" customFormat="1" x14ac:dyDescent="0.3">
      <c r="C193" s="92"/>
    </row>
    <row r="194" spans="3:3" s="55" customFormat="1" x14ac:dyDescent="0.3">
      <c r="C194" s="92"/>
    </row>
    <row r="195" spans="3:3" s="55" customFormat="1" x14ac:dyDescent="0.3">
      <c r="C195" s="92"/>
    </row>
    <row r="196" spans="3:3" s="55" customFormat="1" x14ac:dyDescent="0.3">
      <c r="C196" s="92"/>
    </row>
    <row r="197" spans="3:3" s="55" customFormat="1" x14ac:dyDescent="0.3">
      <c r="C197" s="92"/>
    </row>
    <row r="198" spans="3:3" s="55" customFormat="1" x14ac:dyDescent="0.3">
      <c r="C198" s="92"/>
    </row>
    <row r="199" spans="3:3" s="55" customFormat="1" x14ac:dyDescent="0.3">
      <c r="C199" s="92"/>
    </row>
    <row r="200" spans="3:3" s="55" customFormat="1" x14ac:dyDescent="0.3">
      <c r="C200" s="92"/>
    </row>
    <row r="201" spans="3:3" s="55" customFormat="1" x14ac:dyDescent="0.3">
      <c r="C201" s="92"/>
    </row>
    <row r="202" spans="3:3" s="55" customFormat="1" x14ac:dyDescent="0.3">
      <c r="C202" s="92"/>
    </row>
    <row r="203" spans="3:3" s="55" customFormat="1" x14ac:dyDescent="0.3">
      <c r="C203" s="92"/>
    </row>
    <row r="204" spans="3:3" s="55" customFormat="1" x14ac:dyDescent="0.3">
      <c r="C204" s="92"/>
    </row>
    <row r="205" spans="3:3" s="55" customFormat="1" x14ac:dyDescent="0.3">
      <c r="C205" s="92"/>
    </row>
    <row r="206" spans="3:3" s="55" customFormat="1" x14ac:dyDescent="0.3">
      <c r="C206" s="92"/>
    </row>
    <row r="207" spans="3:3" s="55" customFormat="1" x14ac:dyDescent="0.3">
      <c r="C207" s="92"/>
    </row>
    <row r="208" spans="3:3" s="55" customFormat="1" x14ac:dyDescent="0.3">
      <c r="C208" s="92"/>
    </row>
    <row r="209" spans="3:3" s="55" customFormat="1" x14ac:dyDescent="0.3">
      <c r="C209" s="92"/>
    </row>
    <row r="210" spans="3:3" s="55" customFormat="1" x14ac:dyDescent="0.3">
      <c r="C210" s="92"/>
    </row>
    <row r="211" spans="3:3" s="55" customFormat="1" x14ac:dyDescent="0.3">
      <c r="C211" s="92"/>
    </row>
    <row r="212" spans="3:3" s="55" customFormat="1" x14ac:dyDescent="0.3">
      <c r="C212" s="92"/>
    </row>
    <row r="213" spans="3:3" s="55" customFormat="1" x14ac:dyDescent="0.3">
      <c r="C213" s="92"/>
    </row>
    <row r="214" spans="3:3" s="55" customFormat="1" x14ac:dyDescent="0.3">
      <c r="C214" s="92"/>
    </row>
    <row r="215" spans="3:3" s="55" customFormat="1" x14ac:dyDescent="0.3">
      <c r="C215" s="92"/>
    </row>
    <row r="216" spans="3:3" s="55" customFormat="1" x14ac:dyDescent="0.3">
      <c r="C216" s="92"/>
    </row>
    <row r="217" spans="3:3" s="55" customFormat="1" x14ac:dyDescent="0.3">
      <c r="C217" s="92"/>
    </row>
    <row r="218" spans="3:3" s="55" customFormat="1" x14ac:dyDescent="0.3">
      <c r="C218" s="92"/>
    </row>
    <row r="219" spans="3:3" s="55" customFormat="1" x14ac:dyDescent="0.3">
      <c r="C219" s="92"/>
    </row>
    <row r="220" spans="3:3" s="55" customFormat="1" x14ac:dyDescent="0.3">
      <c r="C220" s="92"/>
    </row>
    <row r="221" spans="3:3" s="55" customFormat="1" x14ac:dyDescent="0.3">
      <c r="C221" s="92"/>
    </row>
    <row r="222" spans="3:3" s="55" customFormat="1" x14ac:dyDescent="0.3">
      <c r="C222" s="92"/>
    </row>
    <row r="223" spans="3:3" s="55" customFormat="1" x14ac:dyDescent="0.3">
      <c r="C223" s="92"/>
    </row>
    <row r="224" spans="3:3" s="55" customFormat="1" x14ac:dyDescent="0.3">
      <c r="C224" s="92"/>
    </row>
    <row r="225" spans="1:3" s="55" customFormat="1" x14ac:dyDescent="0.3">
      <c r="C225" s="92"/>
    </row>
    <row r="226" spans="1:3" s="55" customFormat="1" x14ac:dyDescent="0.3">
      <c r="C226" s="92"/>
    </row>
    <row r="227" spans="1:3" x14ac:dyDescent="0.3">
      <c r="A227" s="55"/>
    </row>
    <row r="228" spans="1:3" x14ac:dyDescent="0.3">
      <c r="A228" s="55"/>
    </row>
    <row r="229" spans="1:3" x14ac:dyDescent="0.3">
      <c r="A229" s="55"/>
    </row>
    <row r="230" spans="1:3" x14ac:dyDescent="0.3">
      <c r="A230" s="55"/>
    </row>
  </sheetData>
  <sheetProtection algorithmName="SHA-512" hashValue="uJWrD6fGz/6tvNostHSV+kHzF0ZNKPX4FHG24aAMO4VNWBW74bIZ/JtCFFzbGcxGLgBQQ7yn90FqhCtHioZ0aA==" saltValue="mxy0NpsI5hZkauNOyYL2uw==" spinCount="100000" sheet="1" objects="1" scenarios="1"/>
  <mergeCells count="17">
    <mergeCell ref="A4:B4"/>
    <mergeCell ref="A1:B1"/>
    <mergeCell ref="A2:B2"/>
    <mergeCell ref="B37:B38"/>
    <mergeCell ref="C37:G38"/>
    <mergeCell ref="A28:G28"/>
    <mergeCell ref="B6:G6"/>
    <mergeCell ref="B8:G8"/>
    <mergeCell ref="A10:G10"/>
    <mergeCell ref="B39:B40"/>
    <mergeCell ref="C39:G40"/>
    <mergeCell ref="B31:B32"/>
    <mergeCell ref="C31:G32"/>
    <mergeCell ref="B33:B34"/>
    <mergeCell ref="C33:G34"/>
    <mergeCell ref="B35:B36"/>
    <mergeCell ref="C35:G36"/>
  </mergeCells>
  <pageMargins left="0.75" right="0.75" top="1" bottom="1" header="0.5" footer="0.5"/>
  <pageSetup paperSize="9" orientation="portrait" horizontalDpi="4294967292" verticalDpi="429496729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14B0-C1FD-B74E-B241-55DB8D4A5715}">
  <dimension ref="A1:AL248"/>
  <sheetViews>
    <sheetView workbookViewId="0">
      <pane ySplit="8" topLeftCell="A34" activePane="bottomLeft" state="frozen"/>
      <selection pane="bottomLeft" activeCell="G78" sqref="G78"/>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136</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s="375" customFormat="1" ht="69" customHeight="1" thickBot="1" x14ac:dyDescent="0.35">
      <c r="A6" s="203" t="s">
        <v>32</v>
      </c>
      <c r="B6" s="425" t="s">
        <v>140</v>
      </c>
      <c r="C6" s="425"/>
      <c r="D6" s="425"/>
      <c r="E6" s="425"/>
      <c r="F6" s="425"/>
      <c r="G6" s="425"/>
      <c r="H6" s="425"/>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row>
    <row r="7" spans="1:38" ht="16.8" hidden="1" thickBot="1" x14ac:dyDescent="0.35">
      <c r="A7" s="136"/>
      <c r="B7" s="137"/>
      <c r="C7" s="137"/>
      <c r="D7" s="52"/>
      <c r="E7" s="138"/>
      <c r="F7" s="139"/>
      <c r="G7" s="138"/>
      <c r="H7" s="177"/>
    </row>
    <row r="8" spans="1:38" s="20" customFormat="1" ht="49.95" customHeight="1" thickBot="1" x14ac:dyDescent="0.35">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ht="32.4" x14ac:dyDescent="0.3">
      <c r="A9" s="157"/>
      <c r="B9" s="163" t="s">
        <v>126</v>
      </c>
      <c r="C9" s="164"/>
      <c r="D9" s="160"/>
      <c r="E9" s="161"/>
      <c r="F9" s="162"/>
      <c r="G9" s="161"/>
      <c r="H9" s="345"/>
    </row>
    <row r="10" spans="1:38" s="281" customFormat="1" x14ac:dyDescent="0.3">
      <c r="A10" s="278"/>
      <c r="B10" s="277"/>
      <c r="C10" s="279"/>
      <c r="D10" s="275"/>
      <c r="E10" s="280"/>
      <c r="F10" s="324"/>
      <c r="G10" s="332">
        <f t="shared" ref="G10:G27"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1" customFormat="1" x14ac:dyDescent="0.3">
      <c r="A12" s="282"/>
      <c r="B12" s="277"/>
      <c r="C12" s="279"/>
      <c r="D12" s="275"/>
      <c r="E12" s="283"/>
      <c r="F12" s="324"/>
      <c r="G12" s="332">
        <f t="shared" si="0"/>
        <v>0</v>
      </c>
      <c r="H12" s="340"/>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81" customFormat="1" x14ac:dyDescent="0.3">
      <c r="A13" s="282"/>
      <c r="B13" s="277"/>
      <c r="C13" s="279"/>
      <c r="D13" s="275"/>
      <c r="E13" s="283"/>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82"/>
      <c r="B14" s="277"/>
      <c r="C14" s="279"/>
      <c r="D14" s="275"/>
      <c r="E14" s="283"/>
      <c r="F14" s="324"/>
      <c r="G14" s="332">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82"/>
      <c r="B15" s="277"/>
      <c r="C15" s="279"/>
      <c r="D15" s="275"/>
      <c r="E15" s="283"/>
      <c r="F15" s="324"/>
      <c r="G15" s="332">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5" customFormat="1" x14ac:dyDescent="0.3">
      <c r="A16" s="282"/>
      <c r="B16" s="277"/>
      <c r="C16" s="279"/>
      <c r="D16" s="275"/>
      <c r="E16" s="283"/>
      <c r="F16" s="325"/>
      <c r="G16" s="332">
        <f t="shared" si="0"/>
        <v>0</v>
      </c>
      <c r="H16" s="339"/>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row>
    <row r="17" spans="1:34" s="285" customFormat="1" x14ac:dyDescent="0.3">
      <c r="A17" s="282"/>
      <c r="B17" s="277"/>
      <c r="C17" s="279"/>
      <c r="D17" s="275"/>
      <c r="E17" s="283"/>
      <c r="F17" s="325"/>
      <c r="G17" s="332">
        <f t="shared" si="0"/>
        <v>0</v>
      </c>
      <c r="H17" s="339"/>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row>
    <row r="18" spans="1:34" s="285" customFormat="1" x14ac:dyDescent="0.3">
      <c r="A18" s="282"/>
      <c r="B18" s="277"/>
      <c r="C18" s="279"/>
      <c r="D18" s="275"/>
      <c r="E18" s="283"/>
      <c r="F18" s="325"/>
      <c r="G18" s="332">
        <f t="shared" si="0"/>
        <v>0</v>
      </c>
      <c r="H18" s="339"/>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row>
    <row r="19" spans="1:34" s="285" customFormat="1" x14ac:dyDescent="0.3">
      <c r="A19" s="282"/>
      <c r="B19" s="277"/>
      <c r="C19" s="279"/>
      <c r="D19" s="275"/>
      <c r="E19" s="283"/>
      <c r="F19" s="325"/>
      <c r="G19" s="332">
        <f t="shared" si="0"/>
        <v>0</v>
      </c>
      <c r="H19" s="339"/>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row>
    <row r="20" spans="1:34" s="285" customFormat="1" x14ac:dyDescent="0.3">
      <c r="A20" s="282"/>
      <c r="B20" s="277"/>
      <c r="C20" s="279"/>
      <c r="D20" s="276"/>
      <c r="E20" s="286"/>
      <c r="F20" s="325"/>
      <c r="G20" s="332">
        <f t="shared" si="0"/>
        <v>0</v>
      </c>
      <c r="H20" s="339"/>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row>
    <row r="21" spans="1:34" s="285" customFormat="1" x14ac:dyDescent="0.3">
      <c r="A21" s="282"/>
      <c r="B21" s="277"/>
      <c r="C21" s="279"/>
      <c r="D21" s="275"/>
      <c r="E21" s="283"/>
      <c r="F21" s="325"/>
      <c r="G21" s="332">
        <f t="shared" si="0"/>
        <v>0</v>
      </c>
      <c r="H21" s="339"/>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row>
    <row r="22" spans="1:34" s="285" customFormat="1" x14ac:dyDescent="0.3">
      <c r="A22" s="278"/>
      <c r="B22" s="287"/>
      <c r="C22" s="279"/>
      <c r="D22" s="275"/>
      <c r="E22" s="280"/>
      <c r="F22" s="325"/>
      <c r="G22" s="332">
        <f t="shared" si="0"/>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5" customFormat="1" x14ac:dyDescent="0.3">
      <c r="A23" s="278"/>
      <c r="B23" s="277"/>
      <c r="C23" s="279"/>
      <c r="D23" s="275"/>
      <c r="E23" s="280"/>
      <c r="F23" s="325"/>
      <c r="G23" s="332">
        <f t="shared" si="0"/>
        <v>0</v>
      </c>
      <c r="H23" s="339"/>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row>
    <row r="24" spans="1:34" s="281" customFormat="1" x14ac:dyDescent="0.3">
      <c r="A24" s="278"/>
      <c r="B24" s="277"/>
      <c r="C24" s="279"/>
      <c r="D24" s="275"/>
      <c r="E24" s="280"/>
      <c r="F24" s="324"/>
      <c r="G24" s="332">
        <f t="shared" si="0"/>
        <v>0</v>
      </c>
      <c r="H24" s="340"/>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row>
    <row r="25" spans="1:34" s="281" customFormat="1" x14ac:dyDescent="0.3">
      <c r="A25" s="278"/>
      <c r="B25" s="277"/>
      <c r="C25" s="279"/>
      <c r="D25" s="275"/>
      <c r="E25" s="280"/>
      <c r="F25" s="324"/>
      <c r="G25" s="333">
        <f t="shared" si="0"/>
        <v>0</v>
      </c>
      <c r="H25" s="340"/>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4" s="281" customFormat="1" x14ac:dyDescent="0.3">
      <c r="A26" s="278"/>
      <c r="B26" s="277"/>
      <c r="C26" s="279"/>
      <c r="D26" s="275"/>
      <c r="E26" s="280"/>
      <c r="F26" s="324"/>
      <c r="G26" s="333">
        <f t="shared" si="0"/>
        <v>0</v>
      </c>
      <c r="H26" s="340"/>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row>
    <row r="27" spans="1:34" s="281" customFormat="1" x14ac:dyDescent="0.3">
      <c r="A27" s="278"/>
      <c r="B27" s="277"/>
      <c r="C27" s="279"/>
      <c r="D27" s="275"/>
      <c r="E27" s="280"/>
      <c r="F27" s="324"/>
      <c r="G27" s="333">
        <f t="shared" si="0"/>
        <v>0</v>
      </c>
      <c r="H27" s="340"/>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s="281" customFormat="1" ht="97.8" thickBot="1" x14ac:dyDescent="0.35">
      <c r="A28" s="278"/>
      <c r="B28" s="277" t="s">
        <v>197</v>
      </c>
      <c r="C28" s="279"/>
      <c r="D28" s="275"/>
      <c r="E28" s="280"/>
      <c r="F28" s="324"/>
      <c r="G28" s="333"/>
      <c r="H28" s="341">
        <f>SUM(G10:G28)</f>
        <v>0</v>
      </c>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29" spans="1:34" s="30" customFormat="1" ht="16.8" thickBot="1" x14ac:dyDescent="0.35">
      <c r="A29" s="432"/>
      <c r="B29" s="433"/>
      <c r="C29" s="433"/>
      <c r="D29" s="433"/>
      <c r="E29" s="433"/>
      <c r="F29" s="433"/>
      <c r="G29" s="433"/>
      <c r="H29" s="433"/>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row>
    <row r="30" spans="1:34" ht="32.4" x14ac:dyDescent="0.3">
      <c r="A30" s="157"/>
      <c r="B30" s="163" t="s">
        <v>200</v>
      </c>
      <c r="C30" s="164"/>
      <c r="D30" s="160"/>
      <c r="E30" s="161"/>
      <c r="F30" s="162"/>
      <c r="G30" s="161"/>
      <c r="H30" s="345"/>
    </row>
    <row r="31" spans="1:34" s="281" customFormat="1" x14ac:dyDescent="0.3">
      <c r="A31" s="288"/>
      <c r="B31" s="289"/>
      <c r="C31" s="290"/>
      <c r="D31" s="291"/>
      <c r="E31" s="292"/>
      <c r="F31" s="326"/>
      <c r="G31" s="332">
        <f>(E31-(E31*F31/100))*A31</f>
        <v>0</v>
      </c>
      <c r="H31" s="341"/>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x14ac:dyDescent="0.3">
      <c r="A32" s="288"/>
      <c r="B32" s="291"/>
      <c r="C32" s="290"/>
      <c r="D32" s="291"/>
      <c r="E32" s="292"/>
      <c r="F32" s="326"/>
      <c r="G32" s="332">
        <f>(E32-(E32*F32/100))*A32</f>
        <v>0</v>
      </c>
      <c r="H32" s="341"/>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81" customFormat="1" x14ac:dyDescent="0.3">
      <c r="A33" s="288"/>
      <c r="B33" s="289"/>
      <c r="C33" s="290"/>
      <c r="D33" s="291"/>
      <c r="E33" s="292"/>
      <c r="F33" s="326"/>
      <c r="G33" s="332">
        <f t="shared" ref="G33:G36" si="1">(E33-(E33*F33/100))*A33</f>
        <v>0</v>
      </c>
      <c r="H33" s="341"/>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281" customFormat="1" x14ac:dyDescent="0.3">
      <c r="A34" s="288"/>
      <c r="B34" s="289"/>
      <c r="C34" s="290"/>
      <c r="D34" s="291"/>
      <c r="E34" s="292"/>
      <c r="F34" s="326"/>
      <c r="G34" s="332">
        <f t="shared" si="1"/>
        <v>0</v>
      </c>
      <c r="H34" s="341"/>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1:34" s="281" customFormat="1" x14ac:dyDescent="0.3">
      <c r="A35" s="288"/>
      <c r="B35" s="290"/>
      <c r="C35" s="290"/>
      <c r="D35" s="291"/>
      <c r="E35" s="292"/>
      <c r="F35" s="326"/>
      <c r="G35" s="332">
        <f t="shared" si="1"/>
        <v>0</v>
      </c>
      <c r="H35" s="341"/>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s="281" customFormat="1" ht="16.8" thickBot="1" x14ac:dyDescent="0.35">
      <c r="A36" s="293"/>
      <c r="B36" s="376" t="s">
        <v>127</v>
      </c>
      <c r="C36" s="295"/>
      <c r="D36" s="294"/>
      <c r="E36" s="296"/>
      <c r="F36" s="327"/>
      <c r="G36" s="334">
        <f t="shared" si="1"/>
        <v>0</v>
      </c>
      <c r="H36" s="342">
        <f>SUM(G31:G36)</f>
        <v>0</v>
      </c>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ht="18" customHeight="1" thickBot="1" x14ac:dyDescent="0.35">
      <c r="A37" s="419"/>
      <c r="B37" s="419"/>
      <c r="C37" s="419"/>
      <c r="D37" s="419"/>
      <c r="E37" s="419"/>
      <c r="F37" s="419"/>
      <c r="G37" s="419"/>
      <c r="H37" s="419"/>
    </row>
    <row r="38" spans="1:34" ht="16.05" customHeight="1" x14ac:dyDescent="0.3">
      <c r="A38" s="157"/>
      <c r="B38" s="163" t="s">
        <v>128</v>
      </c>
      <c r="C38" s="164"/>
      <c r="D38" s="160"/>
      <c r="E38" s="161"/>
      <c r="F38" s="162"/>
      <c r="G38" s="161"/>
      <c r="H38" s="345"/>
    </row>
    <row r="39" spans="1:34" s="281" customFormat="1" x14ac:dyDescent="0.3">
      <c r="A39" s="278"/>
      <c r="B39" s="277"/>
      <c r="C39" s="279"/>
      <c r="D39" s="275"/>
      <c r="E39" s="280"/>
      <c r="F39" s="324"/>
      <c r="G39" s="332">
        <f t="shared" ref="G39:G49" si="2">(E39-(E39*F39/100))*A39</f>
        <v>0</v>
      </c>
      <c r="H39" s="344"/>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81" customFormat="1" x14ac:dyDescent="0.3">
      <c r="A40" s="278"/>
      <c r="B40" s="277"/>
      <c r="C40" s="279"/>
      <c r="D40" s="275"/>
      <c r="E40" s="280"/>
      <c r="F40" s="324"/>
      <c r="G40" s="332">
        <f t="shared" si="2"/>
        <v>0</v>
      </c>
      <c r="H40" s="344"/>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81" customFormat="1" x14ac:dyDescent="0.3">
      <c r="A41" s="278"/>
      <c r="B41" s="277"/>
      <c r="C41" s="279"/>
      <c r="D41" s="275"/>
      <c r="E41" s="280"/>
      <c r="F41" s="324"/>
      <c r="G41" s="332">
        <f t="shared" si="2"/>
        <v>0</v>
      </c>
      <c r="H41" s="344"/>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278"/>
      <c r="B42" s="277"/>
      <c r="C42" s="279"/>
      <c r="D42" s="275"/>
      <c r="E42" s="280"/>
      <c r="F42" s="324"/>
      <c r="G42" s="332">
        <f t="shared" si="2"/>
        <v>0</v>
      </c>
      <c r="H42" s="344"/>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278"/>
      <c r="B43" s="277"/>
      <c r="C43" s="279"/>
      <c r="D43" s="275"/>
      <c r="E43" s="280"/>
      <c r="F43" s="324"/>
      <c r="G43" s="332">
        <f t="shared" si="2"/>
        <v>0</v>
      </c>
      <c r="H43" s="344"/>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278"/>
      <c r="B44" s="277"/>
      <c r="C44" s="279"/>
      <c r="D44" s="275"/>
      <c r="E44" s="280"/>
      <c r="F44" s="324"/>
      <c r="G44" s="332">
        <f t="shared" si="2"/>
        <v>0</v>
      </c>
      <c r="H44" s="344"/>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x14ac:dyDescent="0.3">
      <c r="A45" s="278"/>
      <c r="B45" s="277"/>
      <c r="C45" s="279"/>
      <c r="D45" s="275"/>
      <c r="E45" s="280"/>
      <c r="F45" s="324"/>
      <c r="G45" s="332">
        <f t="shared" si="2"/>
        <v>0</v>
      </c>
      <c r="H45" s="344"/>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81" customFormat="1" x14ac:dyDescent="0.3">
      <c r="A46" s="278"/>
      <c r="B46" s="277"/>
      <c r="C46" s="279"/>
      <c r="D46" s="275"/>
      <c r="E46" s="280"/>
      <c r="F46" s="324"/>
      <c r="G46" s="332">
        <f t="shared" si="2"/>
        <v>0</v>
      </c>
      <c r="H46" s="344"/>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81" customFormat="1" x14ac:dyDescent="0.3">
      <c r="A47" s="278"/>
      <c r="B47" s="277"/>
      <c r="C47" s="279"/>
      <c r="D47" s="275"/>
      <c r="E47" s="280"/>
      <c r="F47" s="324"/>
      <c r="G47" s="332">
        <f t="shared" si="2"/>
        <v>0</v>
      </c>
      <c r="H47" s="344"/>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81" customFormat="1" x14ac:dyDescent="0.3">
      <c r="A48" s="278"/>
      <c r="B48" s="297"/>
      <c r="C48" s="279"/>
      <c r="D48" s="275"/>
      <c r="E48" s="280"/>
      <c r="F48" s="324"/>
      <c r="G48" s="332">
        <f t="shared" si="2"/>
        <v>0</v>
      </c>
      <c r="H48" s="344"/>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ht="15" customHeight="1" thickBot="1" x14ac:dyDescent="0.35">
      <c r="A49" s="298"/>
      <c r="B49" s="321" t="s">
        <v>127</v>
      </c>
      <c r="C49" s="300"/>
      <c r="D49" s="301"/>
      <c r="E49" s="302"/>
      <c r="F49" s="328"/>
      <c r="G49" s="334">
        <f t="shared" si="2"/>
        <v>0</v>
      </c>
      <c r="H49" s="342">
        <f>SUM(G39:G49)</f>
        <v>0</v>
      </c>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ht="15" customHeight="1" thickBot="1" x14ac:dyDescent="0.35">
      <c r="A50" s="420"/>
      <c r="B50" s="420"/>
      <c r="C50" s="420"/>
      <c r="D50" s="420"/>
      <c r="E50" s="420"/>
      <c r="F50" s="420"/>
      <c r="G50" s="420"/>
      <c r="H50" s="420"/>
    </row>
    <row r="51" spans="1:34" ht="16.05" customHeight="1" thickBot="1" x14ac:dyDescent="0.35">
      <c r="A51" s="269"/>
      <c r="B51" s="269"/>
      <c r="C51" s="269"/>
      <c r="D51" s="269"/>
      <c r="E51" s="269"/>
      <c r="F51" s="269"/>
      <c r="G51" s="269"/>
      <c r="H51" s="269"/>
    </row>
    <row r="52" spans="1:34" ht="32.4" x14ac:dyDescent="0.3">
      <c r="A52" s="157"/>
      <c r="B52" s="163" t="s">
        <v>129</v>
      </c>
      <c r="C52" s="164"/>
      <c r="D52" s="160"/>
      <c r="E52" s="161"/>
      <c r="F52" s="162"/>
      <c r="G52" s="161"/>
      <c r="H52" s="345"/>
    </row>
    <row r="53" spans="1:34" s="281" customFormat="1" x14ac:dyDescent="0.3">
      <c r="A53" s="278"/>
      <c r="B53" s="277"/>
      <c r="C53" s="279"/>
      <c r="D53" s="275"/>
      <c r="E53" s="280"/>
      <c r="F53" s="324"/>
      <c r="G53" s="332">
        <f t="shared" ref="G53:G60" si="3">(E53-(E53*F53/100))*A53</f>
        <v>0</v>
      </c>
      <c r="H53" s="340"/>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278"/>
      <c r="B54" s="277"/>
      <c r="C54" s="279"/>
      <c r="D54" s="275"/>
      <c r="E54" s="280"/>
      <c r="F54" s="324"/>
      <c r="G54" s="332">
        <f t="shared" si="3"/>
        <v>0</v>
      </c>
      <c r="H54" s="340"/>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278"/>
      <c r="B55" s="277"/>
      <c r="C55" s="279"/>
      <c r="D55" s="275"/>
      <c r="E55" s="280"/>
      <c r="F55" s="324"/>
      <c r="G55" s="332">
        <f t="shared" si="3"/>
        <v>0</v>
      </c>
      <c r="H55" s="340"/>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78"/>
      <c r="B56" s="277"/>
      <c r="C56" s="279"/>
      <c r="D56" s="275"/>
      <c r="E56" s="280"/>
      <c r="F56" s="324"/>
      <c r="G56" s="332">
        <f t="shared" si="3"/>
        <v>0</v>
      </c>
      <c r="H56" s="340"/>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78"/>
      <c r="B57" s="277"/>
      <c r="C57" s="279"/>
      <c r="D57" s="275"/>
      <c r="E57" s="280"/>
      <c r="F57" s="324"/>
      <c r="G57" s="332">
        <f t="shared" si="3"/>
        <v>0</v>
      </c>
      <c r="H57" s="340"/>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278"/>
      <c r="B58" s="277"/>
      <c r="C58" s="279"/>
      <c r="D58" s="275"/>
      <c r="E58" s="280"/>
      <c r="F58" s="324"/>
      <c r="G58" s="332">
        <f t="shared" si="3"/>
        <v>0</v>
      </c>
      <c r="H58" s="340"/>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x14ac:dyDescent="0.3">
      <c r="A59" s="278"/>
      <c r="B59" s="277"/>
      <c r="C59" s="279"/>
      <c r="D59" s="275"/>
      <c r="E59" s="280"/>
      <c r="F59" s="324"/>
      <c r="G59" s="332">
        <f t="shared" si="3"/>
        <v>0</v>
      </c>
      <c r="H59" s="340"/>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81" customFormat="1" ht="16.8" thickBot="1" x14ac:dyDescent="0.35">
      <c r="A60" s="298"/>
      <c r="B60" s="321"/>
      <c r="C60" s="300"/>
      <c r="D60" s="301"/>
      <c r="E60" s="302"/>
      <c r="F60" s="328"/>
      <c r="G60" s="334">
        <f t="shared" si="3"/>
        <v>0</v>
      </c>
      <c r="H60" s="342">
        <f>SUM(G53:G60)</f>
        <v>0</v>
      </c>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ht="18" customHeight="1" thickBot="1" x14ac:dyDescent="0.35">
      <c r="A61" s="420"/>
      <c r="B61" s="420"/>
      <c r="C61" s="420"/>
      <c r="D61" s="420"/>
      <c r="E61" s="420"/>
      <c r="F61" s="420"/>
      <c r="G61" s="420"/>
      <c r="H61" s="420"/>
    </row>
    <row r="62" spans="1:34" s="30" customFormat="1" ht="33" thickBot="1" x14ac:dyDescent="0.35">
      <c r="A62" s="171"/>
      <c r="B62" s="172" t="s">
        <v>145</v>
      </c>
      <c r="C62" s="173"/>
      <c r="D62" s="174"/>
      <c r="E62" s="175"/>
      <c r="F62" s="176"/>
      <c r="G62" s="175"/>
      <c r="H62" s="352">
        <f>SUM(H10:H60)</f>
        <v>0</v>
      </c>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row>
    <row r="63" spans="1:34" s="30" customFormat="1" ht="16.8" thickBot="1" x14ac:dyDescent="0.35">
      <c r="A63" s="256"/>
      <c r="B63" s="257"/>
      <c r="C63" s="258"/>
      <c r="D63" s="259"/>
      <c r="E63" s="260"/>
      <c r="F63" s="261"/>
      <c r="G63" s="260"/>
      <c r="H63" s="353"/>
    </row>
    <row r="64" spans="1:34" s="30" customFormat="1" ht="16.8" thickBot="1" x14ac:dyDescent="0.35">
      <c r="A64" s="262"/>
      <c r="B64" s="263" t="s">
        <v>65</v>
      </c>
      <c r="C64" s="264"/>
      <c r="D64" s="265"/>
      <c r="E64" s="266"/>
      <c r="F64" s="267"/>
      <c r="G64" s="266"/>
      <c r="H64" s="354"/>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row>
    <row r="65" spans="1:34" ht="18" customHeight="1" x14ac:dyDescent="0.3">
      <c r="A65" s="157"/>
      <c r="B65" s="180"/>
      <c r="C65" s="147" t="s">
        <v>33</v>
      </c>
      <c r="D65" s="160"/>
      <c r="E65" s="161"/>
      <c r="F65" s="162"/>
      <c r="G65" s="161"/>
      <c r="H65" s="345"/>
    </row>
    <row r="66" spans="1:34" x14ac:dyDescent="0.3">
      <c r="A66" s="181"/>
      <c r="B66" s="21"/>
      <c r="C66" s="39"/>
      <c r="D66" s="10" t="s">
        <v>43</v>
      </c>
      <c r="E66" s="40"/>
      <c r="F66" s="41"/>
      <c r="G66" s="26">
        <f>(E66-(E66*F66/100))*C66</f>
        <v>0</v>
      </c>
      <c r="H66" s="355"/>
    </row>
    <row r="67" spans="1:34" x14ac:dyDescent="0.3">
      <c r="A67" s="181"/>
      <c r="B67" s="21"/>
      <c r="C67" s="39"/>
      <c r="D67" s="10" t="s">
        <v>44</v>
      </c>
      <c r="E67" s="40"/>
      <c r="F67" s="41"/>
      <c r="G67" s="26">
        <f>(E67-(E67*F67/100))*C67</f>
        <v>0</v>
      </c>
      <c r="H67" s="355"/>
      <c r="I67" s="418"/>
      <c r="J67" s="418"/>
      <c r="K67" s="418"/>
    </row>
    <row r="68" spans="1:34" x14ac:dyDescent="0.3">
      <c r="A68" s="181"/>
      <c r="B68" s="21"/>
      <c r="C68" s="39"/>
      <c r="D68" s="10" t="s">
        <v>45</v>
      </c>
      <c r="E68" s="40"/>
      <c r="F68" s="41"/>
      <c r="G68" s="26">
        <f>(E68-(E68*F68/100))*C68</f>
        <v>0</v>
      </c>
      <c r="H68" s="355"/>
      <c r="I68" s="418"/>
      <c r="J68" s="418"/>
      <c r="K68" s="418"/>
    </row>
    <row r="69" spans="1:34" ht="32.4" x14ac:dyDescent="0.3">
      <c r="A69" s="181"/>
      <c r="B69" s="21"/>
      <c r="C69" s="39"/>
      <c r="D69" s="8" t="s">
        <v>46</v>
      </c>
      <c r="E69" s="9" t="s">
        <v>47</v>
      </c>
      <c r="F69" s="23"/>
      <c r="G69" s="26"/>
      <c r="H69" s="355"/>
      <c r="I69" s="418"/>
      <c r="J69" s="418"/>
      <c r="K69" s="418"/>
    </row>
    <row r="70" spans="1:34" x14ac:dyDescent="0.3">
      <c r="A70" s="181"/>
      <c r="B70" s="21"/>
      <c r="C70" s="39"/>
      <c r="D70" s="10" t="s">
        <v>48</v>
      </c>
      <c r="E70" s="26">
        <f>'Staat van eenheidsprijzen'!C13</f>
        <v>0</v>
      </c>
      <c r="F70" s="23"/>
      <c r="G70" s="26">
        <f>C70*E70</f>
        <v>0</v>
      </c>
      <c r="H70" s="355"/>
      <c r="I70" s="418"/>
      <c r="J70" s="418"/>
      <c r="K70" s="418"/>
    </row>
    <row r="71" spans="1:34" x14ac:dyDescent="0.3">
      <c r="A71" s="181"/>
      <c r="B71" s="21"/>
      <c r="C71" s="39"/>
      <c r="D71" s="10" t="s">
        <v>49</v>
      </c>
      <c r="E71" s="26">
        <f>'Staat van eenheidsprijzen'!C14</f>
        <v>0</v>
      </c>
      <c r="F71" s="23"/>
      <c r="G71" s="26">
        <f t="shared" ref="G71:G75" si="4">C71*E71</f>
        <v>0</v>
      </c>
      <c r="H71" s="355"/>
      <c r="I71" s="418"/>
      <c r="J71" s="418"/>
      <c r="K71" s="418"/>
    </row>
    <row r="72" spans="1:34" x14ac:dyDescent="0.3">
      <c r="A72" s="181"/>
      <c r="B72" s="21"/>
      <c r="C72" s="39"/>
      <c r="D72" s="10" t="s">
        <v>131</v>
      </c>
      <c r="E72" s="26">
        <f>'Staat van eenheidsprijzen'!C15</f>
        <v>0</v>
      </c>
      <c r="F72" s="23"/>
      <c r="G72" s="26">
        <f t="shared" si="4"/>
        <v>0</v>
      </c>
      <c r="H72" s="355"/>
      <c r="I72" s="418"/>
      <c r="J72" s="418"/>
      <c r="K72" s="418"/>
    </row>
    <row r="73" spans="1:34" x14ac:dyDescent="0.3">
      <c r="A73" s="181"/>
      <c r="B73" s="21"/>
      <c r="C73" s="39"/>
      <c r="D73" s="10" t="s">
        <v>50</v>
      </c>
      <c r="E73" s="26">
        <f>'Staat van eenheidsprijzen'!C16</f>
        <v>0</v>
      </c>
      <c r="F73" s="23"/>
      <c r="G73" s="26">
        <f t="shared" si="4"/>
        <v>0</v>
      </c>
      <c r="H73" s="355"/>
      <c r="I73" s="418"/>
      <c r="J73" s="418"/>
      <c r="K73" s="418"/>
    </row>
    <row r="74" spans="1:34" x14ac:dyDescent="0.3">
      <c r="A74" s="181"/>
      <c r="B74" s="21"/>
      <c r="C74" s="39"/>
      <c r="D74" s="14" t="s">
        <v>51</v>
      </c>
      <c r="E74" s="26">
        <f>'Staat van eenheidsprijzen'!C17</f>
        <v>0</v>
      </c>
      <c r="F74" s="23"/>
      <c r="G74" s="26">
        <f t="shared" si="4"/>
        <v>0</v>
      </c>
      <c r="H74" s="355"/>
      <c r="I74" s="418"/>
      <c r="J74" s="418"/>
      <c r="K74" s="418"/>
    </row>
    <row r="75" spans="1:34" ht="18" customHeight="1" x14ac:dyDescent="0.3">
      <c r="A75" s="181"/>
      <c r="B75" s="21"/>
      <c r="C75" s="39"/>
      <c r="D75" s="14" t="s">
        <v>52</v>
      </c>
      <c r="E75" s="26">
        <f>'Staat van eenheidsprijzen'!C18</f>
        <v>0</v>
      </c>
      <c r="F75" s="23"/>
      <c r="G75" s="26">
        <f t="shared" si="4"/>
        <v>0</v>
      </c>
      <c r="H75" s="355"/>
      <c r="I75" s="418"/>
      <c r="J75" s="418"/>
      <c r="K75" s="418"/>
    </row>
    <row r="76" spans="1:34" ht="18" customHeight="1" x14ac:dyDescent="0.3">
      <c r="A76" s="181"/>
      <c r="B76" s="21"/>
      <c r="C76" s="18"/>
      <c r="D76" s="14"/>
      <c r="E76" s="22"/>
      <c r="F76" s="23"/>
      <c r="G76" s="22"/>
      <c r="H76" s="355"/>
      <c r="I76" s="418"/>
      <c r="J76" s="418"/>
      <c r="K76" s="418"/>
    </row>
    <row r="77" spans="1:34" ht="37.049999999999997" customHeight="1" x14ac:dyDescent="0.3">
      <c r="A77" s="181"/>
      <c r="B77" s="21"/>
      <c r="C77" s="18"/>
      <c r="D77" s="15" t="s">
        <v>78</v>
      </c>
      <c r="E77" s="24"/>
      <c r="F77" s="25"/>
      <c r="G77" s="337">
        <f>SUM(G10:G60)</f>
        <v>0</v>
      </c>
      <c r="H77" s="355"/>
      <c r="I77" s="418"/>
      <c r="J77" s="418"/>
      <c r="K77" s="418"/>
    </row>
    <row r="78" spans="1:34" ht="18" customHeight="1" x14ac:dyDescent="0.3">
      <c r="A78" s="181"/>
      <c r="B78" s="21"/>
      <c r="C78" s="18"/>
      <c r="D78" s="15" t="s">
        <v>53</v>
      </c>
      <c r="E78" s="24"/>
      <c r="F78" s="25"/>
      <c r="G78" s="337">
        <f>SUM(G66:G75)</f>
        <v>0</v>
      </c>
      <c r="H78" s="355"/>
      <c r="I78" s="418"/>
      <c r="J78" s="418"/>
      <c r="K78" s="418"/>
    </row>
    <row r="79" spans="1:34" x14ac:dyDescent="0.3">
      <c r="A79" s="181"/>
      <c r="B79" s="21"/>
      <c r="C79" s="18"/>
      <c r="D79" s="14"/>
      <c r="E79" s="24"/>
      <c r="F79" s="25"/>
      <c r="G79" s="24"/>
      <c r="H79" s="355"/>
    </row>
    <row r="80" spans="1:34" s="13" customFormat="1" ht="18" customHeight="1" x14ac:dyDescent="0.3">
      <c r="A80" s="182"/>
      <c r="B80" s="11"/>
      <c r="C80" s="12"/>
      <c r="D80" s="8" t="s">
        <v>54</v>
      </c>
      <c r="E80" s="16"/>
      <c r="F80" s="17"/>
      <c r="G80" s="338">
        <f>SUM(G77:G78)</f>
        <v>0</v>
      </c>
      <c r="H80" s="356"/>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row>
    <row r="81" spans="1:8" ht="19.05" customHeight="1" thickBot="1" x14ac:dyDescent="0.35">
      <c r="A81" s="183"/>
      <c r="B81" s="184"/>
      <c r="C81" s="185"/>
      <c r="D81" s="186" t="s">
        <v>55</v>
      </c>
      <c r="E81" s="187"/>
      <c r="F81" s="188"/>
      <c r="G81" s="187"/>
      <c r="H81" s="357"/>
    </row>
    <row r="82" spans="1:8" s="136" customFormat="1" x14ac:dyDescent="0.3">
      <c r="D82" s="52"/>
      <c r="E82" s="138"/>
      <c r="F82" s="139"/>
      <c r="G82" s="138"/>
      <c r="H82" s="177"/>
    </row>
    <row r="83" spans="1:8" s="136" customFormat="1" ht="16.8" thickBot="1" x14ac:dyDescent="0.35">
      <c r="D83" s="52"/>
      <c r="E83" s="138"/>
      <c r="F83" s="139"/>
      <c r="G83" s="138"/>
      <c r="H83" s="177"/>
    </row>
    <row r="84" spans="1:8" s="136" customFormat="1" ht="105" customHeight="1" thickBot="1" x14ac:dyDescent="0.35">
      <c r="A84" s="434" t="s">
        <v>143</v>
      </c>
      <c r="B84" s="423"/>
      <c r="C84" s="423"/>
      <c r="D84" s="423"/>
      <c r="E84" s="423"/>
      <c r="F84" s="423"/>
      <c r="G84" s="423"/>
      <c r="H84" s="424"/>
    </row>
    <row r="85" spans="1:8" s="136" customFormat="1" x14ac:dyDescent="0.3">
      <c r="E85" s="138"/>
      <c r="F85" s="139"/>
      <c r="G85" s="138"/>
      <c r="H85" s="177"/>
    </row>
    <row r="86" spans="1:8" s="136" customFormat="1" x14ac:dyDescent="0.3">
      <c r="D86" s="52"/>
      <c r="E86" s="138"/>
      <c r="F86" s="139"/>
      <c r="G86" s="138"/>
      <c r="H86" s="177"/>
    </row>
    <row r="87" spans="1:8" s="136" customFormat="1" x14ac:dyDescent="0.3">
      <c r="D87" s="52"/>
      <c r="E87" s="138"/>
      <c r="F87" s="139"/>
      <c r="G87" s="138"/>
      <c r="H87" s="177"/>
    </row>
    <row r="88" spans="1:8" s="136" customFormat="1" x14ac:dyDescent="0.3">
      <c r="E88" s="138"/>
      <c r="F88" s="139"/>
      <c r="G88" s="138"/>
      <c r="H88" s="177"/>
    </row>
    <row r="89" spans="1:8" s="136" customFormat="1" x14ac:dyDescent="0.3">
      <c r="D89" s="52"/>
      <c r="E89" s="138"/>
      <c r="F89" s="139"/>
      <c r="G89" s="138"/>
      <c r="H89" s="177"/>
    </row>
    <row r="90" spans="1:8" s="136" customFormat="1" x14ac:dyDescent="0.3">
      <c r="D90" s="52"/>
      <c r="E90" s="138"/>
      <c r="F90" s="139"/>
      <c r="G90" s="138"/>
      <c r="H90" s="177"/>
    </row>
    <row r="91" spans="1:8" s="136" customFormat="1" x14ac:dyDescent="0.3">
      <c r="D91" s="52"/>
      <c r="E91" s="138"/>
      <c r="F91" s="139"/>
      <c r="G91" s="138"/>
      <c r="H91" s="177"/>
    </row>
    <row r="92" spans="1:8" s="136" customFormat="1" x14ac:dyDescent="0.3">
      <c r="D92" s="52"/>
      <c r="E92" s="138"/>
      <c r="F92" s="139"/>
      <c r="G92" s="138"/>
      <c r="H92" s="177"/>
    </row>
    <row r="93" spans="1:8" s="136" customFormat="1" x14ac:dyDescent="0.3">
      <c r="D93" s="52"/>
      <c r="E93" s="138"/>
      <c r="F93" s="139"/>
      <c r="G93" s="138"/>
      <c r="H93" s="177"/>
    </row>
    <row r="94" spans="1:8" s="136" customFormat="1" x14ac:dyDescent="0.3">
      <c r="D94" s="52"/>
      <c r="E94" s="138"/>
      <c r="F94" s="139"/>
      <c r="G94" s="138"/>
      <c r="H94" s="177"/>
    </row>
    <row r="95" spans="1:8" s="136" customFormat="1" x14ac:dyDescent="0.3">
      <c r="D95" s="52"/>
      <c r="E95" s="138"/>
      <c r="F95" s="139"/>
      <c r="G95" s="138"/>
      <c r="H95" s="177"/>
    </row>
    <row r="96" spans="1:8" s="136" customFormat="1" x14ac:dyDescent="0.3">
      <c r="D96" s="52"/>
      <c r="E96" s="138"/>
      <c r="F96" s="139"/>
      <c r="G96" s="138"/>
      <c r="H96" s="177"/>
    </row>
    <row r="97" spans="4:8" s="136" customFormat="1" x14ac:dyDescent="0.3">
      <c r="D97" s="52"/>
      <c r="E97" s="138"/>
      <c r="F97" s="139"/>
      <c r="G97" s="138"/>
      <c r="H97" s="177"/>
    </row>
    <row r="98" spans="4:8" s="136" customFormat="1" x14ac:dyDescent="0.3">
      <c r="D98" s="52"/>
      <c r="E98" s="138"/>
      <c r="F98" s="139"/>
      <c r="G98" s="138"/>
      <c r="H98" s="177"/>
    </row>
    <row r="99" spans="4:8" s="136" customFormat="1" x14ac:dyDescent="0.3">
      <c r="D99" s="52"/>
      <c r="E99" s="138"/>
      <c r="F99" s="139"/>
      <c r="G99" s="138"/>
      <c r="H99" s="177"/>
    </row>
    <row r="100" spans="4:8" s="136" customFormat="1" x14ac:dyDescent="0.3">
      <c r="D100" s="52"/>
      <c r="E100" s="138"/>
      <c r="F100" s="139"/>
      <c r="G100" s="138"/>
      <c r="H100" s="177"/>
    </row>
    <row r="101" spans="4:8" s="136" customFormat="1" x14ac:dyDescent="0.3">
      <c r="D101" s="52"/>
      <c r="E101" s="138"/>
      <c r="F101" s="139"/>
      <c r="G101" s="138"/>
      <c r="H101" s="177"/>
    </row>
    <row r="102" spans="4:8" s="136" customFormat="1" x14ac:dyDescent="0.3">
      <c r="D102" s="52"/>
      <c r="E102" s="138"/>
      <c r="F102" s="139"/>
      <c r="G102" s="138"/>
      <c r="H102" s="177"/>
    </row>
    <row r="103" spans="4:8" s="136" customFormat="1" x14ac:dyDescent="0.3">
      <c r="D103" s="52"/>
      <c r="E103" s="138"/>
      <c r="F103" s="139"/>
      <c r="G103" s="138"/>
      <c r="H103" s="177"/>
    </row>
    <row r="104" spans="4:8" s="136" customFormat="1" x14ac:dyDescent="0.3">
      <c r="D104" s="52"/>
      <c r="E104" s="138"/>
      <c r="F104" s="139"/>
      <c r="G104" s="138"/>
      <c r="H104" s="177"/>
    </row>
    <row r="105" spans="4:8" s="136" customFormat="1" x14ac:dyDescent="0.3">
      <c r="D105" s="52"/>
      <c r="E105" s="138"/>
      <c r="F105" s="139"/>
      <c r="G105" s="138"/>
      <c r="H105" s="177"/>
    </row>
    <row r="106" spans="4:8" s="136" customFormat="1" x14ac:dyDescent="0.3">
      <c r="D106" s="52"/>
      <c r="E106" s="138"/>
      <c r="F106" s="139"/>
      <c r="G106" s="138"/>
      <c r="H106" s="177"/>
    </row>
    <row r="107" spans="4:8" s="136" customFormat="1" x14ac:dyDescent="0.3">
      <c r="D107" s="52"/>
      <c r="E107" s="138"/>
      <c r="F107" s="139"/>
      <c r="G107" s="138"/>
      <c r="H107" s="177"/>
    </row>
    <row r="108" spans="4:8" s="136" customFormat="1" x14ac:dyDescent="0.3">
      <c r="D108" s="52"/>
      <c r="E108" s="138"/>
      <c r="F108" s="139"/>
      <c r="G108" s="138"/>
      <c r="H108" s="177"/>
    </row>
    <row r="109" spans="4:8" s="136" customFormat="1" x14ac:dyDescent="0.3">
      <c r="D109" s="52"/>
      <c r="E109" s="138"/>
      <c r="F109" s="139"/>
      <c r="G109" s="138"/>
      <c r="H109" s="177"/>
    </row>
    <row r="110" spans="4:8" s="136" customFormat="1" x14ac:dyDescent="0.3">
      <c r="D110" s="52"/>
      <c r="E110" s="138"/>
      <c r="F110" s="139"/>
      <c r="G110" s="138"/>
      <c r="H110" s="177"/>
    </row>
    <row r="111" spans="4:8" s="136" customFormat="1" x14ac:dyDescent="0.3">
      <c r="D111" s="52"/>
      <c r="E111" s="138"/>
      <c r="F111" s="139"/>
      <c r="G111" s="138"/>
      <c r="H111" s="177"/>
    </row>
    <row r="112" spans="4:8" s="136" customFormat="1" x14ac:dyDescent="0.3">
      <c r="D112" s="52"/>
      <c r="E112" s="138"/>
      <c r="F112" s="139"/>
      <c r="G112" s="138"/>
      <c r="H112" s="177"/>
    </row>
    <row r="113" spans="4:8" s="136" customFormat="1" x14ac:dyDescent="0.3">
      <c r="D113" s="52"/>
      <c r="E113" s="138"/>
      <c r="F113" s="139"/>
      <c r="G113" s="138"/>
      <c r="H113" s="177"/>
    </row>
    <row r="114" spans="4:8" s="136" customFormat="1" x14ac:dyDescent="0.3">
      <c r="D114" s="52"/>
      <c r="E114" s="138"/>
      <c r="F114" s="139"/>
      <c r="G114" s="138"/>
      <c r="H114" s="177"/>
    </row>
    <row r="115" spans="4:8" s="136" customFormat="1" x14ac:dyDescent="0.3">
      <c r="D115" s="52"/>
      <c r="E115" s="138"/>
      <c r="F115" s="139"/>
      <c r="G115" s="138"/>
      <c r="H115" s="177"/>
    </row>
    <row r="116" spans="4:8" s="136" customFormat="1" x14ac:dyDescent="0.3">
      <c r="D116" s="52"/>
      <c r="E116" s="138"/>
      <c r="F116" s="139"/>
      <c r="G116" s="138"/>
      <c r="H116" s="177"/>
    </row>
    <row r="117" spans="4:8" s="136" customFormat="1" x14ac:dyDescent="0.3">
      <c r="D117" s="52"/>
      <c r="E117" s="138"/>
      <c r="F117" s="139"/>
      <c r="G117" s="138"/>
      <c r="H117" s="177"/>
    </row>
    <row r="118" spans="4:8" s="136" customFormat="1" x14ac:dyDescent="0.3">
      <c r="D118" s="52"/>
      <c r="E118" s="138"/>
      <c r="F118" s="139"/>
      <c r="G118" s="138"/>
      <c r="H118" s="177"/>
    </row>
    <row r="119" spans="4:8" s="136" customFormat="1" x14ac:dyDescent="0.3">
      <c r="D119" s="52"/>
      <c r="E119" s="138"/>
      <c r="F119" s="139"/>
      <c r="G119" s="138"/>
      <c r="H119" s="177"/>
    </row>
    <row r="120" spans="4:8" s="136" customFormat="1" x14ac:dyDescent="0.3">
      <c r="D120" s="52"/>
      <c r="E120" s="138"/>
      <c r="F120" s="139"/>
      <c r="G120" s="138"/>
      <c r="H120" s="177"/>
    </row>
    <row r="121" spans="4:8" s="136" customFormat="1" x14ac:dyDescent="0.3">
      <c r="D121" s="52"/>
      <c r="E121" s="138"/>
      <c r="F121" s="139"/>
      <c r="G121" s="138"/>
      <c r="H121" s="177"/>
    </row>
    <row r="122" spans="4:8" s="136" customFormat="1" x14ac:dyDescent="0.3">
      <c r="D122" s="52"/>
      <c r="E122" s="138"/>
      <c r="F122" s="139"/>
      <c r="G122" s="138"/>
      <c r="H122" s="177"/>
    </row>
    <row r="123" spans="4:8" s="136" customFormat="1" x14ac:dyDescent="0.3">
      <c r="D123" s="52"/>
      <c r="E123" s="138"/>
      <c r="F123" s="139"/>
      <c r="G123" s="138"/>
      <c r="H123" s="177"/>
    </row>
    <row r="124" spans="4:8" s="136" customFormat="1" x14ac:dyDescent="0.3">
      <c r="D124" s="52"/>
      <c r="E124" s="138"/>
      <c r="F124" s="139"/>
      <c r="G124" s="138"/>
      <c r="H124" s="177"/>
    </row>
    <row r="125" spans="4:8" s="136" customFormat="1" x14ac:dyDescent="0.3">
      <c r="D125" s="52"/>
      <c r="E125" s="138"/>
      <c r="F125" s="139"/>
      <c r="G125" s="138"/>
      <c r="H125" s="177"/>
    </row>
    <row r="126" spans="4:8" s="136" customFormat="1" x14ac:dyDescent="0.3">
      <c r="D126" s="52"/>
      <c r="E126" s="138"/>
      <c r="F126" s="139"/>
      <c r="G126" s="138"/>
      <c r="H126" s="177"/>
    </row>
    <row r="127" spans="4:8" s="136" customFormat="1" x14ac:dyDescent="0.3">
      <c r="D127" s="52"/>
      <c r="E127" s="138"/>
      <c r="F127" s="139"/>
      <c r="G127" s="138"/>
      <c r="H127" s="177"/>
    </row>
    <row r="128" spans="4:8" s="136" customFormat="1" x14ac:dyDescent="0.3">
      <c r="D128" s="52"/>
      <c r="E128" s="138"/>
      <c r="F128" s="139"/>
      <c r="G128" s="138"/>
      <c r="H128" s="177"/>
    </row>
    <row r="129" spans="4:8" s="136" customFormat="1" x14ac:dyDescent="0.3">
      <c r="D129" s="52"/>
      <c r="E129" s="138"/>
      <c r="F129" s="139"/>
      <c r="G129" s="138"/>
      <c r="H129" s="177"/>
    </row>
    <row r="130" spans="4:8" s="136" customFormat="1" x14ac:dyDescent="0.3">
      <c r="D130" s="52"/>
      <c r="E130" s="138"/>
      <c r="F130" s="139"/>
      <c r="G130" s="138"/>
      <c r="H130" s="177"/>
    </row>
    <row r="131" spans="4:8" s="136" customFormat="1" x14ac:dyDescent="0.3">
      <c r="D131" s="52"/>
      <c r="E131" s="138"/>
      <c r="F131" s="139"/>
      <c r="G131" s="138"/>
      <c r="H131" s="177"/>
    </row>
    <row r="132" spans="4:8" s="136" customFormat="1" x14ac:dyDescent="0.3">
      <c r="D132" s="52"/>
      <c r="E132" s="138"/>
      <c r="F132" s="139"/>
      <c r="G132" s="138"/>
      <c r="H132" s="177"/>
    </row>
    <row r="133" spans="4:8" s="136" customFormat="1" x14ac:dyDescent="0.3">
      <c r="D133" s="52"/>
      <c r="E133" s="138"/>
      <c r="F133" s="139"/>
      <c r="G133" s="138"/>
      <c r="H133" s="177"/>
    </row>
    <row r="134" spans="4:8" s="136" customFormat="1" x14ac:dyDescent="0.3">
      <c r="D134" s="52"/>
      <c r="E134" s="138"/>
      <c r="F134" s="139"/>
      <c r="G134" s="138"/>
      <c r="H134" s="177"/>
    </row>
    <row r="135" spans="4:8" s="136" customFormat="1" x14ac:dyDescent="0.3">
      <c r="D135" s="52"/>
      <c r="E135" s="138"/>
      <c r="F135" s="139"/>
      <c r="G135" s="138"/>
      <c r="H135" s="177"/>
    </row>
    <row r="136" spans="4:8" s="136" customFormat="1" x14ac:dyDescent="0.3">
      <c r="D136" s="52"/>
      <c r="E136" s="138"/>
      <c r="F136" s="139"/>
      <c r="G136" s="138"/>
      <c r="H136" s="177"/>
    </row>
    <row r="137" spans="4:8" s="136" customFormat="1" x14ac:dyDescent="0.3">
      <c r="D137" s="52"/>
      <c r="E137" s="138"/>
      <c r="F137" s="139"/>
      <c r="G137" s="138"/>
      <c r="H137" s="177"/>
    </row>
    <row r="138" spans="4:8" s="136" customFormat="1" x14ac:dyDescent="0.3">
      <c r="D138" s="52"/>
      <c r="E138" s="138"/>
      <c r="F138" s="139"/>
      <c r="G138" s="138"/>
      <c r="H138" s="177"/>
    </row>
    <row r="139" spans="4:8" s="136" customFormat="1" x14ac:dyDescent="0.3">
      <c r="D139" s="52"/>
      <c r="E139" s="138"/>
      <c r="F139" s="139"/>
      <c r="G139" s="138"/>
      <c r="H139" s="177"/>
    </row>
    <row r="140" spans="4:8" s="136" customFormat="1" x14ac:dyDescent="0.3">
      <c r="D140" s="52"/>
      <c r="E140" s="138"/>
      <c r="F140" s="139"/>
      <c r="G140" s="138"/>
      <c r="H140" s="177"/>
    </row>
    <row r="141" spans="4:8" s="136" customFormat="1" x14ac:dyDescent="0.3">
      <c r="D141" s="52"/>
      <c r="E141" s="138"/>
      <c r="F141" s="139"/>
      <c r="G141" s="138"/>
      <c r="H141" s="177"/>
    </row>
    <row r="142" spans="4:8" s="136" customFormat="1" x14ac:dyDescent="0.3">
      <c r="D142" s="52"/>
      <c r="E142" s="138"/>
      <c r="F142" s="139"/>
      <c r="G142" s="138"/>
      <c r="H142" s="177"/>
    </row>
    <row r="143" spans="4:8" s="136" customFormat="1" x14ac:dyDescent="0.3">
      <c r="D143" s="52"/>
      <c r="E143" s="138"/>
      <c r="F143" s="139"/>
      <c r="G143" s="138"/>
      <c r="H143" s="177"/>
    </row>
    <row r="144" spans="4:8" s="136" customFormat="1" x14ac:dyDescent="0.3">
      <c r="D144" s="52"/>
      <c r="E144" s="138"/>
      <c r="F144" s="139"/>
      <c r="G144" s="138"/>
      <c r="H144" s="177"/>
    </row>
    <row r="145" spans="4:8" s="136" customFormat="1" x14ac:dyDescent="0.3">
      <c r="D145" s="52"/>
      <c r="E145" s="138"/>
      <c r="F145" s="139"/>
      <c r="G145" s="138"/>
      <c r="H145" s="177"/>
    </row>
    <row r="146" spans="4:8" s="136" customFormat="1" x14ac:dyDescent="0.3">
      <c r="D146" s="52"/>
      <c r="E146" s="138"/>
      <c r="F146" s="139"/>
      <c r="G146" s="138"/>
      <c r="H146" s="177"/>
    </row>
    <row r="147" spans="4:8" s="136" customFormat="1" x14ac:dyDescent="0.3">
      <c r="D147" s="52"/>
      <c r="E147" s="138"/>
      <c r="F147" s="139"/>
      <c r="G147" s="138"/>
      <c r="H147" s="177"/>
    </row>
    <row r="148" spans="4:8" s="136" customFormat="1" x14ac:dyDescent="0.3">
      <c r="D148" s="52"/>
      <c r="E148" s="138"/>
      <c r="F148" s="139"/>
      <c r="G148" s="138"/>
      <c r="H148" s="177"/>
    </row>
    <row r="149" spans="4:8" s="136" customFormat="1" x14ac:dyDescent="0.3">
      <c r="D149" s="52"/>
      <c r="E149" s="138"/>
      <c r="F149" s="139"/>
      <c r="G149" s="138"/>
      <c r="H149" s="177"/>
    </row>
    <row r="150" spans="4:8" s="136" customFormat="1" x14ac:dyDescent="0.3">
      <c r="D150" s="52"/>
      <c r="E150" s="138"/>
      <c r="F150" s="139"/>
      <c r="G150" s="138"/>
      <c r="H150" s="177"/>
    </row>
    <row r="151" spans="4:8" s="136" customFormat="1" x14ac:dyDescent="0.3">
      <c r="D151" s="52"/>
      <c r="E151" s="138"/>
      <c r="F151" s="139"/>
      <c r="G151" s="138"/>
      <c r="H151" s="177"/>
    </row>
    <row r="152" spans="4:8" s="136" customFormat="1" x14ac:dyDescent="0.3">
      <c r="D152" s="52"/>
      <c r="E152" s="138"/>
      <c r="F152" s="139"/>
      <c r="G152" s="138"/>
      <c r="H152" s="177"/>
    </row>
    <row r="153" spans="4:8" s="136" customFormat="1" x14ac:dyDescent="0.3">
      <c r="D153" s="52"/>
      <c r="E153" s="138"/>
      <c r="F153" s="139"/>
      <c r="G153" s="138"/>
      <c r="H153" s="177"/>
    </row>
    <row r="154" spans="4:8" s="136" customFormat="1" x14ac:dyDescent="0.3">
      <c r="D154" s="52"/>
      <c r="E154" s="138"/>
      <c r="F154" s="139"/>
      <c r="G154" s="138"/>
      <c r="H154" s="177"/>
    </row>
    <row r="155" spans="4:8" s="136" customFormat="1" x14ac:dyDescent="0.3">
      <c r="D155" s="52"/>
      <c r="E155" s="138"/>
      <c r="F155" s="139"/>
      <c r="G155" s="138"/>
      <c r="H155" s="177"/>
    </row>
    <row r="156" spans="4:8" s="136" customFormat="1" x14ac:dyDescent="0.3">
      <c r="D156" s="52"/>
      <c r="E156" s="138"/>
      <c r="F156" s="139"/>
      <c r="G156" s="138"/>
      <c r="H156" s="177"/>
    </row>
    <row r="157" spans="4:8" s="136" customFormat="1" x14ac:dyDescent="0.3">
      <c r="D157" s="52"/>
      <c r="E157" s="138"/>
      <c r="F157" s="139"/>
      <c r="G157" s="138"/>
      <c r="H157" s="177"/>
    </row>
    <row r="158" spans="4:8" s="136" customFormat="1" x14ac:dyDescent="0.3">
      <c r="D158" s="52"/>
      <c r="E158" s="138"/>
      <c r="F158" s="139"/>
      <c r="G158" s="138"/>
      <c r="H158" s="177"/>
    </row>
    <row r="159" spans="4:8" s="136" customFormat="1" x14ac:dyDescent="0.3">
      <c r="D159" s="52"/>
      <c r="E159" s="138"/>
      <c r="F159" s="139"/>
      <c r="G159" s="138"/>
      <c r="H159" s="177"/>
    </row>
    <row r="160" spans="4:8" s="136" customFormat="1" x14ac:dyDescent="0.3">
      <c r="D160" s="52"/>
      <c r="E160" s="138"/>
      <c r="F160" s="139"/>
      <c r="G160" s="138"/>
      <c r="H160" s="177"/>
    </row>
    <row r="161" spans="4:8" s="136" customFormat="1" x14ac:dyDescent="0.3">
      <c r="D161" s="52"/>
      <c r="E161" s="138"/>
      <c r="F161" s="139"/>
      <c r="G161" s="138"/>
      <c r="H161" s="177"/>
    </row>
    <row r="162" spans="4:8" s="136" customFormat="1" x14ac:dyDescent="0.3">
      <c r="D162" s="52"/>
      <c r="E162" s="138"/>
      <c r="F162" s="139"/>
      <c r="G162" s="138"/>
      <c r="H162" s="177"/>
    </row>
    <row r="163" spans="4:8" s="136" customFormat="1" x14ac:dyDescent="0.3">
      <c r="D163" s="52"/>
      <c r="E163" s="138"/>
      <c r="F163" s="139"/>
      <c r="G163" s="138"/>
      <c r="H163" s="177"/>
    </row>
    <row r="164" spans="4:8" s="136" customFormat="1" x14ac:dyDescent="0.3">
      <c r="D164" s="52"/>
      <c r="E164" s="138"/>
      <c r="F164" s="139"/>
      <c r="G164" s="138"/>
      <c r="H164" s="177"/>
    </row>
    <row r="165" spans="4:8" s="136" customFormat="1" x14ac:dyDescent="0.3">
      <c r="D165" s="52"/>
      <c r="E165" s="138"/>
      <c r="F165" s="139"/>
      <c r="G165" s="138"/>
      <c r="H165" s="177"/>
    </row>
    <row r="166" spans="4:8" s="136" customFormat="1" x14ac:dyDescent="0.3">
      <c r="D166" s="52"/>
      <c r="E166" s="138"/>
      <c r="F166" s="139"/>
      <c r="G166" s="138"/>
      <c r="H166" s="177"/>
    </row>
    <row r="167" spans="4:8" s="136" customFormat="1" x14ac:dyDescent="0.3">
      <c r="D167" s="52"/>
      <c r="E167" s="138"/>
      <c r="F167" s="139"/>
      <c r="G167" s="138"/>
      <c r="H167" s="177"/>
    </row>
    <row r="168" spans="4:8" s="136" customFormat="1" x14ac:dyDescent="0.3">
      <c r="D168" s="52"/>
      <c r="E168" s="138"/>
      <c r="F168" s="139"/>
      <c r="G168" s="138"/>
      <c r="H168" s="177"/>
    </row>
    <row r="169" spans="4:8" s="136" customFormat="1" x14ac:dyDescent="0.3">
      <c r="D169" s="52"/>
      <c r="E169" s="138"/>
      <c r="F169" s="139"/>
      <c r="G169" s="138"/>
      <c r="H169" s="177"/>
    </row>
    <row r="170" spans="4:8" s="136" customFormat="1" x14ac:dyDescent="0.3">
      <c r="D170" s="52"/>
      <c r="E170" s="138"/>
      <c r="F170" s="139"/>
      <c r="G170" s="138"/>
      <c r="H170" s="177"/>
    </row>
    <row r="171" spans="4:8" s="136" customFormat="1" x14ac:dyDescent="0.3">
      <c r="D171" s="52"/>
      <c r="E171" s="138"/>
      <c r="F171" s="139"/>
      <c r="G171" s="138"/>
      <c r="H171" s="177"/>
    </row>
    <row r="172" spans="4:8" s="136" customFormat="1" x14ac:dyDescent="0.3">
      <c r="D172" s="52"/>
      <c r="E172" s="138"/>
      <c r="F172" s="139"/>
      <c r="G172" s="138"/>
      <c r="H172" s="177"/>
    </row>
    <row r="173" spans="4:8" s="136" customFormat="1" x14ac:dyDescent="0.3">
      <c r="D173" s="52"/>
      <c r="E173" s="138"/>
      <c r="F173" s="139"/>
      <c r="G173" s="138"/>
      <c r="H173" s="177"/>
    </row>
    <row r="174" spans="4:8" s="136" customFormat="1" x14ac:dyDescent="0.3">
      <c r="D174" s="52"/>
      <c r="E174" s="138"/>
      <c r="F174" s="139"/>
      <c r="G174" s="138"/>
      <c r="H174" s="177"/>
    </row>
    <row r="175" spans="4:8" s="136" customFormat="1" x14ac:dyDescent="0.3">
      <c r="D175" s="52"/>
      <c r="E175" s="138"/>
      <c r="F175" s="139"/>
      <c r="G175" s="138"/>
      <c r="H175" s="177"/>
    </row>
    <row r="176" spans="4:8" s="136" customFormat="1" x14ac:dyDescent="0.3">
      <c r="D176" s="52"/>
      <c r="E176" s="138"/>
      <c r="F176" s="139"/>
      <c r="G176" s="138"/>
      <c r="H176" s="177"/>
    </row>
    <row r="177" spans="4:8" s="136" customFormat="1" x14ac:dyDescent="0.3">
      <c r="D177" s="52"/>
      <c r="E177" s="138"/>
      <c r="F177" s="139"/>
      <c r="G177" s="138"/>
      <c r="H177" s="177"/>
    </row>
    <row r="178" spans="4:8" s="136" customFormat="1" x14ac:dyDescent="0.3">
      <c r="D178" s="52"/>
      <c r="E178" s="138"/>
      <c r="F178" s="139"/>
      <c r="G178" s="138"/>
      <c r="H178" s="177"/>
    </row>
    <row r="179" spans="4:8" s="136" customFormat="1" x14ac:dyDescent="0.3">
      <c r="D179" s="52"/>
      <c r="E179" s="138"/>
      <c r="F179" s="139"/>
      <c r="G179" s="138"/>
      <c r="H179" s="177"/>
    </row>
    <row r="180" spans="4:8" s="136" customFormat="1" x14ac:dyDescent="0.3">
      <c r="D180" s="52"/>
      <c r="E180" s="138"/>
      <c r="F180" s="139"/>
      <c r="G180" s="138"/>
      <c r="H180" s="177"/>
    </row>
    <row r="181" spans="4:8" s="136" customFormat="1" x14ac:dyDescent="0.3">
      <c r="D181" s="52"/>
      <c r="E181" s="138"/>
      <c r="F181" s="139"/>
      <c r="G181" s="138"/>
      <c r="H181" s="177"/>
    </row>
    <row r="182" spans="4:8" s="136" customFormat="1" x14ac:dyDescent="0.3">
      <c r="D182" s="52"/>
      <c r="E182" s="138"/>
      <c r="F182" s="139"/>
      <c r="G182" s="138"/>
      <c r="H182" s="177"/>
    </row>
    <row r="183" spans="4:8" s="136" customFormat="1" x14ac:dyDescent="0.3">
      <c r="D183" s="52"/>
      <c r="E183" s="138"/>
      <c r="F183" s="139"/>
      <c r="G183" s="138"/>
      <c r="H183" s="177"/>
    </row>
    <row r="184" spans="4:8" s="136" customFormat="1" x14ac:dyDescent="0.3">
      <c r="D184" s="52"/>
      <c r="E184" s="138"/>
      <c r="F184" s="139"/>
      <c r="G184" s="138"/>
      <c r="H184" s="177"/>
    </row>
    <row r="185" spans="4:8" s="136" customFormat="1" x14ac:dyDescent="0.3">
      <c r="D185" s="52"/>
      <c r="E185" s="138"/>
      <c r="F185" s="139"/>
      <c r="G185" s="138"/>
      <c r="H185" s="177"/>
    </row>
    <row r="186" spans="4:8" s="136" customFormat="1" x14ac:dyDescent="0.3">
      <c r="D186" s="52"/>
      <c r="E186" s="138"/>
      <c r="F186" s="139"/>
      <c r="G186" s="138"/>
      <c r="H186" s="177"/>
    </row>
    <row r="187" spans="4:8" s="136" customFormat="1" x14ac:dyDescent="0.3">
      <c r="D187" s="52"/>
      <c r="E187" s="138"/>
      <c r="F187" s="139"/>
      <c r="G187" s="138"/>
      <c r="H187" s="177"/>
    </row>
    <row r="188" spans="4:8" s="136" customFormat="1" x14ac:dyDescent="0.3">
      <c r="D188" s="52"/>
      <c r="E188" s="138"/>
      <c r="F188" s="139"/>
      <c r="G188" s="138"/>
      <c r="H188" s="177"/>
    </row>
    <row r="189" spans="4:8" s="136" customFormat="1" x14ac:dyDescent="0.3">
      <c r="D189" s="52"/>
      <c r="E189" s="138"/>
      <c r="F189" s="139"/>
      <c r="G189" s="138"/>
      <c r="H189" s="177"/>
    </row>
    <row r="190" spans="4:8" s="136" customFormat="1" x14ac:dyDescent="0.3">
      <c r="D190" s="52"/>
      <c r="E190" s="138"/>
      <c r="F190" s="139"/>
      <c r="G190" s="138"/>
      <c r="H190" s="177"/>
    </row>
    <row r="191" spans="4:8" s="136" customFormat="1" x14ac:dyDescent="0.3">
      <c r="D191" s="52"/>
      <c r="E191" s="138"/>
      <c r="F191" s="139"/>
      <c r="G191" s="138"/>
      <c r="H191" s="177"/>
    </row>
    <row r="192" spans="4:8" s="136" customFormat="1" x14ac:dyDescent="0.3">
      <c r="D192" s="52"/>
      <c r="E192" s="138"/>
      <c r="F192" s="139"/>
      <c r="G192" s="138"/>
      <c r="H192" s="177"/>
    </row>
    <row r="193" spans="4:8" s="136" customFormat="1" x14ac:dyDescent="0.3">
      <c r="D193" s="52"/>
      <c r="E193" s="138"/>
      <c r="F193" s="139"/>
      <c r="G193" s="138"/>
      <c r="H193" s="177"/>
    </row>
    <row r="194" spans="4:8" s="136" customFormat="1" x14ac:dyDescent="0.3">
      <c r="D194" s="52"/>
      <c r="E194" s="138"/>
      <c r="F194" s="139"/>
      <c r="G194" s="138"/>
      <c r="H194" s="177"/>
    </row>
    <row r="195" spans="4:8" s="136" customFormat="1" x14ac:dyDescent="0.3">
      <c r="D195" s="52"/>
      <c r="E195" s="138"/>
      <c r="F195" s="139"/>
      <c r="G195" s="138"/>
      <c r="H195" s="177"/>
    </row>
    <row r="196" spans="4:8" s="136" customFormat="1" x14ac:dyDescent="0.3">
      <c r="D196" s="52"/>
      <c r="E196" s="138"/>
      <c r="F196" s="139"/>
      <c r="G196" s="138"/>
      <c r="H196" s="177"/>
    </row>
    <row r="197" spans="4:8" s="136" customFormat="1" x14ac:dyDescent="0.3">
      <c r="D197" s="52"/>
      <c r="E197" s="138"/>
      <c r="F197" s="139"/>
      <c r="G197" s="138"/>
      <c r="H197" s="177"/>
    </row>
    <row r="198" spans="4:8" s="136" customFormat="1" x14ac:dyDescent="0.3">
      <c r="D198" s="52"/>
      <c r="E198" s="138"/>
      <c r="F198" s="139"/>
      <c r="G198" s="138"/>
      <c r="H198" s="177"/>
    </row>
    <row r="199" spans="4:8" s="136" customFormat="1" x14ac:dyDescent="0.3">
      <c r="D199" s="52"/>
      <c r="E199" s="138"/>
      <c r="F199" s="139"/>
      <c r="G199" s="138"/>
      <c r="H199" s="177"/>
    </row>
    <row r="200" spans="4:8" s="136" customFormat="1" x14ac:dyDescent="0.3">
      <c r="D200" s="52"/>
      <c r="E200" s="138"/>
      <c r="F200" s="139"/>
      <c r="G200" s="138"/>
      <c r="H200" s="177"/>
    </row>
    <row r="201" spans="4:8" s="136" customFormat="1" x14ac:dyDescent="0.3">
      <c r="D201" s="52"/>
      <c r="E201" s="138"/>
      <c r="F201" s="139"/>
      <c r="G201" s="138"/>
      <c r="H201" s="177"/>
    </row>
    <row r="202" spans="4:8" s="136" customFormat="1" x14ac:dyDescent="0.3">
      <c r="D202" s="52"/>
      <c r="E202" s="138"/>
      <c r="F202" s="139"/>
      <c r="G202" s="138"/>
      <c r="H202" s="177"/>
    </row>
    <row r="203" spans="4:8" s="136" customFormat="1" x14ac:dyDescent="0.3">
      <c r="D203" s="52"/>
      <c r="E203" s="138"/>
      <c r="F203" s="139"/>
      <c r="G203" s="138"/>
      <c r="H203" s="177"/>
    </row>
    <row r="204" spans="4:8" s="136" customFormat="1" x14ac:dyDescent="0.3">
      <c r="D204" s="52"/>
      <c r="E204" s="138"/>
      <c r="F204" s="139"/>
      <c r="G204" s="138"/>
      <c r="H204" s="177"/>
    </row>
    <row r="205" spans="4:8" s="136" customFormat="1" x14ac:dyDescent="0.3">
      <c r="D205" s="52"/>
      <c r="E205" s="138"/>
      <c r="F205" s="139"/>
      <c r="G205" s="138"/>
      <c r="H205" s="177"/>
    </row>
    <row r="206" spans="4:8" s="136" customFormat="1" x14ac:dyDescent="0.3">
      <c r="D206" s="52"/>
      <c r="E206" s="138"/>
      <c r="F206" s="139"/>
      <c r="G206" s="138"/>
      <c r="H206" s="177"/>
    </row>
    <row r="207" spans="4:8" s="136" customFormat="1" x14ac:dyDescent="0.3">
      <c r="D207" s="52"/>
      <c r="E207" s="138"/>
      <c r="F207" s="139"/>
      <c r="G207" s="138"/>
      <c r="H207" s="177"/>
    </row>
    <row r="208" spans="4:8" s="136" customFormat="1" x14ac:dyDescent="0.3">
      <c r="D208" s="52"/>
      <c r="E208" s="138"/>
      <c r="F208" s="139"/>
      <c r="G208" s="138"/>
      <c r="H208" s="177"/>
    </row>
    <row r="209" spans="4:8" s="136" customFormat="1" x14ac:dyDescent="0.3">
      <c r="D209" s="52"/>
      <c r="E209" s="138"/>
      <c r="F209" s="139"/>
      <c r="G209" s="138"/>
      <c r="H209" s="177"/>
    </row>
    <row r="210" spans="4:8" s="136" customFormat="1" x14ac:dyDescent="0.3">
      <c r="D210" s="52"/>
      <c r="E210" s="138"/>
      <c r="F210" s="139"/>
      <c r="G210" s="138"/>
      <c r="H210" s="177"/>
    </row>
    <row r="211" spans="4:8" s="136" customFormat="1" x14ac:dyDescent="0.3">
      <c r="D211" s="52"/>
      <c r="E211" s="138"/>
      <c r="F211" s="139"/>
      <c r="G211" s="138"/>
      <c r="H211" s="177"/>
    </row>
    <row r="212" spans="4:8" s="136" customFormat="1" x14ac:dyDescent="0.3">
      <c r="D212" s="52"/>
      <c r="E212" s="138"/>
      <c r="F212" s="139"/>
      <c r="G212" s="138"/>
      <c r="H212" s="177"/>
    </row>
    <row r="213" spans="4:8" s="136" customFormat="1" x14ac:dyDescent="0.3">
      <c r="D213" s="52"/>
      <c r="E213" s="138"/>
      <c r="F213" s="139"/>
      <c r="G213" s="138"/>
      <c r="H213" s="177"/>
    </row>
    <row r="214" spans="4:8" s="136" customFormat="1" x14ac:dyDescent="0.3">
      <c r="D214" s="52"/>
      <c r="E214" s="138"/>
      <c r="F214" s="139"/>
      <c r="G214" s="138"/>
      <c r="H214" s="177"/>
    </row>
    <row r="215" spans="4:8" s="136" customFormat="1" x14ac:dyDescent="0.3">
      <c r="D215" s="52"/>
      <c r="E215" s="138"/>
      <c r="F215" s="139"/>
      <c r="G215" s="138"/>
      <c r="H215" s="177"/>
    </row>
    <row r="216" spans="4:8" s="136" customFormat="1" x14ac:dyDescent="0.3">
      <c r="D216" s="52"/>
      <c r="E216" s="138"/>
      <c r="F216" s="139"/>
      <c r="G216" s="138"/>
      <c r="H216" s="177"/>
    </row>
    <row r="217" spans="4:8" s="136" customFormat="1" x14ac:dyDescent="0.3">
      <c r="D217" s="52"/>
      <c r="E217" s="138"/>
      <c r="F217" s="139"/>
      <c r="G217" s="138"/>
      <c r="H217" s="177"/>
    </row>
    <row r="218" spans="4:8" s="136" customFormat="1" x14ac:dyDescent="0.3">
      <c r="D218" s="52"/>
      <c r="E218" s="138"/>
      <c r="F218" s="139"/>
      <c r="G218" s="138"/>
      <c r="H218" s="177"/>
    </row>
    <row r="219" spans="4:8" s="136" customFormat="1" x14ac:dyDescent="0.3">
      <c r="D219" s="52"/>
      <c r="E219" s="138"/>
      <c r="F219" s="139"/>
      <c r="G219" s="138"/>
      <c r="H219" s="177"/>
    </row>
    <row r="220" spans="4:8" s="136" customFormat="1" x14ac:dyDescent="0.3">
      <c r="D220" s="52"/>
      <c r="E220" s="138"/>
      <c r="F220" s="139"/>
      <c r="G220" s="138"/>
      <c r="H220" s="177"/>
    </row>
    <row r="221" spans="4:8" s="136" customFormat="1" x14ac:dyDescent="0.3">
      <c r="D221" s="52"/>
      <c r="E221" s="138"/>
      <c r="F221" s="139"/>
      <c r="G221" s="138"/>
      <c r="H221" s="177"/>
    </row>
    <row r="222" spans="4:8" s="136" customFormat="1" x14ac:dyDescent="0.3">
      <c r="D222" s="52"/>
      <c r="E222" s="138"/>
      <c r="F222" s="139"/>
      <c r="G222" s="138"/>
      <c r="H222" s="177"/>
    </row>
    <row r="223" spans="4:8" s="136" customFormat="1" x14ac:dyDescent="0.3">
      <c r="D223" s="52"/>
      <c r="E223" s="138"/>
      <c r="F223" s="139"/>
      <c r="G223" s="138"/>
      <c r="H223" s="177"/>
    </row>
    <row r="224" spans="4:8" s="136" customFormat="1" x14ac:dyDescent="0.3">
      <c r="D224" s="52"/>
      <c r="E224" s="138"/>
      <c r="F224" s="139"/>
      <c r="G224" s="138"/>
      <c r="H224" s="177"/>
    </row>
    <row r="225" spans="4:8" s="136" customFormat="1" x14ac:dyDescent="0.3">
      <c r="D225" s="52"/>
      <c r="E225" s="138"/>
      <c r="F225" s="139"/>
      <c r="G225" s="138"/>
      <c r="H225" s="177"/>
    </row>
    <row r="226" spans="4:8" s="136" customFormat="1" x14ac:dyDescent="0.3">
      <c r="D226" s="52"/>
      <c r="E226" s="138"/>
      <c r="F226" s="139"/>
      <c r="G226" s="138"/>
      <c r="H226" s="177"/>
    </row>
    <row r="227" spans="4:8" s="136" customFormat="1" x14ac:dyDescent="0.3">
      <c r="D227" s="52"/>
      <c r="E227" s="138"/>
      <c r="F227" s="139"/>
      <c r="G227" s="138"/>
      <c r="H227" s="177"/>
    </row>
    <row r="228" spans="4:8" s="136" customFormat="1" x14ac:dyDescent="0.3">
      <c r="D228" s="52"/>
      <c r="E228" s="138"/>
      <c r="F228" s="139"/>
      <c r="G228" s="138"/>
      <c r="H228" s="177"/>
    </row>
    <row r="229" spans="4:8" s="136" customFormat="1" x14ac:dyDescent="0.3">
      <c r="D229" s="52"/>
      <c r="E229" s="138"/>
      <c r="F229" s="139"/>
      <c r="G229" s="138"/>
      <c r="H229" s="177"/>
    </row>
    <row r="230" spans="4:8" s="136" customFormat="1" x14ac:dyDescent="0.3">
      <c r="D230" s="52"/>
      <c r="E230" s="138"/>
      <c r="F230" s="139"/>
      <c r="G230" s="138"/>
      <c r="H230" s="177"/>
    </row>
    <row r="231" spans="4:8" s="136" customFormat="1" x14ac:dyDescent="0.3">
      <c r="D231" s="52"/>
      <c r="E231" s="138"/>
      <c r="F231" s="139"/>
      <c r="G231" s="138"/>
      <c r="H231" s="177"/>
    </row>
    <row r="232" spans="4:8" s="136" customFormat="1" x14ac:dyDescent="0.3">
      <c r="D232" s="52"/>
      <c r="E232" s="138"/>
      <c r="F232" s="139"/>
      <c r="G232" s="138"/>
      <c r="H232" s="177"/>
    </row>
    <row r="233" spans="4:8" s="136" customFormat="1" x14ac:dyDescent="0.3">
      <c r="D233" s="52"/>
      <c r="E233" s="138"/>
      <c r="F233" s="139"/>
      <c r="G233" s="138"/>
      <c r="H233" s="177"/>
    </row>
    <row r="234" spans="4:8" s="136" customFormat="1" x14ac:dyDescent="0.3">
      <c r="D234" s="52"/>
      <c r="E234" s="138"/>
      <c r="F234" s="139"/>
      <c r="G234" s="138"/>
      <c r="H234" s="177"/>
    </row>
    <row r="235" spans="4:8" s="136" customFormat="1" x14ac:dyDescent="0.3">
      <c r="D235" s="52"/>
      <c r="E235" s="138"/>
      <c r="F235" s="139"/>
      <c r="G235" s="138"/>
      <c r="H235" s="177"/>
    </row>
    <row r="236" spans="4:8" s="136" customFormat="1" x14ac:dyDescent="0.3">
      <c r="D236" s="52"/>
      <c r="E236" s="138"/>
      <c r="F236" s="139"/>
      <c r="G236" s="138"/>
      <c r="H236" s="177"/>
    </row>
    <row r="237" spans="4:8" s="136" customFormat="1" x14ac:dyDescent="0.3">
      <c r="D237" s="52"/>
      <c r="E237" s="138"/>
      <c r="F237" s="139"/>
      <c r="G237" s="138"/>
      <c r="H237" s="177"/>
    </row>
    <row r="238" spans="4:8" s="136" customFormat="1" x14ac:dyDescent="0.3">
      <c r="D238" s="52"/>
      <c r="E238" s="138"/>
      <c r="F238" s="139"/>
      <c r="G238" s="138"/>
      <c r="H238" s="177"/>
    </row>
    <row r="239" spans="4:8" s="136" customFormat="1" x14ac:dyDescent="0.3">
      <c r="D239" s="52"/>
      <c r="E239" s="138"/>
      <c r="F239" s="139"/>
      <c r="G239" s="138"/>
      <c r="H239" s="177"/>
    </row>
    <row r="240" spans="4:8" s="136" customFormat="1" x14ac:dyDescent="0.3">
      <c r="D240" s="52"/>
      <c r="E240" s="138"/>
      <c r="F240" s="139"/>
      <c r="G240" s="138"/>
      <c r="H240" s="177"/>
    </row>
    <row r="241" spans="4:8" s="136" customFormat="1" x14ac:dyDescent="0.3">
      <c r="D241" s="52"/>
      <c r="E241" s="138"/>
      <c r="F241" s="139"/>
      <c r="G241" s="138"/>
      <c r="H241" s="177"/>
    </row>
    <row r="242" spans="4:8" s="136" customFormat="1" x14ac:dyDescent="0.3">
      <c r="D242" s="52"/>
      <c r="E242" s="138"/>
      <c r="F242" s="139"/>
      <c r="G242" s="138"/>
      <c r="H242" s="177"/>
    </row>
    <row r="243" spans="4:8" s="136" customFormat="1" x14ac:dyDescent="0.3">
      <c r="D243" s="52"/>
      <c r="E243" s="138"/>
      <c r="F243" s="139"/>
      <c r="G243" s="138"/>
      <c r="H243" s="177"/>
    </row>
    <row r="244" spans="4:8" s="136" customFormat="1" x14ac:dyDescent="0.3">
      <c r="D244" s="52"/>
      <c r="E244" s="138"/>
      <c r="F244" s="139"/>
      <c r="G244" s="138"/>
      <c r="H244" s="177"/>
    </row>
    <row r="245" spans="4:8" s="136" customFormat="1" x14ac:dyDescent="0.3">
      <c r="D245" s="52"/>
      <c r="E245" s="138"/>
      <c r="F245" s="139"/>
      <c r="G245" s="138"/>
      <c r="H245" s="177"/>
    </row>
    <row r="246" spans="4:8" s="136" customFormat="1" x14ac:dyDescent="0.3">
      <c r="D246" s="52"/>
      <c r="E246" s="138"/>
      <c r="F246" s="139"/>
      <c r="G246" s="138"/>
      <c r="H246" s="177"/>
    </row>
    <row r="247" spans="4:8" s="136" customFormat="1" x14ac:dyDescent="0.3">
      <c r="D247" s="52"/>
      <c r="E247" s="138"/>
      <c r="F247" s="139"/>
      <c r="G247" s="138"/>
      <c r="H247" s="177"/>
    </row>
    <row r="248" spans="4:8" s="136" customFormat="1" x14ac:dyDescent="0.3">
      <c r="D248" s="52"/>
      <c r="E248" s="138"/>
      <c r="F248" s="139"/>
      <c r="G248" s="138"/>
      <c r="H248" s="177"/>
    </row>
  </sheetData>
  <sheetProtection algorithmName="SHA-512" hashValue="EBXT2ceztVmjSSPcxmxhw4oqz9EoCfi62z2rmQ+JsSfd8DWXDrULuv7CQIRZPCucJMN5k5X7r+IxvzcCw4943w==" saltValue="y9qx3ploxAWGuZNx0nMtAA==" spinCount="100000" sheet="1" objects="1" scenarios="1"/>
  <mergeCells count="8">
    <mergeCell ref="I67:K78"/>
    <mergeCell ref="A84:H84"/>
    <mergeCell ref="A2:B2"/>
    <mergeCell ref="B6:H6"/>
    <mergeCell ref="A29:H29"/>
    <mergeCell ref="A37:H37"/>
    <mergeCell ref="A50:H50"/>
    <mergeCell ref="A61:H6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093F4-A13F-A44A-B4A6-A16A63C7DDE5}">
  <dimension ref="A1:AL248"/>
  <sheetViews>
    <sheetView workbookViewId="0">
      <pane ySplit="8" topLeftCell="A46" activePane="bottomLeft" state="frozen"/>
      <selection pane="bottomLeft" activeCell="G78" sqref="G78"/>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138</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s="375" customFormat="1" ht="69" customHeight="1" thickBot="1" x14ac:dyDescent="0.35">
      <c r="A6" s="203" t="s">
        <v>32</v>
      </c>
      <c r="B6" s="425" t="s">
        <v>139</v>
      </c>
      <c r="C6" s="425"/>
      <c r="D6" s="425"/>
      <c r="E6" s="425"/>
      <c r="F6" s="425"/>
      <c r="G6" s="425"/>
      <c r="H6" s="425"/>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row>
    <row r="7" spans="1:38" ht="16.8" hidden="1" thickBot="1" x14ac:dyDescent="0.35">
      <c r="A7" s="136"/>
      <c r="B7" s="137"/>
      <c r="C7" s="137"/>
      <c r="D7" s="52"/>
      <c r="E7" s="138"/>
      <c r="F7" s="139"/>
      <c r="G7" s="138"/>
      <c r="H7" s="177"/>
    </row>
    <row r="8" spans="1:38" s="20" customFormat="1" ht="49.95" customHeight="1" thickBot="1" x14ac:dyDescent="0.35">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ht="32.4" x14ac:dyDescent="0.3">
      <c r="A9" s="157"/>
      <c r="B9" s="163" t="s">
        <v>126</v>
      </c>
      <c r="C9" s="164"/>
      <c r="D9" s="160"/>
      <c r="E9" s="161"/>
      <c r="F9" s="162"/>
      <c r="G9" s="161"/>
      <c r="H9" s="345"/>
    </row>
    <row r="10" spans="1:38" s="281" customFormat="1" x14ac:dyDescent="0.3">
      <c r="A10" s="278"/>
      <c r="B10" s="277"/>
      <c r="C10" s="279"/>
      <c r="D10" s="275"/>
      <c r="E10" s="280"/>
      <c r="F10" s="324"/>
      <c r="G10" s="332">
        <f t="shared" ref="G10:G27"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1" customFormat="1" x14ac:dyDescent="0.3">
      <c r="A12" s="282"/>
      <c r="B12" s="277"/>
      <c r="C12" s="279"/>
      <c r="D12" s="275"/>
      <c r="E12" s="283"/>
      <c r="F12" s="324"/>
      <c r="G12" s="332">
        <f t="shared" si="0"/>
        <v>0</v>
      </c>
      <c r="H12" s="340"/>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81" customFormat="1" x14ac:dyDescent="0.3">
      <c r="A13" s="282"/>
      <c r="B13" s="277"/>
      <c r="C13" s="279"/>
      <c r="D13" s="275"/>
      <c r="E13" s="283"/>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82"/>
      <c r="B14" s="277"/>
      <c r="C14" s="279"/>
      <c r="D14" s="275"/>
      <c r="E14" s="283"/>
      <c r="F14" s="324"/>
      <c r="G14" s="332">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82"/>
      <c r="B15" s="277"/>
      <c r="C15" s="279"/>
      <c r="D15" s="275"/>
      <c r="E15" s="283"/>
      <c r="F15" s="324"/>
      <c r="G15" s="332">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5" customFormat="1" x14ac:dyDescent="0.3">
      <c r="A16" s="282"/>
      <c r="B16" s="277"/>
      <c r="C16" s="279"/>
      <c r="D16" s="275"/>
      <c r="E16" s="283"/>
      <c r="F16" s="325"/>
      <c r="G16" s="332">
        <f t="shared" si="0"/>
        <v>0</v>
      </c>
      <c r="H16" s="339"/>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row>
    <row r="17" spans="1:34" s="285" customFormat="1" x14ac:dyDescent="0.3">
      <c r="A17" s="282"/>
      <c r="B17" s="277"/>
      <c r="C17" s="279"/>
      <c r="D17" s="275"/>
      <c r="E17" s="283"/>
      <c r="F17" s="325"/>
      <c r="G17" s="332">
        <f t="shared" si="0"/>
        <v>0</v>
      </c>
      <c r="H17" s="339"/>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row>
    <row r="18" spans="1:34" s="285" customFormat="1" x14ac:dyDescent="0.3">
      <c r="A18" s="282"/>
      <c r="B18" s="277"/>
      <c r="C18" s="279"/>
      <c r="D18" s="275"/>
      <c r="E18" s="283"/>
      <c r="F18" s="325"/>
      <c r="G18" s="332">
        <f t="shared" si="0"/>
        <v>0</v>
      </c>
      <c r="H18" s="339"/>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row>
    <row r="19" spans="1:34" s="285" customFormat="1" x14ac:dyDescent="0.3">
      <c r="A19" s="282"/>
      <c r="B19" s="277"/>
      <c r="C19" s="279"/>
      <c r="D19" s="275"/>
      <c r="E19" s="283"/>
      <c r="F19" s="325"/>
      <c r="G19" s="332">
        <f t="shared" si="0"/>
        <v>0</v>
      </c>
      <c r="H19" s="339"/>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row>
    <row r="20" spans="1:34" s="285" customFormat="1" x14ac:dyDescent="0.3">
      <c r="A20" s="282"/>
      <c r="B20" s="277"/>
      <c r="C20" s="279"/>
      <c r="D20" s="276"/>
      <c r="E20" s="286"/>
      <c r="F20" s="325"/>
      <c r="G20" s="332">
        <f t="shared" si="0"/>
        <v>0</v>
      </c>
      <c r="H20" s="339"/>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row>
    <row r="21" spans="1:34" s="285" customFormat="1" x14ac:dyDescent="0.3">
      <c r="A21" s="282"/>
      <c r="B21" s="277"/>
      <c r="C21" s="279"/>
      <c r="D21" s="275"/>
      <c r="E21" s="283"/>
      <c r="F21" s="325"/>
      <c r="G21" s="332">
        <f t="shared" si="0"/>
        <v>0</v>
      </c>
      <c r="H21" s="339"/>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row>
    <row r="22" spans="1:34" s="285" customFormat="1" x14ac:dyDescent="0.3">
      <c r="A22" s="278"/>
      <c r="B22" s="287"/>
      <c r="C22" s="279"/>
      <c r="D22" s="275"/>
      <c r="E22" s="280"/>
      <c r="F22" s="325"/>
      <c r="G22" s="332">
        <f t="shared" si="0"/>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5" customFormat="1" x14ac:dyDescent="0.3">
      <c r="A23" s="278"/>
      <c r="B23" s="277"/>
      <c r="C23" s="279"/>
      <c r="D23" s="275"/>
      <c r="E23" s="280"/>
      <c r="F23" s="325"/>
      <c r="G23" s="332">
        <f t="shared" si="0"/>
        <v>0</v>
      </c>
      <c r="H23" s="339"/>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row>
    <row r="24" spans="1:34" s="281" customFormat="1" x14ac:dyDescent="0.3">
      <c r="A24" s="278"/>
      <c r="B24" s="277"/>
      <c r="C24" s="279"/>
      <c r="D24" s="275"/>
      <c r="E24" s="280"/>
      <c r="F24" s="324"/>
      <c r="G24" s="332">
        <f t="shared" si="0"/>
        <v>0</v>
      </c>
      <c r="H24" s="340"/>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row>
    <row r="25" spans="1:34" s="281" customFormat="1" x14ac:dyDescent="0.3">
      <c r="A25" s="278"/>
      <c r="B25" s="277"/>
      <c r="C25" s="279"/>
      <c r="D25" s="275"/>
      <c r="E25" s="280"/>
      <c r="F25" s="324"/>
      <c r="G25" s="333">
        <f t="shared" si="0"/>
        <v>0</v>
      </c>
      <c r="H25" s="340"/>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4" s="281" customFormat="1" x14ac:dyDescent="0.3">
      <c r="A26" s="278"/>
      <c r="B26" s="277"/>
      <c r="C26" s="279"/>
      <c r="D26" s="275"/>
      <c r="E26" s="280"/>
      <c r="F26" s="324"/>
      <c r="G26" s="333">
        <f t="shared" si="0"/>
        <v>0</v>
      </c>
      <c r="H26" s="340"/>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row>
    <row r="27" spans="1:34" s="281" customFormat="1" x14ac:dyDescent="0.3">
      <c r="A27" s="278"/>
      <c r="B27" s="277"/>
      <c r="C27" s="279"/>
      <c r="D27" s="275"/>
      <c r="E27" s="280"/>
      <c r="F27" s="324"/>
      <c r="G27" s="333">
        <f t="shared" si="0"/>
        <v>0</v>
      </c>
      <c r="H27" s="340"/>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s="281" customFormat="1" ht="97.8" thickBot="1" x14ac:dyDescent="0.35">
      <c r="A28" s="278"/>
      <c r="B28" s="277" t="s">
        <v>197</v>
      </c>
      <c r="C28" s="279"/>
      <c r="D28" s="275"/>
      <c r="E28" s="280"/>
      <c r="F28" s="324"/>
      <c r="G28" s="333"/>
      <c r="H28" s="341">
        <f>SUM(G10:G28)</f>
        <v>0</v>
      </c>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29" spans="1:34" s="30" customFormat="1" ht="16.8" thickBot="1" x14ac:dyDescent="0.35">
      <c r="A29" s="432"/>
      <c r="B29" s="433"/>
      <c r="C29" s="433"/>
      <c r="D29" s="433"/>
      <c r="E29" s="433"/>
      <c r="F29" s="433"/>
      <c r="G29" s="433"/>
      <c r="H29" s="433"/>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row>
    <row r="30" spans="1:34" ht="32.4" x14ac:dyDescent="0.3">
      <c r="A30" s="157"/>
      <c r="B30" s="163" t="s">
        <v>196</v>
      </c>
      <c r="C30" s="164"/>
      <c r="D30" s="160"/>
      <c r="E30" s="161"/>
      <c r="F30" s="162"/>
      <c r="G30" s="161"/>
      <c r="H30" s="345"/>
    </row>
    <row r="31" spans="1:34" s="281" customFormat="1" x14ac:dyDescent="0.3">
      <c r="A31" s="288"/>
      <c r="B31" s="289"/>
      <c r="C31" s="290"/>
      <c r="D31" s="291"/>
      <c r="E31" s="292"/>
      <c r="F31" s="326"/>
      <c r="G31" s="332">
        <f>(E31-(E31*F31/100))*A31</f>
        <v>0</v>
      </c>
      <c r="H31" s="341"/>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x14ac:dyDescent="0.3">
      <c r="A32" s="288"/>
      <c r="B32" s="291"/>
      <c r="C32" s="290"/>
      <c r="D32" s="291"/>
      <c r="E32" s="292"/>
      <c r="F32" s="326"/>
      <c r="G32" s="332">
        <f>(E32-(E32*F32/100))*A32</f>
        <v>0</v>
      </c>
      <c r="H32" s="341"/>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81" customFormat="1" x14ac:dyDescent="0.3">
      <c r="A33" s="288"/>
      <c r="B33" s="289"/>
      <c r="C33" s="290"/>
      <c r="D33" s="291"/>
      <c r="E33" s="292"/>
      <c r="F33" s="326"/>
      <c r="G33" s="332">
        <f t="shared" ref="G33:G36" si="1">(E33-(E33*F33/100))*A33</f>
        <v>0</v>
      </c>
      <c r="H33" s="341"/>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281" customFormat="1" x14ac:dyDescent="0.3">
      <c r="A34" s="288"/>
      <c r="B34" s="289"/>
      <c r="C34" s="290"/>
      <c r="D34" s="291"/>
      <c r="E34" s="292"/>
      <c r="F34" s="326"/>
      <c r="G34" s="332">
        <f t="shared" si="1"/>
        <v>0</v>
      </c>
      <c r="H34" s="341"/>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1:34" s="281" customFormat="1" x14ac:dyDescent="0.3">
      <c r="A35" s="288"/>
      <c r="B35" s="290"/>
      <c r="C35" s="290"/>
      <c r="D35" s="291"/>
      <c r="E35" s="292"/>
      <c r="F35" s="326"/>
      <c r="G35" s="332">
        <f t="shared" si="1"/>
        <v>0</v>
      </c>
      <c r="H35" s="341"/>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s="281" customFormat="1" ht="16.8" thickBot="1" x14ac:dyDescent="0.35">
      <c r="A36" s="293"/>
      <c r="B36" s="376" t="s">
        <v>127</v>
      </c>
      <c r="C36" s="295"/>
      <c r="D36" s="294"/>
      <c r="E36" s="296"/>
      <c r="F36" s="327"/>
      <c r="G36" s="334">
        <f t="shared" si="1"/>
        <v>0</v>
      </c>
      <c r="H36" s="342">
        <f>SUM(G31:G36)</f>
        <v>0</v>
      </c>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ht="18" customHeight="1" thickBot="1" x14ac:dyDescent="0.35">
      <c r="A37" s="419"/>
      <c r="B37" s="419"/>
      <c r="C37" s="419"/>
      <c r="D37" s="419"/>
      <c r="E37" s="419"/>
      <c r="F37" s="419"/>
      <c r="G37" s="419"/>
      <c r="H37" s="419"/>
    </row>
    <row r="38" spans="1:34" ht="16.05" customHeight="1" x14ac:dyDescent="0.3">
      <c r="A38" s="157"/>
      <c r="B38" s="163" t="s">
        <v>128</v>
      </c>
      <c r="C38" s="164"/>
      <c r="D38" s="160"/>
      <c r="E38" s="161"/>
      <c r="F38" s="162"/>
      <c r="G38" s="161"/>
      <c r="H38" s="345"/>
    </row>
    <row r="39" spans="1:34" s="281" customFormat="1" x14ac:dyDescent="0.3">
      <c r="A39" s="278"/>
      <c r="B39" s="277"/>
      <c r="C39" s="279"/>
      <c r="D39" s="275"/>
      <c r="E39" s="280"/>
      <c r="F39" s="324"/>
      <c r="G39" s="332">
        <f t="shared" ref="G39:G49" si="2">(E39-(E39*F39/100))*A39</f>
        <v>0</v>
      </c>
      <c r="H39" s="344"/>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81" customFormat="1" x14ac:dyDescent="0.3">
      <c r="A40" s="278"/>
      <c r="B40" s="277"/>
      <c r="C40" s="279"/>
      <c r="D40" s="275"/>
      <c r="E40" s="280"/>
      <c r="F40" s="324"/>
      <c r="G40" s="332">
        <f t="shared" si="2"/>
        <v>0</v>
      </c>
      <c r="H40" s="344"/>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81" customFormat="1" x14ac:dyDescent="0.3">
      <c r="A41" s="278"/>
      <c r="B41" s="277"/>
      <c r="C41" s="279"/>
      <c r="D41" s="275"/>
      <c r="E41" s="280"/>
      <c r="F41" s="324"/>
      <c r="G41" s="332">
        <f t="shared" si="2"/>
        <v>0</v>
      </c>
      <c r="H41" s="344"/>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278"/>
      <c r="B42" s="277"/>
      <c r="C42" s="279"/>
      <c r="D42" s="275"/>
      <c r="E42" s="280"/>
      <c r="F42" s="324"/>
      <c r="G42" s="332">
        <f t="shared" si="2"/>
        <v>0</v>
      </c>
      <c r="H42" s="344"/>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278"/>
      <c r="B43" s="277"/>
      <c r="C43" s="279"/>
      <c r="D43" s="275"/>
      <c r="E43" s="280"/>
      <c r="F43" s="324"/>
      <c r="G43" s="332">
        <f t="shared" si="2"/>
        <v>0</v>
      </c>
      <c r="H43" s="344"/>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278"/>
      <c r="B44" s="277"/>
      <c r="C44" s="279"/>
      <c r="D44" s="275"/>
      <c r="E44" s="280"/>
      <c r="F44" s="324"/>
      <c r="G44" s="332">
        <f t="shared" si="2"/>
        <v>0</v>
      </c>
      <c r="H44" s="344"/>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x14ac:dyDescent="0.3">
      <c r="A45" s="278"/>
      <c r="B45" s="277"/>
      <c r="C45" s="279"/>
      <c r="D45" s="275"/>
      <c r="E45" s="280"/>
      <c r="F45" s="324"/>
      <c r="G45" s="332">
        <f t="shared" si="2"/>
        <v>0</v>
      </c>
      <c r="H45" s="344"/>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81" customFormat="1" x14ac:dyDescent="0.3">
      <c r="A46" s="278"/>
      <c r="B46" s="277"/>
      <c r="C46" s="279"/>
      <c r="D46" s="275"/>
      <c r="E46" s="280"/>
      <c r="F46" s="324"/>
      <c r="G46" s="332">
        <f t="shared" si="2"/>
        <v>0</v>
      </c>
      <c r="H46" s="344"/>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81" customFormat="1" x14ac:dyDescent="0.3">
      <c r="A47" s="278"/>
      <c r="B47" s="277"/>
      <c r="C47" s="279"/>
      <c r="D47" s="275"/>
      <c r="E47" s="280"/>
      <c r="F47" s="324"/>
      <c r="G47" s="332">
        <f t="shared" si="2"/>
        <v>0</v>
      </c>
      <c r="H47" s="344"/>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81" customFormat="1" x14ac:dyDescent="0.3">
      <c r="A48" s="278"/>
      <c r="B48" s="297"/>
      <c r="C48" s="279"/>
      <c r="D48" s="275"/>
      <c r="E48" s="280"/>
      <c r="F48" s="324"/>
      <c r="G48" s="332">
        <f t="shared" si="2"/>
        <v>0</v>
      </c>
      <c r="H48" s="344"/>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ht="15" customHeight="1" thickBot="1" x14ac:dyDescent="0.35">
      <c r="A49" s="298"/>
      <c r="B49" s="321" t="s">
        <v>127</v>
      </c>
      <c r="C49" s="300"/>
      <c r="D49" s="301"/>
      <c r="E49" s="302"/>
      <c r="F49" s="328"/>
      <c r="G49" s="334">
        <f t="shared" si="2"/>
        <v>0</v>
      </c>
      <c r="H49" s="342">
        <f>SUM(G39:G49)</f>
        <v>0</v>
      </c>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ht="15" customHeight="1" thickBot="1" x14ac:dyDescent="0.35">
      <c r="A50" s="420"/>
      <c r="B50" s="420"/>
      <c r="C50" s="420"/>
      <c r="D50" s="420"/>
      <c r="E50" s="420"/>
      <c r="F50" s="420"/>
      <c r="G50" s="420"/>
      <c r="H50" s="420"/>
    </row>
    <row r="51" spans="1:34" ht="16.05" customHeight="1" thickBot="1" x14ac:dyDescent="0.35">
      <c r="A51" s="269"/>
      <c r="B51" s="269"/>
      <c r="C51" s="269"/>
      <c r="D51" s="269"/>
      <c r="E51" s="269"/>
      <c r="F51" s="269"/>
      <c r="G51" s="269"/>
      <c r="H51" s="269"/>
    </row>
    <row r="52" spans="1:34" ht="32.4" x14ac:dyDescent="0.3">
      <c r="A52" s="157"/>
      <c r="B52" s="163" t="s">
        <v>129</v>
      </c>
      <c r="C52" s="164"/>
      <c r="D52" s="160"/>
      <c r="E52" s="161"/>
      <c r="F52" s="162"/>
      <c r="G52" s="161"/>
      <c r="H52" s="345"/>
    </row>
    <row r="53" spans="1:34" s="281" customFormat="1" x14ac:dyDescent="0.3">
      <c r="A53" s="278"/>
      <c r="B53" s="277"/>
      <c r="C53" s="279"/>
      <c r="D53" s="275"/>
      <c r="E53" s="280"/>
      <c r="F53" s="324"/>
      <c r="G53" s="332">
        <f t="shared" ref="G53:G60" si="3">(E53-(E53*F53/100))*A53</f>
        <v>0</v>
      </c>
      <c r="H53" s="340"/>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278"/>
      <c r="B54" s="277"/>
      <c r="C54" s="279"/>
      <c r="D54" s="275"/>
      <c r="E54" s="280"/>
      <c r="F54" s="324"/>
      <c r="G54" s="332">
        <f t="shared" si="3"/>
        <v>0</v>
      </c>
      <c r="H54" s="340"/>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278"/>
      <c r="B55" s="277"/>
      <c r="C55" s="279"/>
      <c r="D55" s="275"/>
      <c r="E55" s="280"/>
      <c r="F55" s="324"/>
      <c r="G55" s="332">
        <f t="shared" si="3"/>
        <v>0</v>
      </c>
      <c r="H55" s="340"/>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78"/>
      <c r="B56" s="277"/>
      <c r="C56" s="279"/>
      <c r="D56" s="275"/>
      <c r="E56" s="280"/>
      <c r="F56" s="324"/>
      <c r="G56" s="332">
        <f t="shared" si="3"/>
        <v>0</v>
      </c>
      <c r="H56" s="340"/>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78"/>
      <c r="B57" s="277"/>
      <c r="C57" s="279"/>
      <c r="D57" s="275"/>
      <c r="E57" s="280"/>
      <c r="F57" s="324"/>
      <c r="G57" s="332">
        <f t="shared" si="3"/>
        <v>0</v>
      </c>
      <c r="H57" s="340"/>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278"/>
      <c r="B58" s="277"/>
      <c r="C58" s="279"/>
      <c r="D58" s="275"/>
      <c r="E58" s="280"/>
      <c r="F58" s="324"/>
      <c r="G58" s="332">
        <f t="shared" si="3"/>
        <v>0</v>
      </c>
      <c r="H58" s="340"/>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x14ac:dyDescent="0.3">
      <c r="A59" s="278"/>
      <c r="B59" s="277"/>
      <c r="C59" s="279"/>
      <c r="D59" s="275"/>
      <c r="E59" s="280"/>
      <c r="F59" s="324"/>
      <c r="G59" s="332">
        <f t="shared" si="3"/>
        <v>0</v>
      </c>
      <c r="H59" s="340"/>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81" customFormat="1" ht="16.8" thickBot="1" x14ac:dyDescent="0.35">
      <c r="A60" s="298"/>
      <c r="B60" s="321"/>
      <c r="C60" s="300"/>
      <c r="D60" s="301"/>
      <c r="E60" s="302"/>
      <c r="F60" s="328"/>
      <c r="G60" s="334">
        <f t="shared" si="3"/>
        <v>0</v>
      </c>
      <c r="H60" s="342">
        <f>SUM(G53:G60)</f>
        <v>0</v>
      </c>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ht="18" customHeight="1" thickBot="1" x14ac:dyDescent="0.35">
      <c r="A61" s="420"/>
      <c r="B61" s="420"/>
      <c r="C61" s="420"/>
      <c r="D61" s="420"/>
      <c r="E61" s="420"/>
      <c r="F61" s="420"/>
      <c r="G61" s="420"/>
      <c r="H61" s="420"/>
    </row>
    <row r="62" spans="1:34" s="30" customFormat="1" ht="33" thickBot="1" x14ac:dyDescent="0.35">
      <c r="A62" s="171"/>
      <c r="B62" s="172" t="s">
        <v>144</v>
      </c>
      <c r="C62" s="173"/>
      <c r="D62" s="174"/>
      <c r="E62" s="175"/>
      <c r="F62" s="176"/>
      <c r="G62" s="175"/>
      <c r="H62" s="352">
        <f>SUM(H10:H60)</f>
        <v>0</v>
      </c>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row>
    <row r="63" spans="1:34" s="30" customFormat="1" ht="16.8" thickBot="1" x14ac:dyDescent="0.35">
      <c r="A63" s="256"/>
      <c r="B63" s="257"/>
      <c r="C63" s="258"/>
      <c r="D63" s="259"/>
      <c r="E63" s="260"/>
      <c r="F63" s="261"/>
      <c r="G63" s="260"/>
      <c r="H63" s="353"/>
    </row>
    <row r="64" spans="1:34" s="30" customFormat="1" ht="16.8" thickBot="1" x14ac:dyDescent="0.35">
      <c r="A64" s="262"/>
      <c r="B64" s="263" t="s">
        <v>65</v>
      </c>
      <c r="C64" s="264"/>
      <c r="D64" s="265"/>
      <c r="E64" s="266"/>
      <c r="F64" s="267"/>
      <c r="G64" s="266"/>
      <c r="H64" s="354"/>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row>
    <row r="65" spans="1:34" ht="18" customHeight="1" x14ac:dyDescent="0.3">
      <c r="A65" s="157"/>
      <c r="B65" s="180"/>
      <c r="C65" s="147" t="s">
        <v>33</v>
      </c>
      <c r="D65" s="160"/>
      <c r="E65" s="161"/>
      <c r="F65" s="162"/>
      <c r="G65" s="161"/>
      <c r="H65" s="345"/>
    </row>
    <row r="66" spans="1:34" x14ac:dyDescent="0.3">
      <c r="A66" s="181"/>
      <c r="B66" s="21"/>
      <c r="C66" s="39"/>
      <c r="D66" s="10" t="s">
        <v>43</v>
      </c>
      <c r="E66" s="40"/>
      <c r="F66" s="41"/>
      <c r="G66" s="26">
        <f>(E66-(E66*F66/100))*C66</f>
        <v>0</v>
      </c>
      <c r="H66" s="355"/>
    </row>
    <row r="67" spans="1:34" x14ac:dyDescent="0.3">
      <c r="A67" s="181"/>
      <c r="B67" s="21"/>
      <c r="C67" s="39"/>
      <c r="D67" s="10" t="s">
        <v>44</v>
      </c>
      <c r="E67" s="40"/>
      <c r="F67" s="41"/>
      <c r="G67" s="26">
        <f>(E67-(E67*F67/100))*C67</f>
        <v>0</v>
      </c>
      <c r="H67" s="355"/>
      <c r="I67" s="418"/>
      <c r="J67" s="418"/>
      <c r="K67" s="418"/>
    </row>
    <row r="68" spans="1:34" x14ac:dyDescent="0.3">
      <c r="A68" s="181"/>
      <c r="B68" s="21"/>
      <c r="C68" s="39"/>
      <c r="D68" s="10" t="s">
        <v>45</v>
      </c>
      <c r="E68" s="40"/>
      <c r="F68" s="41"/>
      <c r="G68" s="26">
        <f>(E68-(E68*F68/100))*C68</f>
        <v>0</v>
      </c>
      <c r="H68" s="355"/>
      <c r="I68" s="418"/>
      <c r="J68" s="418"/>
      <c r="K68" s="418"/>
    </row>
    <row r="69" spans="1:34" ht="32.4" x14ac:dyDescent="0.3">
      <c r="A69" s="181"/>
      <c r="B69" s="21"/>
      <c r="C69" s="39"/>
      <c r="D69" s="8" t="s">
        <v>46</v>
      </c>
      <c r="E69" s="9" t="s">
        <v>47</v>
      </c>
      <c r="F69" s="23"/>
      <c r="G69" s="26"/>
      <c r="H69" s="355"/>
      <c r="I69" s="418"/>
      <c r="J69" s="418"/>
      <c r="K69" s="418"/>
    </row>
    <row r="70" spans="1:34" x14ac:dyDescent="0.3">
      <c r="A70" s="181"/>
      <c r="B70" s="21"/>
      <c r="C70" s="39"/>
      <c r="D70" s="10" t="s">
        <v>48</v>
      </c>
      <c r="E70" s="26">
        <f>'Staat van eenheidsprijzen'!C13</f>
        <v>0</v>
      </c>
      <c r="F70" s="23"/>
      <c r="G70" s="26">
        <f>C70*E70</f>
        <v>0</v>
      </c>
      <c r="H70" s="355"/>
      <c r="I70" s="418"/>
      <c r="J70" s="418"/>
      <c r="K70" s="418"/>
    </row>
    <row r="71" spans="1:34" x14ac:dyDescent="0.3">
      <c r="A71" s="181"/>
      <c r="B71" s="21"/>
      <c r="C71" s="39"/>
      <c r="D71" s="10" t="s">
        <v>49</v>
      </c>
      <c r="E71" s="26">
        <f>'Staat van eenheidsprijzen'!C14</f>
        <v>0</v>
      </c>
      <c r="F71" s="23"/>
      <c r="G71" s="26">
        <f t="shared" ref="G71:G75" si="4">C71*E71</f>
        <v>0</v>
      </c>
      <c r="H71" s="355"/>
      <c r="I71" s="418"/>
      <c r="J71" s="418"/>
      <c r="K71" s="418"/>
    </row>
    <row r="72" spans="1:34" x14ac:dyDescent="0.3">
      <c r="A72" s="181"/>
      <c r="B72" s="21"/>
      <c r="C72" s="39"/>
      <c r="D72" s="10" t="s">
        <v>131</v>
      </c>
      <c r="E72" s="26">
        <f>'Staat van eenheidsprijzen'!C15</f>
        <v>0</v>
      </c>
      <c r="F72" s="23"/>
      <c r="G72" s="26">
        <f t="shared" si="4"/>
        <v>0</v>
      </c>
      <c r="H72" s="355"/>
      <c r="I72" s="418"/>
      <c r="J72" s="418"/>
      <c r="K72" s="418"/>
    </row>
    <row r="73" spans="1:34" x14ac:dyDescent="0.3">
      <c r="A73" s="181"/>
      <c r="B73" s="21"/>
      <c r="C73" s="39"/>
      <c r="D73" s="10" t="s">
        <v>50</v>
      </c>
      <c r="E73" s="26">
        <f>'Staat van eenheidsprijzen'!C16</f>
        <v>0</v>
      </c>
      <c r="F73" s="23"/>
      <c r="G73" s="26">
        <f t="shared" si="4"/>
        <v>0</v>
      </c>
      <c r="H73" s="355"/>
      <c r="I73" s="418"/>
      <c r="J73" s="418"/>
      <c r="K73" s="418"/>
    </row>
    <row r="74" spans="1:34" x14ac:dyDescent="0.3">
      <c r="A74" s="181"/>
      <c r="B74" s="21"/>
      <c r="C74" s="39"/>
      <c r="D74" s="14" t="s">
        <v>51</v>
      </c>
      <c r="E74" s="26">
        <f>'Staat van eenheidsprijzen'!C17</f>
        <v>0</v>
      </c>
      <c r="F74" s="23"/>
      <c r="G74" s="26">
        <f t="shared" si="4"/>
        <v>0</v>
      </c>
      <c r="H74" s="355"/>
      <c r="I74" s="418"/>
      <c r="J74" s="418"/>
      <c r="K74" s="418"/>
    </row>
    <row r="75" spans="1:34" ht="18" customHeight="1" x14ac:dyDescent="0.3">
      <c r="A75" s="181"/>
      <c r="B75" s="21"/>
      <c r="C75" s="39"/>
      <c r="D75" s="14" t="s">
        <v>52</v>
      </c>
      <c r="E75" s="26">
        <f>'Staat van eenheidsprijzen'!C18</f>
        <v>0</v>
      </c>
      <c r="F75" s="23"/>
      <c r="G75" s="26">
        <f t="shared" si="4"/>
        <v>0</v>
      </c>
      <c r="H75" s="355"/>
      <c r="I75" s="418"/>
      <c r="J75" s="418"/>
      <c r="K75" s="418"/>
    </row>
    <row r="76" spans="1:34" ht="18" customHeight="1" x14ac:dyDescent="0.3">
      <c r="A76" s="181"/>
      <c r="B76" s="21"/>
      <c r="C76" s="18"/>
      <c r="D76" s="14"/>
      <c r="E76" s="22"/>
      <c r="F76" s="23"/>
      <c r="G76" s="22"/>
      <c r="H76" s="355"/>
      <c r="I76" s="418"/>
      <c r="J76" s="418"/>
      <c r="K76" s="418"/>
    </row>
    <row r="77" spans="1:34" ht="37.049999999999997" customHeight="1" x14ac:dyDescent="0.3">
      <c r="A77" s="181"/>
      <c r="B77" s="21"/>
      <c r="C77" s="18"/>
      <c r="D77" s="15" t="s">
        <v>78</v>
      </c>
      <c r="E77" s="24"/>
      <c r="F77" s="25"/>
      <c r="G77" s="337">
        <f>SUM(G10:G60)</f>
        <v>0</v>
      </c>
      <c r="H77" s="355"/>
      <c r="I77" s="418"/>
      <c r="J77" s="418"/>
      <c r="K77" s="418"/>
    </row>
    <row r="78" spans="1:34" ht="18" customHeight="1" x14ac:dyDescent="0.3">
      <c r="A78" s="181"/>
      <c r="B78" s="21"/>
      <c r="C78" s="18"/>
      <c r="D78" s="15" t="s">
        <v>53</v>
      </c>
      <c r="E78" s="24"/>
      <c r="F78" s="25"/>
      <c r="G78" s="337">
        <f>SUM(G66:G75)</f>
        <v>0</v>
      </c>
      <c r="H78" s="355"/>
      <c r="I78" s="418"/>
      <c r="J78" s="418"/>
      <c r="K78" s="418"/>
    </row>
    <row r="79" spans="1:34" x14ac:dyDescent="0.3">
      <c r="A79" s="181"/>
      <c r="B79" s="21"/>
      <c r="C79" s="18"/>
      <c r="D79" s="14"/>
      <c r="E79" s="24"/>
      <c r="F79" s="25"/>
      <c r="G79" s="24"/>
      <c r="H79" s="355"/>
    </row>
    <row r="80" spans="1:34" s="13" customFormat="1" ht="18" customHeight="1" x14ac:dyDescent="0.3">
      <c r="A80" s="182"/>
      <c r="B80" s="11"/>
      <c r="C80" s="12"/>
      <c r="D80" s="8" t="s">
        <v>54</v>
      </c>
      <c r="E80" s="16"/>
      <c r="F80" s="17"/>
      <c r="G80" s="338">
        <f>SUM(G77:G78)</f>
        <v>0</v>
      </c>
      <c r="H80" s="356"/>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row>
    <row r="81" spans="1:8" ht="19.05" customHeight="1" thickBot="1" x14ac:dyDescent="0.35">
      <c r="A81" s="183"/>
      <c r="B81" s="184"/>
      <c r="C81" s="185"/>
      <c r="D81" s="186" t="s">
        <v>55</v>
      </c>
      <c r="E81" s="187"/>
      <c r="F81" s="188"/>
      <c r="G81" s="187"/>
      <c r="H81" s="357"/>
    </row>
    <row r="82" spans="1:8" s="136" customFormat="1" x14ac:dyDescent="0.3">
      <c r="D82" s="52"/>
      <c r="E82" s="138"/>
      <c r="F82" s="139"/>
      <c r="G82" s="138"/>
      <c r="H82" s="177"/>
    </row>
    <row r="83" spans="1:8" s="136" customFormat="1" ht="16.8" thickBot="1" x14ac:dyDescent="0.35">
      <c r="D83" s="52"/>
      <c r="E83" s="138"/>
      <c r="F83" s="139"/>
      <c r="G83" s="138"/>
      <c r="H83" s="177"/>
    </row>
    <row r="84" spans="1:8" s="136" customFormat="1" ht="105" customHeight="1" thickBot="1" x14ac:dyDescent="0.35">
      <c r="A84" s="434" t="s">
        <v>143</v>
      </c>
      <c r="B84" s="423"/>
      <c r="C84" s="423"/>
      <c r="D84" s="423"/>
      <c r="E84" s="423"/>
      <c r="F84" s="423"/>
      <c r="G84" s="423"/>
      <c r="H84" s="424"/>
    </row>
    <row r="85" spans="1:8" s="136" customFormat="1" x14ac:dyDescent="0.3">
      <c r="E85" s="138"/>
      <c r="F85" s="139"/>
      <c r="G85" s="138"/>
      <c r="H85" s="177"/>
    </row>
    <row r="86" spans="1:8" s="136" customFormat="1" x14ac:dyDescent="0.3">
      <c r="D86" s="52"/>
      <c r="E86" s="138"/>
      <c r="F86" s="139"/>
      <c r="G86" s="138"/>
      <c r="H86" s="177"/>
    </row>
    <row r="87" spans="1:8" s="136" customFormat="1" x14ac:dyDescent="0.3">
      <c r="D87" s="52"/>
      <c r="E87" s="138"/>
      <c r="F87" s="139"/>
      <c r="G87" s="138"/>
      <c r="H87" s="177"/>
    </row>
    <row r="88" spans="1:8" s="136" customFormat="1" x14ac:dyDescent="0.3">
      <c r="E88" s="138"/>
      <c r="F88" s="139"/>
      <c r="G88" s="138"/>
      <c r="H88" s="177"/>
    </row>
    <row r="89" spans="1:8" s="136" customFormat="1" x14ac:dyDescent="0.3">
      <c r="D89" s="52"/>
      <c r="E89" s="138"/>
      <c r="F89" s="139"/>
      <c r="G89" s="138"/>
      <c r="H89" s="177"/>
    </row>
    <row r="90" spans="1:8" s="136" customFormat="1" x14ac:dyDescent="0.3">
      <c r="D90" s="52"/>
      <c r="E90" s="138"/>
      <c r="F90" s="139"/>
      <c r="G90" s="138"/>
      <c r="H90" s="177"/>
    </row>
    <row r="91" spans="1:8" s="136" customFormat="1" x14ac:dyDescent="0.3">
      <c r="D91" s="52"/>
      <c r="E91" s="138"/>
      <c r="F91" s="139"/>
      <c r="G91" s="138"/>
      <c r="H91" s="177"/>
    </row>
    <row r="92" spans="1:8" s="136" customFormat="1" x14ac:dyDescent="0.3">
      <c r="D92" s="52"/>
      <c r="E92" s="138"/>
      <c r="F92" s="139"/>
      <c r="G92" s="138"/>
      <c r="H92" s="177"/>
    </row>
    <row r="93" spans="1:8" s="136" customFormat="1" x14ac:dyDescent="0.3">
      <c r="D93" s="52"/>
      <c r="E93" s="138"/>
      <c r="F93" s="139"/>
      <c r="G93" s="138"/>
      <c r="H93" s="177"/>
    </row>
    <row r="94" spans="1:8" s="136" customFormat="1" x14ac:dyDescent="0.3">
      <c r="D94" s="52"/>
      <c r="E94" s="138"/>
      <c r="F94" s="139"/>
      <c r="G94" s="138"/>
      <c r="H94" s="177"/>
    </row>
    <row r="95" spans="1:8" s="136" customFormat="1" x14ac:dyDescent="0.3">
      <c r="D95" s="52"/>
      <c r="E95" s="138"/>
      <c r="F95" s="139"/>
      <c r="G95" s="138"/>
      <c r="H95" s="177"/>
    </row>
    <row r="96" spans="1:8" s="136" customFormat="1" x14ac:dyDescent="0.3">
      <c r="D96" s="52"/>
      <c r="E96" s="138"/>
      <c r="F96" s="139"/>
      <c r="G96" s="138"/>
      <c r="H96" s="177"/>
    </row>
    <row r="97" spans="4:8" s="136" customFormat="1" x14ac:dyDescent="0.3">
      <c r="D97" s="52"/>
      <c r="E97" s="138"/>
      <c r="F97" s="139"/>
      <c r="G97" s="138"/>
      <c r="H97" s="177"/>
    </row>
    <row r="98" spans="4:8" s="136" customFormat="1" x14ac:dyDescent="0.3">
      <c r="D98" s="52"/>
      <c r="E98" s="138"/>
      <c r="F98" s="139"/>
      <c r="G98" s="138"/>
      <c r="H98" s="177"/>
    </row>
    <row r="99" spans="4:8" s="136" customFormat="1" x14ac:dyDescent="0.3">
      <c r="D99" s="52"/>
      <c r="E99" s="138"/>
      <c r="F99" s="139"/>
      <c r="G99" s="138"/>
      <c r="H99" s="177"/>
    </row>
    <row r="100" spans="4:8" s="136" customFormat="1" x14ac:dyDescent="0.3">
      <c r="D100" s="52"/>
      <c r="E100" s="138"/>
      <c r="F100" s="139"/>
      <c r="G100" s="138"/>
      <c r="H100" s="177"/>
    </row>
    <row r="101" spans="4:8" s="136" customFormat="1" x14ac:dyDescent="0.3">
      <c r="D101" s="52"/>
      <c r="E101" s="138"/>
      <c r="F101" s="139"/>
      <c r="G101" s="138"/>
      <c r="H101" s="177"/>
    </row>
    <row r="102" spans="4:8" s="136" customFormat="1" x14ac:dyDescent="0.3">
      <c r="D102" s="52"/>
      <c r="E102" s="138"/>
      <c r="F102" s="139"/>
      <c r="G102" s="138"/>
      <c r="H102" s="177"/>
    </row>
    <row r="103" spans="4:8" s="136" customFormat="1" x14ac:dyDescent="0.3">
      <c r="D103" s="52"/>
      <c r="E103" s="138"/>
      <c r="F103" s="139"/>
      <c r="G103" s="138"/>
      <c r="H103" s="177"/>
    </row>
    <row r="104" spans="4:8" s="136" customFormat="1" x14ac:dyDescent="0.3">
      <c r="D104" s="52"/>
      <c r="E104" s="138"/>
      <c r="F104" s="139"/>
      <c r="G104" s="138"/>
      <c r="H104" s="177"/>
    </row>
    <row r="105" spans="4:8" s="136" customFormat="1" x14ac:dyDescent="0.3">
      <c r="D105" s="52"/>
      <c r="E105" s="138"/>
      <c r="F105" s="139"/>
      <c r="G105" s="138"/>
      <c r="H105" s="177"/>
    </row>
    <row r="106" spans="4:8" s="136" customFormat="1" x14ac:dyDescent="0.3">
      <c r="D106" s="52"/>
      <c r="E106" s="138"/>
      <c r="F106" s="139"/>
      <c r="G106" s="138"/>
      <c r="H106" s="177"/>
    </row>
    <row r="107" spans="4:8" s="136" customFormat="1" x14ac:dyDescent="0.3">
      <c r="D107" s="52"/>
      <c r="E107" s="138"/>
      <c r="F107" s="139"/>
      <c r="G107" s="138"/>
      <c r="H107" s="177"/>
    </row>
    <row r="108" spans="4:8" s="136" customFormat="1" x14ac:dyDescent="0.3">
      <c r="D108" s="52"/>
      <c r="E108" s="138"/>
      <c r="F108" s="139"/>
      <c r="G108" s="138"/>
      <c r="H108" s="177"/>
    </row>
    <row r="109" spans="4:8" s="136" customFormat="1" x14ac:dyDescent="0.3">
      <c r="D109" s="52"/>
      <c r="E109" s="138"/>
      <c r="F109" s="139"/>
      <c r="G109" s="138"/>
      <c r="H109" s="177"/>
    </row>
    <row r="110" spans="4:8" s="136" customFormat="1" x14ac:dyDescent="0.3">
      <c r="D110" s="52"/>
      <c r="E110" s="138"/>
      <c r="F110" s="139"/>
      <c r="G110" s="138"/>
      <c r="H110" s="177"/>
    </row>
    <row r="111" spans="4:8" s="136" customFormat="1" x14ac:dyDescent="0.3">
      <c r="D111" s="52"/>
      <c r="E111" s="138"/>
      <c r="F111" s="139"/>
      <c r="G111" s="138"/>
      <c r="H111" s="177"/>
    </row>
    <row r="112" spans="4:8" s="136" customFormat="1" x14ac:dyDescent="0.3">
      <c r="D112" s="52"/>
      <c r="E112" s="138"/>
      <c r="F112" s="139"/>
      <c r="G112" s="138"/>
      <c r="H112" s="177"/>
    </row>
    <row r="113" spans="4:8" s="136" customFormat="1" x14ac:dyDescent="0.3">
      <c r="D113" s="52"/>
      <c r="E113" s="138"/>
      <c r="F113" s="139"/>
      <c r="G113" s="138"/>
      <c r="H113" s="177"/>
    </row>
    <row r="114" spans="4:8" s="136" customFormat="1" x14ac:dyDescent="0.3">
      <c r="D114" s="52"/>
      <c r="E114" s="138"/>
      <c r="F114" s="139"/>
      <c r="G114" s="138"/>
      <c r="H114" s="177"/>
    </row>
    <row r="115" spans="4:8" s="136" customFormat="1" x14ac:dyDescent="0.3">
      <c r="D115" s="52"/>
      <c r="E115" s="138"/>
      <c r="F115" s="139"/>
      <c r="G115" s="138"/>
      <c r="H115" s="177"/>
    </row>
    <row r="116" spans="4:8" s="136" customFormat="1" x14ac:dyDescent="0.3">
      <c r="D116" s="52"/>
      <c r="E116" s="138"/>
      <c r="F116" s="139"/>
      <c r="G116" s="138"/>
      <c r="H116" s="177"/>
    </row>
    <row r="117" spans="4:8" s="136" customFormat="1" x14ac:dyDescent="0.3">
      <c r="D117" s="52"/>
      <c r="E117" s="138"/>
      <c r="F117" s="139"/>
      <c r="G117" s="138"/>
      <c r="H117" s="177"/>
    </row>
    <row r="118" spans="4:8" s="136" customFormat="1" x14ac:dyDescent="0.3">
      <c r="D118" s="52"/>
      <c r="E118" s="138"/>
      <c r="F118" s="139"/>
      <c r="G118" s="138"/>
      <c r="H118" s="177"/>
    </row>
    <row r="119" spans="4:8" s="136" customFormat="1" x14ac:dyDescent="0.3">
      <c r="D119" s="52"/>
      <c r="E119" s="138"/>
      <c r="F119" s="139"/>
      <c r="G119" s="138"/>
      <c r="H119" s="177"/>
    </row>
    <row r="120" spans="4:8" s="136" customFormat="1" x14ac:dyDescent="0.3">
      <c r="D120" s="52"/>
      <c r="E120" s="138"/>
      <c r="F120" s="139"/>
      <c r="G120" s="138"/>
      <c r="H120" s="177"/>
    </row>
    <row r="121" spans="4:8" s="136" customFormat="1" x14ac:dyDescent="0.3">
      <c r="D121" s="52"/>
      <c r="E121" s="138"/>
      <c r="F121" s="139"/>
      <c r="G121" s="138"/>
      <c r="H121" s="177"/>
    </row>
    <row r="122" spans="4:8" s="136" customFormat="1" x14ac:dyDescent="0.3">
      <c r="D122" s="52"/>
      <c r="E122" s="138"/>
      <c r="F122" s="139"/>
      <c r="G122" s="138"/>
      <c r="H122" s="177"/>
    </row>
    <row r="123" spans="4:8" s="136" customFormat="1" x14ac:dyDescent="0.3">
      <c r="D123" s="52"/>
      <c r="E123" s="138"/>
      <c r="F123" s="139"/>
      <c r="G123" s="138"/>
      <c r="H123" s="177"/>
    </row>
    <row r="124" spans="4:8" s="136" customFormat="1" x14ac:dyDescent="0.3">
      <c r="D124" s="52"/>
      <c r="E124" s="138"/>
      <c r="F124" s="139"/>
      <c r="G124" s="138"/>
      <c r="H124" s="177"/>
    </row>
    <row r="125" spans="4:8" s="136" customFormat="1" x14ac:dyDescent="0.3">
      <c r="D125" s="52"/>
      <c r="E125" s="138"/>
      <c r="F125" s="139"/>
      <c r="G125" s="138"/>
      <c r="H125" s="177"/>
    </row>
    <row r="126" spans="4:8" s="136" customFormat="1" x14ac:dyDescent="0.3">
      <c r="D126" s="52"/>
      <c r="E126" s="138"/>
      <c r="F126" s="139"/>
      <c r="G126" s="138"/>
      <c r="H126" s="177"/>
    </row>
    <row r="127" spans="4:8" s="136" customFormat="1" x14ac:dyDescent="0.3">
      <c r="D127" s="52"/>
      <c r="E127" s="138"/>
      <c r="F127" s="139"/>
      <c r="G127" s="138"/>
      <c r="H127" s="177"/>
    </row>
    <row r="128" spans="4:8" s="136" customFormat="1" x14ac:dyDescent="0.3">
      <c r="D128" s="52"/>
      <c r="E128" s="138"/>
      <c r="F128" s="139"/>
      <c r="G128" s="138"/>
      <c r="H128" s="177"/>
    </row>
    <row r="129" spans="4:8" s="136" customFormat="1" x14ac:dyDescent="0.3">
      <c r="D129" s="52"/>
      <c r="E129" s="138"/>
      <c r="F129" s="139"/>
      <c r="G129" s="138"/>
      <c r="H129" s="177"/>
    </row>
    <row r="130" spans="4:8" s="136" customFormat="1" x14ac:dyDescent="0.3">
      <c r="D130" s="52"/>
      <c r="E130" s="138"/>
      <c r="F130" s="139"/>
      <c r="G130" s="138"/>
      <c r="H130" s="177"/>
    </row>
    <row r="131" spans="4:8" s="136" customFormat="1" x14ac:dyDescent="0.3">
      <c r="D131" s="52"/>
      <c r="E131" s="138"/>
      <c r="F131" s="139"/>
      <c r="G131" s="138"/>
      <c r="H131" s="177"/>
    </row>
    <row r="132" spans="4:8" s="136" customFormat="1" x14ac:dyDescent="0.3">
      <c r="D132" s="52"/>
      <c r="E132" s="138"/>
      <c r="F132" s="139"/>
      <c r="G132" s="138"/>
      <c r="H132" s="177"/>
    </row>
    <row r="133" spans="4:8" s="136" customFormat="1" x14ac:dyDescent="0.3">
      <c r="D133" s="52"/>
      <c r="E133" s="138"/>
      <c r="F133" s="139"/>
      <c r="G133" s="138"/>
      <c r="H133" s="177"/>
    </row>
    <row r="134" spans="4:8" s="136" customFormat="1" x14ac:dyDescent="0.3">
      <c r="D134" s="52"/>
      <c r="E134" s="138"/>
      <c r="F134" s="139"/>
      <c r="G134" s="138"/>
      <c r="H134" s="177"/>
    </row>
    <row r="135" spans="4:8" s="136" customFormat="1" x14ac:dyDescent="0.3">
      <c r="D135" s="52"/>
      <c r="E135" s="138"/>
      <c r="F135" s="139"/>
      <c r="G135" s="138"/>
      <c r="H135" s="177"/>
    </row>
    <row r="136" spans="4:8" s="136" customFormat="1" x14ac:dyDescent="0.3">
      <c r="D136" s="52"/>
      <c r="E136" s="138"/>
      <c r="F136" s="139"/>
      <c r="G136" s="138"/>
      <c r="H136" s="177"/>
    </row>
    <row r="137" spans="4:8" s="136" customFormat="1" x14ac:dyDescent="0.3">
      <c r="D137" s="52"/>
      <c r="E137" s="138"/>
      <c r="F137" s="139"/>
      <c r="G137" s="138"/>
      <c r="H137" s="177"/>
    </row>
    <row r="138" spans="4:8" s="136" customFormat="1" x14ac:dyDescent="0.3">
      <c r="D138" s="52"/>
      <c r="E138" s="138"/>
      <c r="F138" s="139"/>
      <c r="G138" s="138"/>
      <c r="H138" s="177"/>
    </row>
    <row r="139" spans="4:8" s="136" customFormat="1" x14ac:dyDescent="0.3">
      <c r="D139" s="52"/>
      <c r="E139" s="138"/>
      <c r="F139" s="139"/>
      <c r="G139" s="138"/>
      <c r="H139" s="177"/>
    </row>
    <row r="140" spans="4:8" s="136" customFormat="1" x14ac:dyDescent="0.3">
      <c r="D140" s="52"/>
      <c r="E140" s="138"/>
      <c r="F140" s="139"/>
      <c r="G140" s="138"/>
      <c r="H140" s="177"/>
    </row>
    <row r="141" spans="4:8" s="136" customFormat="1" x14ac:dyDescent="0.3">
      <c r="D141" s="52"/>
      <c r="E141" s="138"/>
      <c r="F141" s="139"/>
      <c r="G141" s="138"/>
      <c r="H141" s="177"/>
    </row>
    <row r="142" spans="4:8" s="136" customFormat="1" x14ac:dyDescent="0.3">
      <c r="D142" s="52"/>
      <c r="E142" s="138"/>
      <c r="F142" s="139"/>
      <c r="G142" s="138"/>
      <c r="H142" s="177"/>
    </row>
    <row r="143" spans="4:8" s="136" customFormat="1" x14ac:dyDescent="0.3">
      <c r="D143" s="52"/>
      <c r="E143" s="138"/>
      <c r="F143" s="139"/>
      <c r="G143" s="138"/>
      <c r="H143" s="177"/>
    </row>
    <row r="144" spans="4:8" s="136" customFormat="1" x14ac:dyDescent="0.3">
      <c r="D144" s="52"/>
      <c r="E144" s="138"/>
      <c r="F144" s="139"/>
      <c r="G144" s="138"/>
      <c r="H144" s="177"/>
    </row>
    <row r="145" spans="4:8" s="136" customFormat="1" x14ac:dyDescent="0.3">
      <c r="D145" s="52"/>
      <c r="E145" s="138"/>
      <c r="F145" s="139"/>
      <c r="G145" s="138"/>
      <c r="H145" s="177"/>
    </row>
    <row r="146" spans="4:8" s="136" customFormat="1" x14ac:dyDescent="0.3">
      <c r="D146" s="52"/>
      <c r="E146" s="138"/>
      <c r="F146" s="139"/>
      <c r="G146" s="138"/>
      <c r="H146" s="177"/>
    </row>
    <row r="147" spans="4:8" s="136" customFormat="1" x14ac:dyDescent="0.3">
      <c r="D147" s="52"/>
      <c r="E147" s="138"/>
      <c r="F147" s="139"/>
      <c r="G147" s="138"/>
      <c r="H147" s="177"/>
    </row>
    <row r="148" spans="4:8" s="136" customFormat="1" x14ac:dyDescent="0.3">
      <c r="D148" s="52"/>
      <c r="E148" s="138"/>
      <c r="F148" s="139"/>
      <c r="G148" s="138"/>
      <c r="H148" s="177"/>
    </row>
    <row r="149" spans="4:8" s="136" customFormat="1" x14ac:dyDescent="0.3">
      <c r="D149" s="52"/>
      <c r="E149" s="138"/>
      <c r="F149" s="139"/>
      <c r="G149" s="138"/>
      <c r="H149" s="177"/>
    </row>
    <row r="150" spans="4:8" s="136" customFormat="1" x14ac:dyDescent="0.3">
      <c r="D150" s="52"/>
      <c r="E150" s="138"/>
      <c r="F150" s="139"/>
      <c r="G150" s="138"/>
      <c r="H150" s="177"/>
    </row>
    <row r="151" spans="4:8" s="136" customFormat="1" x14ac:dyDescent="0.3">
      <c r="D151" s="52"/>
      <c r="E151" s="138"/>
      <c r="F151" s="139"/>
      <c r="G151" s="138"/>
      <c r="H151" s="177"/>
    </row>
    <row r="152" spans="4:8" s="136" customFormat="1" x14ac:dyDescent="0.3">
      <c r="D152" s="52"/>
      <c r="E152" s="138"/>
      <c r="F152" s="139"/>
      <c r="G152" s="138"/>
      <c r="H152" s="177"/>
    </row>
    <row r="153" spans="4:8" s="136" customFormat="1" x14ac:dyDescent="0.3">
      <c r="D153" s="52"/>
      <c r="E153" s="138"/>
      <c r="F153" s="139"/>
      <c r="G153" s="138"/>
      <c r="H153" s="177"/>
    </row>
    <row r="154" spans="4:8" s="136" customFormat="1" x14ac:dyDescent="0.3">
      <c r="D154" s="52"/>
      <c r="E154" s="138"/>
      <c r="F154" s="139"/>
      <c r="G154" s="138"/>
      <c r="H154" s="177"/>
    </row>
    <row r="155" spans="4:8" s="136" customFormat="1" x14ac:dyDescent="0.3">
      <c r="D155" s="52"/>
      <c r="E155" s="138"/>
      <c r="F155" s="139"/>
      <c r="G155" s="138"/>
      <c r="H155" s="177"/>
    </row>
    <row r="156" spans="4:8" s="136" customFormat="1" x14ac:dyDescent="0.3">
      <c r="D156" s="52"/>
      <c r="E156" s="138"/>
      <c r="F156" s="139"/>
      <c r="G156" s="138"/>
      <c r="H156" s="177"/>
    </row>
    <row r="157" spans="4:8" s="136" customFormat="1" x14ac:dyDescent="0.3">
      <c r="D157" s="52"/>
      <c r="E157" s="138"/>
      <c r="F157" s="139"/>
      <c r="G157" s="138"/>
      <c r="H157" s="177"/>
    </row>
    <row r="158" spans="4:8" s="136" customFormat="1" x14ac:dyDescent="0.3">
      <c r="D158" s="52"/>
      <c r="E158" s="138"/>
      <c r="F158" s="139"/>
      <c r="G158" s="138"/>
      <c r="H158" s="177"/>
    </row>
    <row r="159" spans="4:8" s="136" customFormat="1" x14ac:dyDescent="0.3">
      <c r="D159" s="52"/>
      <c r="E159" s="138"/>
      <c r="F159" s="139"/>
      <c r="G159" s="138"/>
      <c r="H159" s="177"/>
    </row>
    <row r="160" spans="4:8" s="136" customFormat="1" x14ac:dyDescent="0.3">
      <c r="D160" s="52"/>
      <c r="E160" s="138"/>
      <c r="F160" s="139"/>
      <c r="G160" s="138"/>
      <c r="H160" s="177"/>
    </row>
    <row r="161" spans="4:8" s="136" customFormat="1" x14ac:dyDescent="0.3">
      <c r="D161" s="52"/>
      <c r="E161" s="138"/>
      <c r="F161" s="139"/>
      <c r="G161" s="138"/>
      <c r="H161" s="177"/>
    </row>
    <row r="162" spans="4:8" s="136" customFormat="1" x14ac:dyDescent="0.3">
      <c r="D162" s="52"/>
      <c r="E162" s="138"/>
      <c r="F162" s="139"/>
      <c r="G162" s="138"/>
      <c r="H162" s="177"/>
    </row>
    <row r="163" spans="4:8" s="136" customFormat="1" x14ac:dyDescent="0.3">
      <c r="D163" s="52"/>
      <c r="E163" s="138"/>
      <c r="F163" s="139"/>
      <c r="G163" s="138"/>
      <c r="H163" s="177"/>
    </row>
    <row r="164" spans="4:8" s="136" customFormat="1" x14ac:dyDescent="0.3">
      <c r="D164" s="52"/>
      <c r="E164" s="138"/>
      <c r="F164" s="139"/>
      <c r="G164" s="138"/>
      <c r="H164" s="177"/>
    </row>
    <row r="165" spans="4:8" s="136" customFormat="1" x14ac:dyDescent="0.3">
      <c r="D165" s="52"/>
      <c r="E165" s="138"/>
      <c r="F165" s="139"/>
      <c r="G165" s="138"/>
      <c r="H165" s="177"/>
    </row>
    <row r="166" spans="4:8" s="136" customFormat="1" x14ac:dyDescent="0.3">
      <c r="D166" s="52"/>
      <c r="E166" s="138"/>
      <c r="F166" s="139"/>
      <c r="G166" s="138"/>
      <c r="H166" s="177"/>
    </row>
    <row r="167" spans="4:8" s="136" customFormat="1" x14ac:dyDescent="0.3">
      <c r="D167" s="52"/>
      <c r="E167" s="138"/>
      <c r="F167" s="139"/>
      <c r="G167" s="138"/>
      <c r="H167" s="177"/>
    </row>
    <row r="168" spans="4:8" s="136" customFormat="1" x14ac:dyDescent="0.3">
      <c r="D168" s="52"/>
      <c r="E168" s="138"/>
      <c r="F168" s="139"/>
      <c r="G168" s="138"/>
      <c r="H168" s="177"/>
    </row>
    <row r="169" spans="4:8" s="136" customFormat="1" x14ac:dyDescent="0.3">
      <c r="D169" s="52"/>
      <c r="E169" s="138"/>
      <c r="F169" s="139"/>
      <c r="G169" s="138"/>
      <c r="H169" s="177"/>
    </row>
    <row r="170" spans="4:8" s="136" customFormat="1" x14ac:dyDescent="0.3">
      <c r="D170" s="52"/>
      <c r="E170" s="138"/>
      <c r="F170" s="139"/>
      <c r="G170" s="138"/>
      <c r="H170" s="177"/>
    </row>
    <row r="171" spans="4:8" s="136" customFormat="1" x14ac:dyDescent="0.3">
      <c r="D171" s="52"/>
      <c r="E171" s="138"/>
      <c r="F171" s="139"/>
      <c r="G171" s="138"/>
      <c r="H171" s="177"/>
    </row>
    <row r="172" spans="4:8" s="136" customFormat="1" x14ac:dyDescent="0.3">
      <c r="D172" s="52"/>
      <c r="E172" s="138"/>
      <c r="F172" s="139"/>
      <c r="G172" s="138"/>
      <c r="H172" s="177"/>
    </row>
    <row r="173" spans="4:8" s="136" customFormat="1" x14ac:dyDescent="0.3">
      <c r="D173" s="52"/>
      <c r="E173" s="138"/>
      <c r="F173" s="139"/>
      <c r="G173" s="138"/>
      <c r="H173" s="177"/>
    </row>
    <row r="174" spans="4:8" s="136" customFormat="1" x14ac:dyDescent="0.3">
      <c r="D174" s="52"/>
      <c r="E174" s="138"/>
      <c r="F174" s="139"/>
      <c r="G174" s="138"/>
      <c r="H174" s="177"/>
    </row>
    <row r="175" spans="4:8" s="136" customFormat="1" x14ac:dyDescent="0.3">
      <c r="D175" s="52"/>
      <c r="E175" s="138"/>
      <c r="F175" s="139"/>
      <c r="G175" s="138"/>
      <c r="H175" s="177"/>
    </row>
    <row r="176" spans="4:8" s="136" customFormat="1" x14ac:dyDescent="0.3">
      <c r="D176" s="52"/>
      <c r="E176" s="138"/>
      <c r="F176" s="139"/>
      <c r="G176" s="138"/>
      <c r="H176" s="177"/>
    </row>
    <row r="177" spans="4:8" s="136" customFormat="1" x14ac:dyDescent="0.3">
      <c r="D177" s="52"/>
      <c r="E177" s="138"/>
      <c r="F177" s="139"/>
      <c r="G177" s="138"/>
      <c r="H177" s="177"/>
    </row>
    <row r="178" spans="4:8" s="136" customFormat="1" x14ac:dyDescent="0.3">
      <c r="D178" s="52"/>
      <c r="E178" s="138"/>
      <c r="F178" s="139"/>
      <c r="G178" s="138"/>
      <c r="H178" s="177"/>
    </row>
    <row r="179" spans="4:8" s="136" customFormat="1" x14ac:dyDescent="0.3">
      <c r="D179" s="52"/>
      <c r="E179" s="138"/>
      <c r="F179" s="139"/>
      <c r="G179" s="138"/>
      <c r="H179" s="177"/>
    </row>
    <row r="180" spans="4:8" s="136" customFormat="1" x14ac:dyDescent="0.3">
      <c r="D180" s="52"/>
      <c r="E180" s="138"/>
      <c r="F180" s="139"/>
      <c r="G180" s="138"/>
      <c r="H180" s="177"/>
    </row>
    <row r="181" spans="4:8" s="136" customFormat="1" x14ac:dyDescent="0.3">
      <c r="D181" s="52"/>
      <c r="E181" s="138"/>
      <c r="F181" s="139"/>
      <c r="G181" s="138"/>
      <c r="H181" s="177"/>
    </row>
    <row r="182" spans="4:8" s="136" customFormat="1" x14ac:dyDescent="0.3">
      <c r="D182" s="52"/>
      <c r="E182" s="138"/>
      <c r="F182" s="139"/>
      <c r="G182" s="138"/>
      <c r="H182" s="177"/>
    </row>
    <row r="183" spans="4:8" s="136" customFormat="1" x14ac:dyDescent="0.3">
      <c r="D183" s="52"/>
      <c r="E183" s="138"/>
      <c r="F183" s="139"/>
      <c r="G183" s="138"/>
      <c r="H183" s="177"/>
    </row>
    <row r="184" spans="4:8" s="136" customFormat="1" x14ac:dyDescent="0.3">
      <c r="D184" s="52"/>
      <c r="E184" s="138"/>
      <c r="F184" s="139"/>
      <c r="G184" s="138"/>
      <c r="H184" s="177"/>
    </row>
    <row r="185" spans="4:8" s="136" customFormat="1" x14ac:dyDescent="0.3">
      <c r="D185" s="52"/>
      <c r="E185" s="138"/>
      <c r="F185" s="139"/>
      <c r="G185" s="138"/>
      <c r="H185" s="177"/>
    </row>
    <row r="186" spans="4:8" s="136" customFormat="1" x14ac:dyDescent="0.3">
      <c r="D186" s="52"/>
      <c r="E186" s="138"/>
      <c r="F186" s="139"/>
      <c r="G186" s="138"/>
      <c r="H186" s="177"/>
    </row>
    <row r="187" spans="4:8" s="136" customFormat="1" x14ac:dyDescent="0.3">
      <c r="D187" s="52"/>
      <c r="E187" s="138"/>
      <c r="F187" s="139"/>
      <c r="G187" s="138"/>
      <c r="H187" s="177"/>
    </row>
    <row r="188" spans="4:8" s="136" customFormat="1" x14ac:dyDescent="0.3">
      <c r="D188" s="52"/>
      <c r="E188" s="138"/>
      <c r="F188" s="139"/>
      <c r="G188" s="138"/>
      <c r="H188" s="177"/>
    </row>
    <row r="189" spans="4:8" s="136" customFormat="1" x14ac:dyDescent="0.3">
      <c r="D189" s="52"/>
      <c r="E189" s="138"/>
      <c r="F189" s="139"/>
      <c r="G189" s="138"/>
      <c r="H189" s="177"/>
    </row>
    <row r="190" spans="4:8" s="136" customFormat="1" x14ac:dyDescent="0.3">
      <c r="D190" s="52"/>
      <c r="E190" s="138"/>
      <c r="F190" s="139"/>
      <c r="G190" s="138"/>
      <c r="H190" s="177"/>
    </row>
    <row r="191" spans="4:8" s="136" customFormat="1" x14ac:dyDescent="0.3">
      <c r="D191" s="52"/>
      <c r="E191" s="138"/>
      <c r="F191" s="139"/>
      <c r="G191" s="138"/>
      <c r="H191" s="177"/>
    </row>
    <row r="192" spans="4:8" s="136" customFormat="1" x14ac:dyDescent="0.3">
      <c r="D192" s="52"/>
      <c r="E192" s="138"/>
      <c r="F192" s="139"/>
      <c r="G192" s="138"/>
      <c r="H192" s="177"/>
    </row>
    <row r="193" spans="4:8" s="136" customFormat="1" x14ac:dyDescent="0.3">
      <c r="D193" s="52"/>
      <c r="E193" s="138"/>
      <c r="F193" s="139"/>
      <c r="G193" s="138"/>
      <c r="H193" s="177"/>
    </row>
    <row r="194" spans="4:8" s="136" customFormat="1" x14ac:dyDescent="0.3">
      <c r="D194" s="52"/>
      <c r="E194" s="138"/>
      <c r="F194" s="139"/>
      <c r="G194" s="138"/>
      <c r="H194" s="177"/>
    </row>
    <row r="195" spans="4:8" s="136" customFormat="1" x14ac:dyDescent="0.3">
      <c r="D195" s="52"/>
      <c r="E195" s="138"/>
      <c r="F195" s="139"/>
      <c r="G195" s="138"/>
      <c r="H195" s="177"/>
    </row>
    <row r="196" spans="4:8" s="136" customFormat="1" x14ac:dyDescent="0.3">
      <c r="D196" s="52"/>
      <c r="E196" s="138"/>
      <c r="F196" s="139"/>
      <c r="G196" s="138"/>
      <c r="H196" s="177"/>
    </row>
    <row r="197" spans="4:8" s="136" customFormat="1" x14ac:dyDescent="0.3">
      <c r="D197" s="52"/>
      <c r="E197" s="138"/>
      <c r="F197" s="139"/>
      <c r="G197" s="138"/>
      <c r="H197" s="177"/>
    </row>
    <row r="198" spans="4:8" s="136" customFormat="1" x14ac:dyDescent="0.3">
      <c r="D198" s="52"/>
      <c r="E198" s="138"/>
      <c r="F198" s="139"/>
      <c r="G198" s="138"/>
      <c r="H198" s="177"/>
    </row>
    <row r="199" spans="4:8" s="136" customFormat="1" x14ac:dyDescent="0.3">
      <c r="D199" s="52"/>
      <c r="E199" s="138"/>
      <c r="F199" s="139"/>
      <c r="G199" s="138"/>
      <c r="H199" s="177"/>
    </row>
    <row r="200" spans="4:8" s="136" customFormat="1" x14ac:dyDescent="0.3">
      <c r="D200" s="52"/>
      <c r="E200" s="138"/>
      <c r="F200" s="139"/>
      <c r="G200" s="138"/>
      <c r="H200" s="177"/>
    </row>
    <row r="201" spans="4:8" s="136" customFormat="1" x14ac:dyDescent="0.3">
      <c r="D201" s="52"/>
      <c r="E201" s="138"/>
      <c r="F201" s="139"/>
      <c r="G201" s="138"/>
      <c r="H201" s="177"/>
    </row>
    <row r="202" spans="4:8" s="136" customFormat="1" x14ac:dyDescent="0.3">
      <c r="D202" s="52"/>
      <c r="E202" s="138"/>
      <c r="F202" s="139"/>
      <c r="G202" s="138"/>
      <c r="H202" s="177"/>
    </row>
    <row r="203" spans="4:8" s="136" customFormat="1" x14ac:dyDescent="0.3">
      <c r="D203" s="52"/>
      <c r="E203" s="138"/>
      <c r="F203" s="139"/>
      <c r="G203" s="138"/>
      <c r="H203" s="177"/>
    </row>
    <row r="204" spans="4:8" s="136" customFormat="1" x14ac:dyDescent="0.3">
      <c r="D204" s="52"/>
      <c r="E204" s="138"/>
      <c r="F204" s="139"/>
      <c r="G204" s="138"/>
      <c r="H204" s="177"/>
    </row>
    <row r="205" spans="4:8" s="136" customFormat="1" x14ac:dyDescent="0.3">
      <c r="D205" s="52"/>
      <c r="E205" s="138"/>
      <c r="F205" s="139"/>
      <c r="G205" s="138"/>
      <c r="H205" s="177"/>
    </row>
    <row r="206" spans="4:8" s="136" customFormat="1" x14ac:dyDescent="0.3">
      <c r="D206" s="52"/>
      <c r="E206" s="138"/>
      <c r="F206" s="139"/>
      <c r="G206" s="138"/>
      <c r="H206" s="177"/>
    </row>
    <row r="207" spans="4:8" s="136" customFormat="1" x14ac:dyDescent="0.3">
      <c r="D207" s="52"/>
      <c r="E207" s="138"/>
      <c r="F207" s="139"/>
      <c r="G207" s="138"/>
      <c r="H207" s="177"/>
    </row>
    <row r="208" spans="4:8" s="136" customFormat="1" x14ac:dyDescent="0.3">
      <c r="D208" s="52"/>
      <c r="E208" s="138"/>
      <c r="F208" s="139"/>
      <c r="G208" s="138"/>
      <c r="H208" s="177"/>
    </row>
    <row r="209" spans="4:8" s="136" customFormat="1" x14ac:dyDescent="0.3">
      <c r="D209" s="52"/>
      <c r="E209" s="138"/>
      <c r="F209" s="139"/>
      <c r="G209" s="138"/>
      <c r="H209" s="177"/>
    </row>
    <row r="210" spans="4:8" s="136" customFormat="1" x14ac:dyDescent="0.3">
      <c r="D210" s="52"/>
      <c r="E210" s="138"/>
      <c r="F210" s="139"/>
      <c r="G210" s="138"/>
      <c r="H210" s="177"/>
    </row>
    <row r="211" spans="4:8" s="136" customFormat="1" x14ac:dyDescent="0.3">
      <c r="D211" s="52"/>
      <c r="E211" s="138"/>
      <c r="F211" s="139"/>
      <c r="G211" s="138"/>
      <c r="H211" s="177"/>
    </row>
    <row r="212" spans="4:8" s="136" customFormat="1" x14ac:dyDescent="0.3">
      <c r="D212" s="52"/>
      <c r="E212" s="138"/>
      <c r="F212" s="139"/>
      <c r="G212" s="138"/>
      <c r="H212" s="177"/>
    </row>
    <row r="213" spans="4:8" s="136" customFormat="1" x14ac:dyDescent="0.3">
      <c r="D213" s="52"/>
      <c r="E213" s="138"/>
      <c r="F213" s="139"/>
      <c r="G213" s="138"/>
      <c r="H213" s="177"/>
    </row>
    <row r="214" spans="4:8" s="136" customFormat="1" x14ac:dyDescent="0.3">
      <c r="D214" s="52"/>
      <c r="E214" s="138"/>
      <c r="F214" s="139"/>
      <c r="G214" s="138"/>
      <c r="H214" s="177"/>
    </row>
    <row r="215" spans="4:8" s="136" customFormat="1" x14ac:dyDescent="0.3">
      <c r="D215" s="52"/>
      <c r="E215" s="138"/>
      <c r="F215" s="139"/>
      <c r="G215" s="138"/>
      <c r="H215" s="177"/>
    </row>
    <row r="216" spans="4:8" s="136" customFormat="1" x14ac:dyDescent="0.3">
      <c r="D216" s="52"/>
      <c r="E216" s="138"/>
      <c r="F216" s="139"/>
      <c r="G216" s="138"/>
      <c r="H216" s="177"/>
    </row>
    <row r="217" spans="4:8" s="136" customFormat="1" x14ac:dyDescent="0.3">
      <c r="D217" s="52"/>
      <c r="E217" s="138"/>
      <c r="F217" s="139"/>
      <c r="G217" s="138"/>
      <c r="H217" s="177"/>
    </row>
    <row r="218" spans="4:8" s="136" customFormat="1" x14ac:dyDescent="0.3">
      <c r="D218" s="52"/>
      <c r="E218" s="138"/>
      <c r="F218" s="139"/>
      <c r="G218" s="138"/>
      <c r="H218" s="177"/>
    </row>
    <row r="219" spans="4:8" s="136" customFormat="1" x14ac:dyDescent="0.3">
      <c r="D219" s="52"/>
      <c r="E219" s="138"/>
      <c r="F219" s="139"/>
      <c r="G219" s="138"/>
      <c r="H219" s="177"/>
    </row>
    <row r="220" spans="4:8" s="136" customFormat="1" x14ac:dyDescent="0.3">
      <c r="D220" s="52"/>
      <c r="E220" s="138"/>
      <c r="F220" s="139"/>
      <c r="G220" s="138"/>
      <c r="H220" s="177"/>
    </row>
    <row r="221" spans="4:8" s="136" customFormat="1" x14ac:dyDescent="0.3">
      <c r="D221" s="52"/>
      <c r="E221" s="138"/>
      <c r="F221" s="139"/>
      <c r="G221" s="138"/>
      <c r="H221" s="177"/>
    </row>
    <row r="222" spans="4:8" s="136" customFormat="1" x14ac:dyDescent="0.3">
      <c r="D222" s="52"/>
      <c r="E222" s="138"/>
      <c r="F222" s="139"/>
      <c r="G222" s="138"/>
      <c r="H222" s="177"/>
    </row>
    <row r="223" spans="4:8" s="136" customFormat="1" x14ac:dyDescent="0.3">
      <c r="D223" s="52"/>
      <c r="E223" s="138"/>
      <c r="F223" s="139"/>
      <c r="G223" s="138"/>
      <c r="H223" s="177"/>
    </row>
    <row r="224" spans="4:8" s="136" customFormat="1" x14ac:dyDescent="0.3">
      <c r="D224" s="52"/>
      <c r="E224" s="138"/>
      <c r="F224" s="139"/>
      <c r="G224" s="138"/>
      <c r="H224" s="177"/>
    </row>
    <row r="225" spans="4:8" s="136" customFormat="1" x14ac:dyDescent="0.3">
      <c r="D225" s="52"/>
      <c r="E225" s="138"/>
      <c r="F225" s="139"/>
      <c r="G225" s="138"/>
      <c r="H225" s="177"/>
    </row>
    <row r="226" spans="4:8" s="136" customFormat="1" x14ac:dyDescent="0.3">
      <c r="D226" s="52"/>
      <c r="E226" s="138"/>
      <c r="F226" s="139"/>
      <c r="G226" s="138"/>
      <c r="H226" s="177"/>
    </row>
    <row r="227" spans="4:8" s="136" customFormat="1" x14ac:dyDescent="0.3">
      <c r="D227" s="52"/>
      <c r="E227" s="138"/>
      <c r="F227" s="139"/>
      <c r="G227" s="138"/>
      <c r="H227" s="177"/>
    </row>
    <row r="228" spans="4:8" s="136" customFormat="1" x14ac:dyDescent="0.3">
      <c r="D228" s="52"/>
      <c r="E228" s="138"/>
      <c r="F228" s="139"/>
      <c r="G228" s="138"/>
      <c r="H228" s="177"/>
    </row>
    <row r="229" spans="4:8" s="136" customFormat="1" x14ac:dyDescent="0.3">
      <c r="D229" s="52"/>
      <c r="E229" s="138"/>
      <c r="F229" s="139"/>
      <c r="G229" s="138"/>
      <c r="H229" s="177"/>
    </row>
    <row r="230" spans="4:8" s="136" customFormat="1" x14ac:dyDescent="0.3">
      <c r="D230" s="52"/>
      <c r="E230" s="138"/>
      <c r="F230" s="139"/>
      <c r="G230" s="138"/>
      <c r="H230" s="177"/>
    </row>
    <row r="231" spans="4:8" s="136" customFormat="1" x14ac:dyDescent="0.3">
      <c r="D231" s="52"/>
      <c r="E231" s="138"/>
      <c r="F231" s="139"/>
      <c r="G231" s="138"/>
      <c r="H231" s="177"/>
    </row>
    <row r="232" spans="4:8" s="136" customFormat="1" x14ac:dyDescent="0.3">
      <c r="D232" s="52"/>
      <c r="E232" s="138"/>
      <c r="F232" s="139"/>
      <c r="G232" s="138"/>
      <c r="H232" s="177"/>
    </row>
    <row r="233" spans="4:8" s="136" customFormat="1" x14ac:dyDescent="0.3">
      <c r="D233" s="52"/>
      <c r="E233" s="138"/>
      <c r="F233" s="139"/>
      <c r="G233" s="138"/>
      <c r="H233" s="177"/>
    </row>
    <row r="234" spans="4:8" s="136" customFormat="1" x14ac:dyDescent="0.3">
      <c r="D234" s="52"/>
      <c r="E234" s="138"/>
      <c r="F234" s="139"/>
      <c r="G234" s="138"/>
      <c r="H234" s="177"/>
    </row>
    <row r="235" spans="4:8" s="136" customFormat="1" x14ac:dyDescent="0.3">
      <c r="D235" s="52"/>
      <c r="E235" s="138"/>
      <c r="F235" s="139"/>
      <c r="G235" s="138"/>
      <c r="H235" s="177"/>
    </row>
    <row r="236" spans="4:8" s="136" customFormat="1" x14ac:dyDescent="0.3">
      <c r="D236" s="52"/>
      <c r="E236" s="138"/>
      <c r="F236" s="139"/>
      <c r="G236" s="138"/>
      <c r="H236" s="177"/>
    </row>
    <row r="237" spans="4:8" s="136" customFormat="1" x14ac:dyDescent="0.3">
      <c r="D237" s="52"/>
      <c r="E237" s="138"/>
      <c r="F237" s="139"/>
      <c r="G237" s="138"/>
      <c r="H237" s="177"/>
    </row>
    <row r="238" spans="4:8" s="136" customFormat="1" x14ac:dyDescent="0.3">
      <c r="D238" s="52"/>
      <c r="E238" s="138"/>
      <c r="F238" s="139"/>
      <c r="G238" s="138"/>
      <c r="H238" s="177"/>
    </row>
    <row r="239" spans="4:8" s="136" customFormat="1" x14ac:dyDescent="0.3">
      <c r="D239" s="52"/>
      <c r="E239" s="138"/>
      <c r="F239" s="139"/>
      <c r="G239" s="138"/>
      <c r="H239" s="177"/>
    </row>
    <row r="240" spans="4:8" s="136" customFormat="1" x14ac:dyDescent="0.3">
      <c r="D240" s="52"/>
      <c r="E240" s="138"/>
      <c r="F240" s="139"/>
      <c r="G240" s="138"/>
      <c r="H240" s="177"/>
    </row>
    <row r="241" spans="4:8" s="136" customFormat="1" x14ac:dyDescent="0.3">
      <c r="D241" s="52"/>
      <c r="E241" s="138"/>
      <c r="F241" s="139"/>
      <c r="G241" s="138"/>
      <c r="H241" s="177"/>
    </row>
    <row r="242" spans="4:8" s="136" customFormat="1" x14ac:dyDescent="0.3">
      <c r="D242" s="52"/>
      <c r="E242" s="138"/>
      <c r="F242" s="139"/>
      <c r="G242" s="138"/>
      <c r="H242" s="177"/>
    </row>
    <row r="243" spans="4:8" s="136" customFormat="1" x14ac:dyDescent="0.3">
      <c r="D243" s="52"/>
      <c r="E243" s="138"/>
      <c r="F243" s="139"/>
      <c r="G243" s="138"/>
      <c r="H243" s="177"/>
    </row>
    <row r="244" spans="4:8" s="136" customFormat="1" x14ac:dyDescent="0.3">
      <c r="D244" s="52"/>
      <c r="E244" s="138"/>
      <c r="F244" s="139"/>
      <c r="G244" s="138"/>
      <c r="H244" s="177"/>
    </row>
    <row r="245" spans="4:8" s="136" customFormat="1" x14ac:dyDescent="0.3">
      <c r="D245" s="52"/>
      <c r="E245" s="138"/>
      <c r="F245" s="139"/>
      <c r="G245" s="138"/>
      <c r="H245" s="177"/>
    </row>
    <row r="246" spans="4:8" s="136" customFormat="1" x14ac:dyDescent="0.3">
      <c r="D246" s="52"/>
      <c r="E246" s="138"/>
      <c r="F246" s="139"/>
      <c r="G246" s="138"/>
      <c r="H246" s="177"/>
    </row>
    <row r="247" spans="4:8" s="136" customFormat="1" x14ac:dyDescent="0.3">
      <c r="D247" s="52"/>
      <c r="E247" s="138"/>
      <c r="F247" s="139"/>
      <c r="G247" s="138"/>
      <c r="H247" s="177"/>
    </row>
    <row r="248" spans="4:8" s="136" customFormat="1" x14ac:dyDescent="0.3">
      <c r="D248" s="52"/>
      <c r="E248" s="138"/>
      <c r="F248" s="139"/>
      <c r="G248" s="138"/>
      <c r="H248" s="177"/>
    </row>
  </sheetData>
  <sheetProtection algorithmName="SHA-512" hashValue="dO+iJJvZBcwi43or61HQnIMQw9QPXnzew2W3pkWkuwc73knRLh4K5Sx8rPBfnGV+WyzVC4aLtbGqif3xSSofyQ==" saltValue="tmLFf83phqYmqH+u1l1N4A==" spinCount="100000" sheet="1" objects="1" scenarios="1"/>
  <mergeCells count="8">
    <mergeCell ref="I67:K78"/>
    <mergeCell ref="A84:H84"/>
    <mergeCell ref="A2:B2"/>
    <mergeCell ref="B6:H6"/>
    <mergeCell ref="A29:H29"/>
    <mergeCell ref="A37:H37"/>
    <mergeCell ref="A50:H50"/>
    <mergeCell ref="A61:H6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9A80-6033-FD45-B6C4-A6BE2D057BC1}">
  <dimension ref="A1:AL248"/>
  <sheetViews>
    <sheetView workbookViewId="0">
      <pane ySplit="8" topLeftCell="A31" activePane="bottomLeft" state="frozen"/>
      <selection pane="bottomLeft" activeCell="G77" sqref="G77"/>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141</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s="375" customFormat="1" ht="69" customHeight="1" thickBot="1" x14ac:dyDescent="0.35">
      <c r="A6" s="203" t="s">
        <v>32</v>
      </c>
      <c r="B6" s="425" t="s">
        <v>139</v>
      </c>
      <c r="C6" s="425"/>
      <c r="D6" s="425"/>
      <c r="E6" s="425"/>
      <c r="F6" s="425"/>
      <c r="G6" s="425"/>
      <c r="H6" s="425"/>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row>
    <row r="7" spans="1:38" ht="16.8" hidden="1" thickBot="1" x14ac:dyDescent="0.35">
      <c r="A7" s="136"/>
      <c r="B7" s="137"/>
      <c r="C7" s="137"/>
      <c r="D7" s="52"/>
      <c r="E7" s="138"/>
      <c r="F7" s="139"/>
      <c r="G7" s="138"/>
      <c r="H7" s="177"/>
    </row>
    <row r="8" spans="1:38" s="20" customFormat="1" ht="49.95" customHeight="1" thickBot="1" x14ac:dyDescent="0.35">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ht="32.4" x14ac:dyDescent="0.3">
      <c r="A9" s="157"/>
      <c r="B9" s="163" t="s">
        <v>126</v>
      </c>
      <c r="C9" s="164"/>
      <c r="D9" s="160"/>
      <c r="E9" s="161"/>
      <c r="F9" s="162"/>
      <c r="G9" s="161"/>
      <c r="H9" s="345"/>
    </row>
    <row r="10" spans="1:38" s="281" customFormat="1" x14ac:dyDescent="0.3">
      <c r="A10" s="278"/>
      <c r="B10" s="277"/>
      <c r="C10" s="279"/>
      <c r="D10" s="275"/>
      <c r="E10" s="280"/>
      <c r="F10" s="324"/>
      <c r="G10" s="332">
        <f t="shared" ref="G10:G27"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1" customFormat="1" x14ac:dyDescent="0.3">
      <c r="A12" s="282"/>
      <c r="B12" s="277"/>
      <c r="C12" s="279"/>
      <c r="D12" s="275"/>
      <c r="E12" s="283"/>
      <c r="F12" s="324"/>
      <c r="G12" s="332">
        <f t="shared" si="0"/>
        <v>0</v>
      </c>
      <c r="H12" s="340"/>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81" customFormat="1" x14ac:dyDescent="0.3">
      <c r="A13" s="282"/>
      <c r="B13" s="277"/>
      <c r="C13" s="279"/>
      <c r="D13" s="275"/>
      <c r="E13" s="283"/>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82"/>
      <c r="B14" s="277"/>
      <c r="C14" s="279"/>
      <c r="D14" s="275"/>
      <c r="E14" s="283"/>
      <c r="F14" s="324"/>
      <c r="G14" s="332">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82"/>
      <c r="B15" s="277"/>
      <c r="C15" s="279"/>
      <c r="D15" s="275"/>
      <c r="E15" s="283"/>
      <c r="F15" s="324"/>
      <c r="G15" s="332">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5" customFormat="1" x14ac:dyDescent="0.3">
      <c r="A16" s="282"/>
      <c r="B16" s="277"/>
      <c r="C16" s="279"/>
      <c r="D16" s="275"/>
      <c r="E16" s="283"/>
      <c r="F16" s="325"/>
      <c r="G16" s="332">
        <f t="shared" si="0"/>
        <v>0</v>
      </c>
      <c r="H16" s="339"/>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row>
    <row r="17" spans="1:34" s="285" customFormat="1" x14ac:dyDescent="0.3">
      <c r="A17" s="282"/>
      <c r="B17" s="277"/>
      <c r="C17" s="279"/>
      <c r="D17" s="275"/>
      <c r="E17" s="283"/>
      <c r="F17" s="325"/>
      <c r="G17" s="332">
        <f t="shared" si="0"/>
        <v>0</v>
      </c>
      <c r="H17" s="339"/>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row>
    <row r="18" spans="1:34" s="285" customFormat="1" x14ac:dyDescent="0.3">
      <c r="A18" s="282"/>
      <c r="B18" s="277"/>
      <c r="C18" s="279"/>
      <c r="D18" s="275"/>
      <c r="E18" s="283"/>
      <c r="F18" s="325"/>
      <c r="G18" s="332">
        <f t="shared" si="0"/>
        <v>0</v>
      </c>
      <c r="H18" s="339"/>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row>
    <row r="19" spans="1:34" s="285" customFormat="1" x14ac:dyDescent="0.3">
      <c r="A19" s="282"/>
      <c r="B19" s="277"/>
      <c r="C19" s="279"/>
      <c r="D19" s="275"/>
      <c r="E19" s="283"/>
      <c r="F19" s="325"/>
      <c r="G19" s="332">
        <f t="shared" si="0"/>
        <v>0</v>
      </c>
      <c r="H19" s="339"/>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row>
    <row r="20" spans="1:34" s="285" customFormat="1" x14ac:dyDescent="0.3">
      <c r="A20" s="282"/>
      <c r="B20" s="277"/>
      <c r="C20" s="279"/>
      <c r="D20" s="276"/>
      <c r="E20" s="286"/>
      <c r="F20" s="325"/>
      <c r="G20" s="332">
        <f t="shared" si="0"/>
        <v>0</v>
      </c>
      <c r="H20" s="339"/>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row>
    <row r="21" spans="1:34" s="285" customFormat="1" x14ac:dyDescent="0.3">
      <c r="A21" s="282"/>
      <c r="B21" s="277"/>
      <c r="C21" s="279"/>
      <c r="D21" s="275"/>
      <c r="E21" s="283"/>
      <c r="F21" s="325"/>
      <c r="G21" s="332">
        <f t="shared" si="0"/>
        <v>0</v>
      </c>
      <c r="H21" s="339"/>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row>
    <row r="22" spans="1:34" s="285" customFormat="1" x14ac:dyDescent="0.3">
      <c r="A22" s="278"/>
      <c r="B22" s="287"/>
      <c r="C22" s="279"/>
      <c r="D22" s="275"/>
      <c r="E22" s="280"/>
      <c r="F22" s="325"/>
      <c r="G22" s="332">
        <f t="shared" si="0"/>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5" customFormat="1" x14ac:dyDescent="0.3">
      <c r="A23" s="278"/>
      <c r="B23" s="277"/>
      <c r="C23" s="279"/>
      <c r="D23" s="275"/>
      <c r="E23" s="280"/>
      <c r="F23" s="325"/>
      <c r="G23" s="332">
        <f t="shared" si="0"/>
        <v>0</v>
      </c>
      <c r="H23" s="339"/>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row>
    <row r="24" spans="1:34" s="281" customFormat="1" x14ac:dyDescent="0.3">
      <c r="A24" s="278"/>
      <c r="B24" s="277"/>
      <c r="C24" s="279"/>
      <c r="D24" s="275"/>
      <c r="E24" s="280"/>
      <c r="F24" s="324"/>
      <c r="G24" s="332">
        <f t="shared" si="0"/>
        <v>0</v>
      </c>
      <c r="H24" s="340"/>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row>
    <row r="25" spans="1:34" s="281" customFormat="1" x14ac:dyDescent="0.3">
      <c r="A25" s="278"/>
      <c r="B25" s="277"/>
      <c r="C25" s="279"/>
      <c r="D25" s="275"/>
      <c r="E25" s="280"/>
      <c r="F25" s="324"/>
      <c r="G25" s="333">
        <f t="shared" si="0"/>
        <v>0</v>
      </c>
      <c r="H25" s="340"/>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4" s="281" customFormat="1" x14ac:dyDescent="0.3">
      <c r="A26" s="278"/>
      <c r="B26" s="277"/>
      <c r="C26" s="279"/>
      <c r="D26" s="275"/>
      <c r="E26" s="280"/>
      <c r="F26" s="324"/>
      <c r="G26" s="333">
        <f t="shared" si="0"/>
        <v>0</v>
      </c>
      <c r="H26" s="340"/>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row>
    <row r="27" spans="1:34" s="281" customFormat="1" x14ac:dyDescent="0.3">
      <c r="A27" s="278"/>
      <c r="B27" s="277"/>
      <c r="C27" s="279"/>
      <c r="D27" s="275"/>
      <c r="E27" s="280"/>
      <c r="F27" s="324"/>
      <c r="G27" s="333">
        <f t="shared" si="0"/>
        <v>0</v>
      </c>
      <c r="H27" s="340"/>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s="281" customFormat="1" ht="97.8" thickBot="1" x14ac:dyDescent="0.35">
      <c r="A28" s="278"/>
      <c r="B28" s="277" t="s">
        <v>197</v>
      </c>
      <c r="C28" s="279"/>
      <c r="D28" s="275"/>
      <c r="E28" s="280"/>
      <c r="F28" s="324"/>
      <c r="G28" s="333"/>
      <c r="H28" s="341">
        <f>SUM(G10:G28)</f>
        <v>0</v>
      </c>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29" spans="1:34" s="30" customFormat="1" ht="16.8" thickBot="1" x14ac:dyDescent="0.35">
      <c r="A29" s="432"/>
      <c r="B29" s="433"/>
      <c r="C29" s="433"/>
      <c r="D29" s="433"/>
      <c r="E29" s="433"/>
      <c r="F29" s="433"/>
      <c r="G29" s="433"/>
      <c r="H29" s="433"/>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row>
    <row r="30" spans="1:34" ht="32.4" x14ac:dyDescent="0.3">
      <c r="A30" s="157"/>
      <c r="B30" s="163" t="s">
        <v>201</v>
      </c>
      <c r="C30" s="164"/>
      <c r="D30" s="160"/>
      <c r="E30" s="161"/>
      <c r="F30" s="162"/>
      <c r="G30" s="161"/>
      <c r="H30" s="345"/>
    </row>
    <row r="31" spans="1:34" s="281" customFormat="1" x14ac:dyDescent="0.3">
      <c r="A31" s="288"/>
      <c r="B31" s="289"/>
      <c r="C31" s="290"/>
      <c r="D31" s="291"/>
      <c r="E31" s="292"/>
      <c r="F31" s="326"/>
      <c r="G31" s="332">
        <f>(E31-(E31*F31/100))*A31</f>
        <v>0</v>
      </c>
      <c r="H31" s="341"/>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x14ac:dyDescent="0.3">
      <c r="A32" s="288"/>
      <c r="B32" s="291"/>
      <c r="C32" s="290"/>
      <c r="D32" s="291"/>
      <c r="E32" s="292"/>
      <c r="F32" s="326"/>
      <c r="G32" s="332">
        <f>(E32-(E32*F32/100))*A32</f>
        <v>0</v>
      </c>
      <c r="H32" s="341"/>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81" customFormat="1" x14ac:dyDescent="0.3">
      <c r="A33" s="288"/>
      <c r="B33" s="289"/>
      <c r="C33" s="290"/>
      <c r="D33" s="291"/>
      <c r="E33" s="292"/>
      <c r="F33" s="326"/>
      <c r="G33" s="332">
        <f t="shared" ref="G33:G36" si="1">(E33-(E33*F33/100))*A33</f>
        <v>0</v>
      </c>
      <c r="H33" s="341"/>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281" customFormat="1" x14ac:dyDescent="0.3">
      <c r="A34" s="288"/>
      <c r="B34" s="289"/>
      <c r="C34" s="290"/>
      <c r="D34" s="291"/>
      <c r="E34" s="292"/>
      <c r="F34" s="326"/>
      <c r="G34" s="332">
        <f t="shared" si="1"/>
        <v>0</v>
      </c>
      <c r="H34" s="341"/>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1:34" s="281" customFormat="1" x14ac:dyDescent="0.3">
      <c r="A35" s="288"/>
      <c r="B35" s="290"/>
      <c r="C35" s="290"/>
      <c r="D35" s="291"/>
      <c r="E35" s="292"/>
      <c r="F35" s="326"/>
      <c r="G35" s="332">
        <f t="shared" si="1"/>
        <v>0</v>
      </c>
      <c r="H35" s="341"/>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s="281" customFormat="1" ht="16.8" thickBot="1" x14ac:dyDescent="0.35">
      <c r="A36" s="293"/>
      <c r="B36" s="376" t="s">
        <v>127</v>
      </c>
      <c r="C36" s="295"/>
      <c r="D36" s="294"/>
      <c r="E36" s="296"/>
      <c r="F36" s="327"/>
      <c r="G36" s="334">
        <f t="shared" si="1"/>
        <v>0</v>
      </c>
      <c r="H36" s="342">
        <f>SUM(G31:G36)</f>
        <v>0</v>
      </c>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ht="18" customHeight="1" thickBot="1" x14ac:dyDescent="0.35">
      <c r="A37" s="419"/>
      <c r="B37" s="419"/>
      <c r="C37" s="419"/>
      <c r="D37" s="419"/>
      <c r="E37" s="419"/>
      <c r="F37" s="419"/>
      <c r="G37" s="419"/>
      <c r="H37" s="419"/>
    </row>
    <row r="38" spans="1:34" ht="16.05" customHeight="1" x14ac:dyDescent="0.3">
      <c r="A38" s="157"/>
      <c r="B38" s="163" t="s">
        <v>128</v>
      </c>
      <c r="C38" s="164"/>
      <c r="D38" s="160"/>
      <c r="E38" s="161"/>
      <c r="F38" s="162"/>
      <c r="G38" s="161"/>
      <c r="H38" s="345"/>
    </row>
    <row r="39" spans="1:34" s="281" customFormat="1" x14ac:dyDescent="0.3">
      <c r="A39" s="278"/>
      <c r="B39" s="277"/>
      <c r="C39" s="279"/>
      <c r="D39" s="275"/>
      <c r="E39" s="280"/>
      <c r="F39" s="324"/>
      <c r="G39" s="332">
        <f t="shared" ref="G39:G49" si="2">(E39-(E39*F39/100))*A39</f>
        <v>0</v>
      </c>
      <c r="H39" s="344"/>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81" customFormat="1" x14ac:dyDescent="0.3">
      <c r="A40" s="278"/>
      <c r="B40" s="277"/>
      <c r="C40" s="279"/>
      <c r="D40" s="275"/>
      <c r="E40" s="280"/>
      <c r="F40" s="324"/>
      <c r="G40" s="332">
        <f t="shared" si="2"/>
        <v>0</v>
      </c>
      <c r="H40" s="344"/>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81" customFormat="1" x14ac:dyDescent="0.3">
      <c r="A41" s="278"/>
      <c r="B41" s="277"/>
      <c r="C41" s="279"/>
      <c r="D41" s="275"/>
      <c r="E41" s="280"/>
      <c r="F41" s="324"/>
      <c r="G41" s="332">
        <f t="shared" si="2"/>
        <v>0</v>
      </c>
      <c r="H41" s="344"/>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278"/>
      <c r="B42" s="277"/>
      <c r="C42" s="279"/>
      <c r="D42" s="275"/>
      <c r="E42" s="280"/>
      <c r="F42" s="324"/>
      <c r="G42" s="332">
        <f t="shared" si="2"/>
        <v>0</v>
      </c>
      <c r="H42" s="344"/>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278"/>
      <c r="B43" s="277"/>
      <c r="C43" s="279"/>
      <c r="D43" s="275"/>
      <c r="E43" s="280"/>
      <c r="F43" s="324"/>
      <c r="G43" s="332">
        <f t="shared" si="2"/>
        <v>0</v>
      </c>
      <c r="H43" s="344"/>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278"/>
      <c r="B44" s="277"/>
      <c r="C44" s="279"/>
      <c r="D44" s="275"/>
      <c r="E44" s="280"/>
      <c r="F44" s="324"/>
      <c r="G44" s="332">
        <f t="shared" si="2"/>
        <v>0</v>
      </c>
      <c r="H44" s="344"/>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x14ac:dyDescent="0.3">
      <c r="A45" s="278"/>
      <c r="B45" s="277"/>
      <c r="C45" s="279"/>
      <c r="D45" s="275"/>
      <c r="E45" s="280"/>
      <c r="F45" s="324"/>
      <c r="G45" s="332">
        <f t="shared" si="2"/>
        <v>0</v>
      </c>
      <c r="H45" s="344"/>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81" customFormat="1" x14ac:dyDescent="0.3">
      <c r="A46" s="278"/>
      <c r="B46" s="277"/>
      <c r="C46" s="279"/>
      <c r="D46" s="275"/>
      <c r="E46" s="280"/>
      <c r="F46" s="324"/>
      <c r="G46" s="332">
        <f t="shared" si="2"/>
        <v>0</v>
      </c>
      <c r="H46" s="344"/>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81" customFormat="1" x14ac:dyDescent="0.3">
      <c r="A47" s="278"/>
      <c r="B47" s="277"/>
      <c r="C47" s="279"/>
      <c r="D47" s="275"/>
      <c r="E47" s="280"/>
      <c r="F47" s="324"/>
      <c r="G47" s="332">
        <f t="shared" si="2"/>
        <v>0</v>
      </c>
      <c r="H47" s="344"/>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81" customFormat="1" x14ac:dyDescent="0.3">
      <c r="A48" s="278"/>
      <c r="B48" s="297"/>
      <c r="C48" s="279"/>
      <c r="D48" s="275"/>
      <c r="E48" s="280"/>
      <c r="F48" s="324"/>
      <c r="G48" s="332">
        <f t="shared" si="2"/>
        <v>0</v>
      </c>
      <c r="H48" s="344"/>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ht="15" customHeight="1" thickBot="1" x14ac:dyDescent="0.35">
      <c r="A49" s="298"/>
      <c r="B49" s="321" t="s">
        <v>127</v>
      </c>
      <c r="C49" s="300"/>
      <c r="D49" s="301"/>
      <c r="E49" s="302"/>
      <c r="F49" s="328"/>
      <c r="G49" s="334">
        <f t="shared" si="2"/>
        <v>0</v>
      </c>
      <c r="H49" s="342">
        <f>SUM(G39:G49)</f>
        <v>0</v>
      </c>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ht="15" customHeight="1" thickBot="1" x14ac:dyDescent="0.35">
      <c r="A50" s="420"/>
      <c r="B50" s="420"/>
      <c r="C50" s="420"/>
      <c r="D50" s="420"/>
      <c r="E50" s="420"/>
      <c r="F50" s="420"/>
      <c r="G50" s="420"/>
      <c r="H50" s="420"/>
    </row>
    <row r="51" spans="1:34" ht="16.05" customHeight="1" thickBot="1" x14ac:dyDescent="0.35">
      <c r="A51" s="269"/>
      <c r="B51" s="269"/>
      <c r="C51" s="269"/>
      <c r="D51" s="269"/>
      <c r="E51" s="269"/>
      <c r="F51" s="269"/>
      <c r="G51" s="269"/>
      <c r="H51" s="269"/>
    </row>
    <row r="52" spans="1:34" ht="32.4" x14ac:dyDescent="0.3">
      <c r="A52" s="157"/>
      <c r="B52" s="163" t="s">
        <v>129</v>
      </c>
      <c r="C52" s="164"/>
      <c r="D52" s="160"/>
      <c r="E52" s="161"/>
      <c r="F52" s="162"/>
      <c r="G52" s="161"/>
      <c r="H52" s="345"/>
    </row>
    <row r="53" spans="1:34" s="281" customFormat="1" x14ac:dyDescent="0.3">
      <c r="A53" s="278"/>
      <c r="B53" s="277"/>
      <c r="C53" s="279"/>
      <c r="D53" s="275"/>
      <c r="E53" s="280"/>
      <c r="F53" s="324"/>
      <c r="G53" s="332">
        <f t="shared" ref="G53:G60" si="3">(E53-(E53*F53/100))*A53</f>
        <v>0</v>
      </c>
      <c r="H53" s="340"/>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278"/>
      <c r="B54" s="277"/>
      <c r="C54" s="279"/>
      <c r="D54" s="275"/>
      <c r="E54" s="280"/>
      <c r="F54" s="324"/>
      <c r="G54" s="332">
        <f t="shared" si="3"/>
        <v>0</v>
      </c>
      <c r="H54" s="340"/>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278"/>
      <c r="B55" s="277"/>
      <c r="C55" s="279"/>
      <c r="D55" s="275"/>
      <c r="E55" s="280"/>
      <c r="F55" s="324"/>
      <c r="G55" s="332">
        <f t="shared" si="3"/>
        <v>0</v>
      </c>
      <c r="H55" s="340"/>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78"/>
      <c r="B56" s="277"/>
      <c r="C56" s="279"/>
      <c r="D56" s="275"/>
      <c r="E56" s="280"/>
      <c r="F56" s="324"/>
      <c r="G56" s="332">
        <f t="shared" si="3"/>
        <v>0</v>
      </c>
      <c r="H56" s="340"/>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78"/>
      <c r="B57" s="277"/>
      <c r="C57" s="279"/>
      <c r="D57" s="275"/>
      <c r="E57" s="280"/>
      <c r="F57" s="324"/>
      <c r="G57" s="332">
        <f t="shared" si="3"/>
        <v>0</v>
      </c>
      <c r="H57" s="340"/>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278"/>
      <c r="B58" s="277"/>
      <c r="C58" s="279"/>
      <c r="D58" s="275"/>
      <c r="E58" s="280"/>
      <c r="F58" s="324"/>
      <c r="G58" s="332">
        <f t="shared" si="3"/>
        <v>0</v>
      </c>
      <c r="H58" s="340"/>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x14ac:dyDescent="0.3">
      <c r="A59" s="278"/>
      <c r="B59" s="277"/>
      <c r="C59" s="279"/>
      <c r="D59" s="275"/>
      <c r="E59" s="280"/>
      <c r="F59" s="324"/>
      <c r="G59" s="332">
        <f t="shared" si="3"/>
        <v>0</v>
      </c>
      <c r="H59" s="340"/>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81" customFormat="1" ht="16.8" thickBot="1" x14ac:dyDescent="0.35">
      <c r="A60" s="298"/>
      <c r="B60" s="321"/>
      <c r="C60" s="300"/>
      <c r="D60" s="301"/>
      <c r="E60" s="302"/>
      <c r="F60" s="328"/>
      <c r="G60" s="334">
        <f t="shared" si="3"/>
        <v>0</v>
      </c>
      <c r="H60" s="342">
        <f>SUM(G53:G60)</f>
        <v>0</v>
      </c>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ht="18" customHeight="1" thickBot="1" x14ac:dyDescent="0.35">
      <c r="A61" s="420"/>
      <c r="B61" s="420"/>
      <c r="C61" s="420"/>
      <c r="D61" s="420"/>
      <c r="E61" s="420"/>
      <c r="F61" s="420"/>
      <c r="G61" s="420"/>
      <c r="H61" s="420"/>
    </row>
    <row r="62" spans="1:34" s="30" customFormat="1" ht="33" thickBot="1" x14ac:dyDescent="0.35">
      <c r="A62" s="171"/>
      <c r="B62" s="172" t="s">
        <v>142</v>
      </c>
      <c r="C62" s="173"/>
      <c r="D62" s="174"/>
      <c r="E62" s="175"/>
      <c r="F62" s="176"/>
      <c r="G62" s="175"/>
      <c r="H62" s="352">
        <f>SUM(H10:H60)</f>
        <v>0</v>
      </c>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row>
    <row r="63" spans="1:34" s="30" customFormat="1" ht="16.8" thickBot="1" x14ac:dyDescent="0.35">
      <c r="A63" s="256"/>
      <c r="B63" s="257"/>
      <c r="C63" s="258"/>
      <c r="D63" s="259"/>
      <c r="E63" s="260"/>
      <c r="F63" s="261"/>
      <c r="G63" s="260"/>
      <c r="H63" s="353"/>
    </row>
    <row r="64" spans="1:34" s="30" customFormat="1" ht="16.8" thickBot="1" x14ac:dyDescent="0.35">
      <c r="A64" s="262"/>
      <c r="B64" s="263" t="s">
        <v>65</v>
      </c>
      <c r="C64" s="264"/>
      <c r="D64" s="265"/>
      <c r="E64" s="266"/>
      <c r="F64" s="267"/>
      <c r="G64" s="266"/>
      <c r="H64" s="354"/>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row>
    <row r="65" spans="1:34" ht="18" customHeight="1" x14ac:dyDescent="0.3">
      <c r="A65" s="157"/>
      <c r="B65" s="180"/>
      <c r="C65" s="147" t="s">
        <v>33</v>
      </c>
      <c r="D65" s="160"/>
      <c r="E65" s="161"/>
      <c r="F65" s="162"/>
      <c r="G65" s="161"/>
      <c r="H65" s="345"/>
    </row>
    <row r="66" spans="1:34" x14ac:dyDescent="0.3">
      <c r="A66" s="181"/>
      <c r="B66" s="21"/>
      <c r="C66" s="39"/>
      <c r="D66" s="10" t="s">
        <v>43</v>
      </c>
      <c r="E66" s="40"/>
      <c r="F66" s="41"/>
      <c r="G66" s="26">
        <f>(E66-(E66*F66/100))*C66</f>
        <v>0</v>
      </c>
      <c r="H66" s="355"/>
    </row>
    <row r="67" spans="1:34" x14ac:dyDescent="0.3">
      <c r="A67" s="181"/>
      <c r="B67" s="21"/>
      <c r="C67" s="39"/>
      <c r="D67" s="10" t="s">
        <v>44</v>
      </c>
      <c r="E67" s="40"/>
      <c r="F67" s="41"/>
      <c r="G67" s="26">
        <f>(E67-(E67*F67/100))*C67</f>
        <v>0</v>
      </c>
      <c r="H67" s="355"/>
      <c r="I67" s="418"/>
      <c r="J67" s="418"/>
      <c r="K67" s="418"/>
    </row>
    <row r="68" spans="1:34" x14ac:dyDescent="0.3">
      <c r="A68" s="181"/>
      <c r="B68" s="21"/>
      <c r="C68" s="39"/>
      <c r="D68" s="10" t="s">
        <v>45</v>
      </c>
      <c r="E68" s="40"/>
      <c r="F68" s="41"/>
      <c r="G68" s="26">
        <f>(E68-(E68*F68/100))*C68</f>
        <v>0</v>
      </c>
      <c r="H68" s="355"/>
      <c r="I68" s="418"/>
      <c r="J68" s="418"/>
      <c r="K68" s="418"/>
    </row>
    <row r="69" spans="1:34" ht="32.4" x14ac:dyDescent="0.3">
      <c r="A69" s="181"/>
      <c r="B69" s="21"/>
      <c r="C69" s="39"/>
      <c r="D69" s="8" t="s">
        <v>46</v>
      </c>
      <c r="E69" s="9" t="s">
        <v>47</v>
      </c>
      <c r="F69" s="23"/>
      <c r="G69" s="26"/>
      <c r="H69" s="355"/>
      <c r="I69" s="418"/>
      <c r="J69" s="418"/>
      <c r="K69" s="418"/>
    </row>
    <row r="70" spans="1:34" x14ac:dyDescent="0.3">
      <c r="A70" s="181"/>
      <c r="B70" s="21"/>
      <c r="C70" s="39"/>
      <c r="D70" s="10" t="s">
        <v>48</v>
      </c>
      <c r="E70" s="26">
        <f>'Staat van eenheidsprijzen'!C13</f>
        <v>0</v>
      </c>
      <c r="F70" s="23"/>
      <c r="G70" s="26">
        <f>C70*E70</f>
        <v>0</v>
      </c>
      <c r="H70" s="355"/>
      <c r="I70" s="418"/>
      <c r="J70" s="418"/>
      <c r="K70" s="418"/>
    </row>
    <row r="71" spans="1:34" x14ac:dyDescent="0.3">
      <c r="A71" s="181"/>
      <c r="B71" s="21"/>
      <c r="C71" s="39"/>
      <c r="D71" s="10" t="s">
        <v>49</v>
      </c>
      <c r="E71" s="26">
        <f>'Staat van eenheidsprijzen'!C14</f>
        <v>0</v>
      </c>
      <c r="F71" s="23"/>
      <c r="G71" s="26">
        <f t="shared" ref="G71:G75" si="4">C71*E71</f>
        <v>0</v>
      </c>
      <c r="H71" s="355"/>
      <c r="I71" s="418"/>
      <c r="J71" s="418"/>
      <c r="K71" s="418"/>
    </row>
    <row r="72" spans="1:34" x14ac:dyDescent="0.3">
      <c r="A72" s="181"/>
      <c r="B72" s="21"/>
      <c r="C72" s="39"/>
      <c r="D72" s="10" t="s">
        <v>131</v>
      </c>
      <c r="E72" s="26">
        <f>'Staat van eenheidsprijzen'!C15</f>
        <v>0</v>
      </c>
      <c r="F72" s="23"/>
      <c r="G72" s="26">
        <f t="shared" si="4"/>
        <v>0</v>
      </c>
      <c r="H72" s="355"/>
      <c r="I72" s="418"/>
      <c r="J72" s="418"/>
      <c r="K72" s="418"/>
    </row>
    <row r="73" spans="1:34" x14ac:dyDescent="0.3">
      <c r="A73" s="181"/>
      <c r="B73" s="21"/>
      <c r="C73" s="39"/>
      <c r="D73" s="10" t="s">
        <v>50</v>
      </c>
      <c r="E73" s="26">
        <f>'Staat van eenheidsprijzen'!C16</f>
        <v>0</v>
      </c>
      <c r="F73" s="23"/>
      <c r="G73" s="26">
        <f t="shared" si="4"/>
        <v>0</v>
      </c>
      <c r="H73" s="355"/>
      <c r="I73" s="418"/>
      <c r="J73" s="418"/>
      <c r="K73" s="418"/>
    </row>
    <row r="74" spans="1:34" x14ac:dyDescent="0.3">
      <c r="A74" s="181"/>
      <c r="B74" s="21"/>
      <c r="C74" s="39"/>
      <c r="D74" s="14" t="s">
        <v>51</v>
      </c>
      <c r="E74" s="26">
        <f>'Staat van eenheidsprijzen'!C17</f>
        <v>0</v>
      </c>
      <c r="F74" s="23"/>
      <c r="G74" s="26">
        <f t="shared" si="4"/>
        <v>0</v>
      </c>
      <c r="H74" s="355"/>
      <c r="I74" s="418"/>
      <c r="J74" s="418"/>
      <c r="K74" s="418"/>
    </row>
    <row r="75" spans="1:34" ht="18" customHeight="1" x14ac:dyDescent="0.3">
      <c r="A75" s="181"/>
      <c r="B75" s="21"/>
      <c r="C75" s="39"/>
      <c r="D75" s="14" t="s">
        <v>52</v>
      </c>
      <c r="E75" s="26">
        <f>'Staat van eenheidsprijzen'!C18</f>
        <v>0</v>
      </c>
      <c r="F75" s="23"/>
      <c r="G75" s="26">
        <f t="shared" si="4"/>
        <v>0</v>
      </c>
      <c r="H75" s="355"/>
      <c r="I75" s="418"/>
      <c r="J75" s="418"/>
      <c r="K75" s="418"/>
    </row>
    <row r="76" spans="1:34" ht="18" customHeight="1" x14ac:dyDescent="0.3">
      <c r="A76" s="181"/>
      <c r="B76" s="21"/>
      <c r="C76" s="18"/>
      <c r="D76" s="14"/>
      <c r="E76" s="22"/>
      <c r="F76" s="23"/>
      <c r="G76" s="22"/>
      <c r="H76" s="355"/>
      <c r="I76" s="418"/>
      <c r="J76" s="418"/>
      <c r="K76" s="418"/>
    </row>
    <row r="77" spans="1:34" ht="37.049999999999997" customHeight="1" x14ac:dyDescent="0.3">
      <c r="A77" s="181"/>
      <c r="B77" s="21"/>
      <c r="C77" s="18"/>
      <c r="D77" s="15" t="s">
        <v>78</v>
      </c>
      <c r="E77" s="24"/>
      <c r="F77" s="25"/>
      <c r="G77" s="337">
        <f>SUM(G10:G60)</f>
        <v>0</v>
      </c>
      <c r="H77" s="355"/>
      <c r="I77" s="418"/>
      <c r="J77" s="418"/>
      <c r="K77" s="418"/>
    </row>
    <row r="78" spans="1:34" ht="18" customHeight="1" x14ac:dyDescent="0.3">
      <c r="A78" s="181"/>
      <c r="B78" s="21"/>
      <c r="C78" s="18"/>
      <c r="D78" s="15" t="s">
        <v>53</v>
      </c>
      <c r="E78" s="24"/>
      <c r="F78" s="25"/>
      <c r="G78" s="337">
        <f>SUM(G66:G75)</f>
        <v>0</v>
      </c>
      <c r="H78" s="355"/>
      <c r="I78" s="418"/>
      <c r="J78" s="418"/>
      <c r="K78" s="418"/>
    </row>
    <row r="79" spans="1:34" x14ac:dyDescent="0.3">
      <c r="A79" s="181"/>
      <c r="B79" s="21"/>
      <c r="C79" s="18"/>
      <c r="D79" s="14"/>
      <c r="E79" s="24"/>
      <c r="F79" s="25"/>
      <c r="G79" s="24"/>
      <c r="H79" s="355"/>
    </row>
    <row r="80" spans="1:34" s="13" customFormat="1" ht="18" customHeight="1" x14ac:dyDescent="0.3">
      <c r="A80" s="182"/>
      <c r="B80" s="11"/>
      <c r="C80" s="12"/>
      <c r="D80" s="8" t="s">
        <v>54</v>
      </c>
      <c r="E80" s="16"/>
      <c r="F80" s="17"/>
      <c r="G80" s="338">
        <f>SUM(G77:G78)</f>
        <v>0</v>
      </c>
      <c r="H80" s="356"/>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row>
    <row r="81" spans="1:8" ht="19.05" customHeight="1" thickBot="1" x14ac:dyDescent="0.35">
      <c r="A81" s="183"/>
      <c r="B81" s="184"/>
      <c r="C81" s="185"/>
      <c r="D81" s="186" t="s">
        <v>55</v>
      </c>
      <c r="E81" s="187"/>
      <c r="F81" s="188"/>
      <c r="G81" s="187"/>
      <c r="H81" s="357"/>
    </row>
    <row r="82" spans="1:8" s="136" customFormat="1" x14ac:dyDescent="0.3">
      <c r="D82" s="52"/>
      <c r="E82" s="138"/>
      <c r="F82" s="139"/>
      <c r="G82" s="138"/>
      <c r="H82" s="177"/>
    </row>
    <row r="83" spans="1:8" s="136" customFormat="1" ht="16.8" thickBot="1" x14ac:dyDescent="0.35">
      <c r="D83" s="52"/>
      <c r="E83" s="138"/>
      <c r="F83" s="139"/>
      <c r="G83" s="138"/>
      <c r="H83" s="177"/>
    </row>
    <row r="84" spans="1:8" s="136" customFormat="1" ht="105" customHeight="1" thickBot="1" x14ac:dyDescent="0.35">
      <c r="A84" s="434" t="s">
        <v>143</v>
      </c>
      <c r="B84" s="423"/>
      <c r="C84" s="423"/>
      <c r="D84" s="423"/>
      <c r="E84" s="423"/>
      <c r="F84" s="423"/>
      <c r="G84" s="423"/>
      <c r="H84" s="424"/>
    </row>
    <row r="85" spans="1:8" s="136" customFormat="1" x14ac:dyDescent="0.3">
      <c r="E85" s="138"/>
      <c r="F85" s="139"/>
      <c r="G85" s="138"/>
      <c r="H85" s="177"/>
    </row>
    <row r="86" spans="1:8" s="136" customFormat="1" x14ac:dyDescent="0.3">
      <c r="D86" s="52"/>
      <c r="E86" s="138"/>
      <c r="F86" s="139"/>
      <c r="G86" s="138"/>
      <c r="H86" s="177"/>
    </row>
    <row r="87" spans="1:8" s="136" customFormat="1" x14ac:dyDescent="0.3">
      <c r="D87" s="52"/>
      <c r="E87" s="138"/>
      <c r="F87" s="139"/>
      <c r="G87" s="138"/>
      <c r="H87" s="177"/>
    </row>
    <row r="88" spans="1:8" s="136" customFormat="1" x14ac:dyDescent="0.3">
      <c r="E88" s="138"/>
      <c r="F88" s="139"/>
      <c r="G88" s="138"/>
      <c r="H88" s="177"/>
    </row>
    <row r="89" spans="1:8" s="136" customFormat="1" x14ac:dyDescent="0.3">
      <c r="D89" s="52"/>
      <c r="E89" s="138"/>
      <c r="F89" s="139"/>
      <c r="G89" s="138"/>
      <c r="H89" s="177"/>
    </row>
    <row r="90" spans="1:8" s="136" customFormat="1" x14ac:dyDescent="0.3">
      <c r="D90" s="52"/>
      <c r="E90" s="138"/>
      <c r="F90" s="139"/>
      <c r="G90" s="138"/>
      <c r="H90" s="177"/>
    </row>
    <row r="91" spans="1:8" s="136" customFormat="1" x14ac:dyDescent="0.3">
      <c r="D91" s="52"/>
      <c r="E91" s="138"/>
      <c r="F91" s="139"/>
      <c r="G91" s="138"/>
      <c r="H91" s="177"/>
    </row>
    <row r="92" spans="1:8" s="136" customFormat="1" x14ac:dyDescent="0.3">
      <c r="D92" s="52"/>
      <c r="E92" s="138"/>
      <c r="F92" s="139"/>
      <c r="G92" s="138"/>
      <c r="H92" s="177"/>
    </row>
    <row r="93" spans="1:8" s="136" customFormat="1" x14ac:dyDescent="0.3">
      <c r="D93" s="52"/>
      <c r="E93" s="138"/>
      <c r="F93" s="139"/>
      <c r="G93" s="138"/>
      <c r="H93" s="177"/>
    </row>
    <row r="94" spans="1:8" s="136" customFormat="1" x14ac:dyDescent="0.3">
      <c r="D94" s="52"/>
      <c r="E94" s="138"/>
      <c r="F94" s="139"/>
      <c r="G94" s="138"/>
      <c r="H94" s="177"/>
    </row>
    <row r="95" spans="1:8" s="136" customFormat="1" x14ac:dyDescent="0.3">
      <c r="D95" s="52"/>
      <c r="E95" s="138"/>
      <c r="F95" s="139"/>
      <c r="G95" s="138"/>
      <c r="H95" s="177"/>
    </row>
    <row r="96" spans="1:8" s="136" customFormat="1" x14ac:dyDescent="0.3">
      <c r="D96" s="52"/>
      <c r="E96" s="138"/>
      <c r="F96" s="139"/>
      <c r="G96" s="138"/>
      <c r="H96" s="177"/>
    </row>
    <row r="97" spans="4:8" s="136" customFormat="1" x14ac:dyDescent="0.3">
      <c r="D97" s="52"/>
      <c r="E97" s="138"/>
      <c r="F97" s="139"/>
      <c r="G97" s="138"/>
      <c r="H97" s="177"/>
    </row>
    <row r="98" spans="4:8" s="136" customFormat="1" x14ac:dyDescent="0.3">
      <c r="D98" s="52"/>
      <c r="E98" s="138"/>
      <c r="F98" s="139"/>
      <c r="G98" s="138"/>
      <c r="H98" s="177"/>
    </row>
    <row r="99" spans="4:8" s="136" customFormat="1" x14ac:dyDescent="0.3">
      <c r="D99" s="52"/>
      <c r="E99" s="138"/>
      <c r="F99" s="139"/>
      <c r="G99" s="138"/>
      <c r="H99" s="177"/>
    </row>
    <row r="100" spans="4:8" s="136" customFormat="1" x14ac:dyDescent="0.3">
      <c r="D100" s="52"/>
      <c r="E100" s="138"/>
      <c r="F100" s="139"/>
      <c r="G100" s="138"/>
      <c r="H100" s="177"/>
    </row>
    <row r="101" spans="4:8" s="136" customFormat="1" x14ac:dyDescent="0.3">
      <c r="D101" s="52"/>
      <c r="E101" s="138"/>
      <c r="F101" s="139"/>
      <c r="G101" s="138"/>
      <c r="H101" s="177"/>
    </row>
    <row r="102" spans="4:8" s="136" customFormat="1" x14ac:dyDescent="0.3">
      <c r="D102" s="52"/>
      <c r="E102" s="138"/>
      <c r="F102" s="139"/>
      <c r="G102" s="138"/>
      <c r="H102" s="177"/>
    </row>
    <row r="103" spans="4:8" s="136" customFormat="1" x14ac:dyDescent="0.3">
      <c r="D103" s="52"/>
      <c r="E103" s="138"/>
      <c r="F103" s="139"/>
      <c r="G103" s="138"/>
      <c r="H103" s="177"/>
    </row>
    <row r="104" spans="4:8" s="136" customFormat="1" x14ac:dyDescent="0.3">
      <c r="D104" s="52"/>
      <c r="E104" s="138"/>
      <c r="F104" s="139"/>
      <c r="G104" s="138"/>
      <c r="H104" s="177"/>
    </row>
    <row r="105" spans="4:8" s="136" customFormat="1" x14ac:dyDescent="0.3">
      <c r="D105" s="52"/>
      <c r="E105" s="138"/>
      <c r="F105" s="139"/>
      <c r="G105" s="138"/>
      <c r="H105" s="177"/>
    </row>
    <row r="106" spans="4:8" s="136" customFormat="1" x14ac:dyDescent="0.3">
      <c r="D106" s="52"/>
      <c r="E106" s="138"/>
      <c r="F106" s="139"/>
      <c r="G106" s="138"/>
      <c r="H106" s="177"/>
    </row>
    <row r="107" spans="4:8" s="136" customFormat="1" x14ac:dyDescent="0.3">
      <c r="D107" s="52"/>
      <c r="E107" s="138"/>
      <c r="F107" s="139"/>
      <c r="G107" s="138"/>
      <c r="H107" s="177"/>
    </row>
    <row r="108" spans="4:8" s="136" customFormat="1" x14ac:dyDescent="0.3">
      <c r="D108" s="52"/>
      <c r="E108" s="138"/>
      <c r="F108" s="139"/>
      <c r="G108" s="138"/>
      <c r="H108" s="177"/>
    </row>
    <row r="109" spans="4:8" s="136" customFormat="1" x14ac:dyDescent="0.3">
      <c r="D109" s="52"/>
      <c r="E109" s="138"/>
      <c r="F109" s="139"/>
      <c r="G109" s="138"/>
      <c r="H109" s="177"/>
    </row>
    <row r="110" spans="4:8" s="136" customFormat="1" x14ac:dyDescent="0.3">
      <c r="D110" s="52"/>
      <c r="E110" s="138"/>
      <c r="F110" s="139"/>
      <c r="G110" s="138"/>
      <c r="H110" s="177"/>
    </row>
    <row r="111" spans="4:8" s="136" customFormat="1" x14ac:dyDescent="0.3">
      <c r="D111" s="52"/>
      <c r="E111" s="138"/>
      <c r="F111" s="139"/>
      <c r="G111" s="138"/>
      <c r="H111" s="177"/>
    </row>
    <row r="112" spans="4:8" s="136" customFormat="1" x14ac:dyDescent="0.3">
      <c r="D112" s="52"/>
      <c r="E112" s="138"/>
      <c r="F112" s="139"/>
      <c r="G112" s="138"/>
      <c r="H112" s="177"/>
    </row>
    <row r="113" spans="4:8" s="136" customFormat="1" x14ac:dyDescent="0.3">
      <c r="D113" s="52"/>
      <c r="E113" s="138"/>
      <c r="F113" s="139"/>
      <c r="G113" s="138"/>
      <c r="H113" s="177"/>
    </row>
    <row r="114" spans="4:8" s="136" customFormat="1" x14ac:dyDescent="0.3">
      <c r="D114" s="52"/>
      <c r="E114" s="138"/>
      <c r="F114" s="139"/>
      <c r="G114" s="138"/>
      <c r="H114" s="177"/>
    </row>
    <row r="115" spans="4:8" s="136" customFormat="1" x14ac:dyDescent="0.3">
      <c r="D115" s="52"/>
      <c r="E115" s="138"/>
      <c r="F115" s="139"/>
      <c r="G115" s="138"/>
      <c r="H115" s="177"/>
    </row>
    <row r="116" spans="4:8" s="136" customFormat="1" x14ac:dyDescent="0.3">
      <c r="D116" s="52"/>
      <c r="E116" s="138"/>
      <c r="F116" s="139"/>
      <c r="G116" s="138"/>
      <c r="H116" s="177"/>
    </row>
    <row r="117" spans="4:8" s="136" customFormat="1" x14ac:dyDescent="0.3">
      <c r="D117" s="52"/>
      <c r="E117" s="138"/>
      <c r="F117" s="139"/>
      <c r="G117" s="138"/>
      <c r="H117" s="177"/>
    </row>
    <row r="118" spans="4:8" s="136" customFormat="1" x14ac:dyDescent="0.3">
      <c r="D118" s="52"/>
      <c r="E118" s="138"/>
      <c r="F118" s="139"/>
      <c r="G118" s="138"/>
      <c r="H118" s="177"/>
    </row>
    <row r="119" spans="4:8" s="136" customFormat="1" x14ac:dyDescent="0.3">
      <c r="D119" s="52"/>
      <c r="E119" s="138"/>
      <c r="F119" s="139"/>
      <c r="G119" s="138"/>
      <c r="H119" s="177"/>
    </row>
    <row r="120" spans="4:8" s="136" customFormat="1" x14ac:dyDescent="0.3">
      <c r="D120" s="52"/>
      <c r="E120" s="138"/>
      <c r="F120" s="139"/>
      <c r="G120" s="138"/>
      <c r="H120" s="177"/>
    </row>
    <row r="121" spans="4:8" s="136" customFormat="1" x14ac:dyDescent="0.3">
      <c r="D121" s="52"/>
      <c r="E121" s="138"/>
      <c r="F121" s="139"/>
      <c r="G121" s="138"/>
      <c r="H121" s="177"/>
    </row>
    <row r="122" spans="4:8" s="136" customFormat="1" x14ac:dyDescent="0.3">
      <c r="D122" s="52"/>
      <c r="E122" s="138"/>
      <c r="F122" s="139"/>
      <c r="G122" s="138"/>
      <c r="H122" s="177"/>
    </row>
    <row r="123" spans="4:8" s="136" customFormat="1" x14ac:dyDescent="0.3">
      <c r="D123" s="52"/>
      <c r="E123" s="138"/>
      <c r="F123" s="139"/>
      <c r="G123" s="138"/>
      <c r="H123" s="177"/>
    </row>
    <row r="124" spans="4:8" s="136" customFormat="1" x14ac:dyDescent="0.3">
      <c r="D124" s="52"/>
      <c r="E124" s="138"/>
      <c r="F124" s="139"/>
      <c r="G124" s="138"/>
      <c r="H124" s="177"/>
    </row>
    <row r="125" spans="4:8" s="136" customFormat="1" x14ac:dyDescent="0.3">
      <c r="D125" s="52"/>
      <c r="E125" s="138"/>
      <c r="F125" s="139"/>
      <c r="G125" s="138"/>
      <c r="H125" s="177"/>
    </row>
    <row r="126" spans="4:8" s="136" customFormat="1" x14ac:dyDescent="0.3">
      <c r="D126" s="52"/>
      <c r="E126" s="138"/>
      <c r="F126" s="139"/>
      <c r="G126" s="138"/>
      <c r="H126" s="177"/>
    </row>
    <row r="127" spans="4:8" s="136" customFormat="1" x14ac:dyDescent="0.3">
      <c r="D127" s="52"/>
      <c r="E127" s="138"/>
      <c r="F127" s="139"/>
      <c r="G127" s="138"/>
      <c r="H127" s="177"/>
    </row>
    <row r="128" spans="4:8" s="136" customFormat="1" x14ac:dyDescent="0.3">
      <c r="D128" s="52"/>
      <c r="E128" s="138"/>
      <c r="F128" s="139"/>
      <c r="G128" s="138"/>
      <c r="H128" s="177"/>
    </row>
    <row r="129" spans="4:8" s="136" customFormat="1" x14ac:dyDescent="0.3">
      <c r="D129" s="52"/>
      <c r="E129" s="138"/>
      <c r="F129" s="139"/>
      <c r="G129" s="138"/>
      <c r="H129" s="177"/>
    </row>
    <row r="130" spans="4:8" s="136" customFormat="1" x14ac:dyDescent="0.3">
      <c r="D130" s="52"/>
      <c r="E130" s="138"/>
      <c r="F130" s="139"/>
      <c r="G130" s="138"/>
      <c r="H130" s="177"/>
    </row>
    <row r="131" spans="4:8" s="136" customFormat="1" x14ac:dyDescent="0.3">
      <c r="D131" s="52"/>
      <c r="E131" s="138"/>
      <c r="F131" s="139"/>
      <c r="G131" s="138"/>
      <c r="H131" s="177"/>
    </row>
    <row r="132" spans="4:8" s="136" customFormat="1" x14ac:dyDescent="0.3">
      <c r="D132" s="52"/>
      <c r="E132" s="138"/>
      <c r="F132" s="139"/>
      <c r="G132" s="138"/>
      <c r="H132" s="177"/>
    </row>
    <row r="133" spans="4:8" s="136" customFormat="1" x14ac:dyDescent="0.3">
      <c r="D133" s="52"/>
      <c r="E133" s="138"/>
      <c r="F133" s="139"/>
      <c r="G133" s="138"/>
      <c r="H133" s="177"/>
    </row>
    <row r="134" spans="4:8" s="136" customFormat="1" x14ac:dyDescent="0.3">
      <c r="D134" s="52"/>
      <c r="E134" s="138"/>
      <c r="F134" s="139"/>
      <c r="G134" s="138"/>
      <c r="H134" s="177"/>
    </row>
    <row r="135" spans="4:8" s="136" customFormat="1" x14ac:dyDescent="0.3">
      <c r="D135" s="52"/>
      <c r="E135" s="138"/>
      <c r="F135" s="139"/>
      <c r="G135" s="138"/>
      <c r="H135" s="177"/>
    </row>
    <row r="136" spans="4:8" s="136" customFormat="1" x14ac:dyDescent="0.3">
      <c r="D136" s="52"/>
      <c r="E136" s="138"/>
      <c r="F136" s="139"/>
      <c r="G136" s="138"/>
      <c r="H136" s="177"/>
    </row>
    <row r="137" spans="4:8" s="136" customFormat="1" x14ac:dyDescent="0.3">
      <c r="D137" s="52"/>
      <c r="E137" s="138"/>
      <c r="F137" s="139"/>
      <c r="G137" s="138"/>
      <c r="H137" s="177"/>
    </row>
    <row r="138" spans="4:8" s="136" customFormat="1" x14ac:dyDescent="0.3">
      <c r="D138" s="52"/>
      <c r="E138" s="138"/>
      <c r="F138" s="139"/>
      <c r="G138" s="138"/>
      <c r="H138" s="177"/>
    </row>
    <row r="139" spans="4:8" s="136" customFormat="1" x14ac:dyDescent="0.3">
      <c r="D139" s="52"/>
      <c r="E139" s="138"/>
      <c r="F139" s="139"/>
      <c r="G139" s="138"/>
      <c r="H139" s="177"/>
    </row>
    <row r="140" spans="4:8" s="136" customFormat="1" x14ac:dyDescent="0.3">
      <c r="D140" s="52"/>
      <c r="E140" s="138"/>
      <c r="F140" s="139"/>
      <c r="G140" s="138"/>
      <c r="H140" s="177"/>
    </row>
    <row r="141" spans="4:8" s="136" customFormat="1" x14ac:dyDescent="0.3">
      <c r="D141" s="52"/>
      <c r="E141" s="138"/>
      <c r="F141" s="139"/>
      <c r="G141" s="138"/>
      <c r="H141" s="177"/>
    </row>
    <row r="142" spans="4:8" s="136" customFormat="1" x14ac:dyDescent="0.3">
      <c r="D142" s="52"/>
      <c r="E142" s="138"/>
      <c r="F142" s="139"/>
      <c r="G142" s="138"/>
      <c r="H142" s="177"/>
    </row>
    <row r="143" spans="4:8" s="136" customFormat="1" x14ac:dyDescent="0.3">
      <c r="D143" s="52"/>
      <c r="E143" s="138"/>
      <c r="F143" s="139"/>
      <c r="G143" s="138"/>
      <c r="H143" s="177"/>
    </row>
    <row r="144" spans="4:8" s="136" customFormat="1" x14ac:dyDescent="0.3">
      <c r="D144" s="52"/>
      <c r="E144" s="138"/>
      <c r="F144" s="139"/>
      <c r="G144" s="138"/>
      <c r="H144" s="177"/>
    </row>
    <row r="145" spans="4:8" s="136" customFormat="1" x14ac:dyDescent="0.3">
      <c r="D145" s="52"/>
      <c r="E145" s="138"/>
      <c r="F145" s="139"/>
      <c r="G145" s="138"/>
      <c r="H145" s="177"/>
    </row>
    <row r="146" spans="4:8" s="136" customFormat="1" x14ac:dyDescent="0.3">
      <c r="D146" s="52"/>
      <c r="E146" s="138"/>
      <c r="F146" s="139"/>
      <c r="G146" s="138"/>
      <c r="H146" s="177"/>
    </row>
    <row r="147" spans="4:8" s="136" customFormat="1" x14ac:dyDescent="0.3">
      <c r="D147" s="52"/>
      <c r="E147" s="138"/>
      <c r="F147" s="139"/>
      <c r="G147" s="138"/>
      <c r="H147" s="177"/>
    </row>
    <row r="148" spans="4:8" s="136" customFormat="1" x14ac:dyDescent="0.3">
      <c r="D148" s="52"/>
      <c r="E148" s="138"/>
      <c r="F148" s="139"/>
      <c r="G148" s="138"/>
      <c r="H148" s="177"/>
    </row>
    <row r="149" spans="4:8" s="136" customFormat="1" x14ac:dyDescent="0.3">
      <c r="D149" s="52"/>
      <c r="E149" s="138"/>
      <c r="F149" s="139"/>
      <c r="G149" s="138"/>
      <c r="H149" s="177"/>
    </row>
    <row r="150" spans="4:8" s="136" customFormat="1" x14ac:dyDescent="0.3">
      <c r="D150" s="52"/>
      <c r="E150" s="138"/>
      <c r="F150" s="139"/>
      <c r="G150" s="138"/>
      <c r="H150" s="177"/>
    </row>
    <row r="151" spans="4:8" s="136" customFormat="1" x14ac:dyDescent="0.3">
      <c r="D151" s="52"/>
      <c r="E151" s="138"/>
      <c r="F151" s="139"/>
      <c r="G151" s="138"/>
      <c r="H151" s="177"/>
    </row>
    <row r="152" spans="4:8" s="136" customFormat="1" x14ac:dyDescent="0.3">
      <c r="D152" s="52"/>
      <c r="E152" s="138"/>
      <c r="F152" s="139"/>
      <c r="G152" s="138"/>
      <c r="H152" s="177"/>
    </row>
    <row r="153" spans="4:8" s="136" customFormat="1" x14ac:dyDescent="0.3">
      <c r="D153" s="52"/>
      <c r="E153" s="138"/>
      <c r="F153" s="139"/>
      <c r="G153" s="138"/>
      <c r="H153" s="177"/>
    </row>
    <row r="154" spans="4:8" s="136" customFormat="1" x14ac:dyDescent="0.3">
      <c r="D154" s="52"/>
      <c r="E154" s="138"/>
      <c r="F154" s="139"/>
      <c r="G154" s="138"/>
      <c r="H154" s="177"/>
    </row>
    <row r="155" spans="4:8" s="136" customFormat="1" x14ac:dyDescent="0.3">
      <c r="D155" s="52"/>
      <c r="E155" s="138"/>
      <c r="F155" s="139"/>
      <c r="G155" s="138"/>
      <c r="H155" s="177"/>
    </row>
    <row r="156" spans="4:8" s="136" customFormat="1" x14ac:dyDescent="0.3">
      <c r="D156" s="52"/>
      <c r="E156" s="138"/>
      <c r="F156" s="139"/>
      <c r="G156" s="138"/>
      <c r="H156" s="177"/>
    </row>
    <row r="157" spans="4:8" s="136" customFormat="1" x14ac:dyDescent="0.3">
      <c r="D157" s="52"/>
      <c r="E157" s="138"/>
      <c r="F157" s="139"/>
      <c r="G157" s="138"/>
      <c r="H157" s="177"/>
    </row>
    <row r="158" spans="4:8" s="136" customFormat="1" x14ac:dyDescent="0.3">
      <c r="D158" s="52"/>
      <c r="E158" s="138"/>
      <c r="F158" s="139"/>
      <c r="G158" s="138"/>
      <c r="H158" s="177"/>
    </row>
    <row r="159" spans="4:8" s="136" customFormat="1" x14ac:dyDescent="0.3">
      <c r="D159" s="52"/>
      <c r="E159" s="138"/>
      <c r="F159" s="139"/>
      <c r="G159" s="138"/>
      <c r="H159" s="177"/>
    </row>
    <row r="160" spans="4:8" s="136" customFormat="1" x14ac:dyDescent="0.3">
      <c r="D160" s="52"/>
      <c r="E160" s="138"/>
      <c r="F160" s="139"/>
      <c r="G160" s="138"/>
      <c r="H160" s="177"/>
    </row>
    <row r="161" spans="4:8" s="136" customFormat="1" x14ac:dyDescent="0.3">
      <c r="D161" s="52"/>
      <c r="E161" s="138"/>
      <c r="F161" s="139"/>
      <c r="G161" s="138"/>
      <c r="H161" s="177"/>
    </row>
    <row r="162" spans="4:8" s="136" customFormat="1" x14ac:dyDescent="0.3">
      <c r="D162" s="52"/>
      <c r="E162" s="138"/>
      <c r="F162" s="139"/>
      <c r="G162" s="138"/>
      <c r="H162" s="177"/>
    </row>
    <row r="163" spans="4:8" s="136" customFormat="1" x14ac:dyDescent="0.3">
      <c r="D163" s="52"/>
      <c r="E163" s="138"/>
      <c r="F163" s="139"/>
      <c r="G163" s="138"/>
      <c r="H163" s="177"/>
    </row>
    <row r="164" spans="4:8" s="136" customFormat="1" x14ac:dyDescent="0.3">
      <c r="D164" s="52"/>
      <c r="E164" s="138"/>
      <c r="F164" s="139"/>
      <c r="G164" s="138"/>
      <c r="H164" s="177"/>
    </row>
    <row r="165" spans="4:8" s="136" customFormat="1" x14ac:dyDescent="0.3">
      <c r="D165" s="52"/>
      <c r="E165" s="138"/>
      <c r="F165" s="139"/>
      <c r="G165" s="138"/>
      <c r="H165" s="177"/>
    </row>
    <row r="166" spans="4:8" s="136" customFormat="1" x14ac:dyDescent="0.3">
      <c r="D166" s="52"/>
      <c r="E166" s="138"/>
      <c r="F166" s="139"/>
      <c r="G166" s="138"/>
      <c r="H166" s="177"/>
    </row>
    <row r="167" spans="4:8" s="136" customFormat="1" x14ac:dyDescent="0.3">
      <c r="D167" s="52"/>
      <c r="E167" s="138"/>
      <c r="F167" s="139"/>
      <c r="G167" s="138"/>
      <c r="H167" s="177"/>
    </row>
    <row r="168" spans="4:8" s="136" customFormat="1" x14ac:dyDescent="0.3">
      <c r="D168" s="52"/>
      <c r="E168" s="138"/>
      <c r="F168" s="139"/>
      <c r="G168" s="138"/>
      <c r="H168" s="177"/>
    </row>
    <row r="169" spans="4:8" s="136" customFormat="1" x14ac:dyDescent="0.3">
      <c r="D169" s="52"/>
      <c r="E169" s="138"/>
      <c r="F169" s="139"/>
      <c r="G169" s="138"/>
      <c r="H169" s="177"/>
    </row>
    <row r="170" spans="4:8" s="136" customFormat="1" x14ac:dyDescent="0.3">
      <c r="D170" s="52"/>
      <c r="E170" s="138"/>
      <c r="F170" s="139"/>
      <c r="G170" s="138"/>
      <c r="H170" s="177"/>
    </row>
    <row r="171" spans="4:8" s="136" customFormat="1" x14ac:dyDescent="0.3">
      <c r="D171" s="52"/>
      <c r="E171" s="138"/>
      <c r="F171" s="139"/>
      <c r="G171" s="138"/>
      <c r="H171" s="177"/>
    </row>
    <row r="172" spans="4:8" s="136" customFormat="1" x14ac:dyDescent="0.3">
      <c r="D172" s="52"/>
      <c r="E172" s="138"/>
      <c r="F172" s="139"/>
      <c r="G172" s="138"/>
      <c r="H172" s="177"/>
    </row>
    <row r="173" spans="4:8" s="136" customFormat="1" x14ac:dyDescent="0.3">
      <c r="D173" s="52"/>
      <c r="E173" s="138"/>
      <c r="F173" s="139"/>
      <c r="G173" s="138"/>
      <c r="H173" s="177"/>
    </row>
    <row r="174" spans="4:8" s="136" customFormat="1" x14ac:dyDescent="0.3">
      <c r="D174" s="52"/>
      <c r="E174" s="138"/>
      <c r="F174" s="139"/>
      <c r="G174" s="138"/>
      <c r="H174" s="177"/>
    </row>
    <row r="175" spans="4:8" s="136" customFormat="1" x14ac:dyDescent="0.3">
      <c r="D175" s="52"/>
      <c r="E175" s="138"/>
      <c r="F175" s="139"/>
      <c r="G175" s="138"/>
      <c r="H175" s="177"/>
    </row>
    <row r="176" spans="4:8" s="136" customFormat="1" x14ac:dyDescent="0.3">
      <c r="D176" s="52"/>
      <c r="E176" s="138"/>
      <c r="F176" s="139"/>
      <c r="G176" s="138"/>
      <c r="H176" s="177"/>
    </row>
    <row r="177" spans="4:8" s="136" customFormat="1" x14ac:dyDescent="0.3">
      <c r="D177" s="52"/>
      <c r="E177" s="138"/>
      <c r="F177" s="139"/>
      <c r="G177" s="138"/>
      <c r="H177" s="177"/>
    </row>
    <row r="178" spans="4:8" s="136" customFormat="1" x14ac:dyDescent="0.3">
      <c r="D178" s="52"/>
      <c r="E178" s="138"/>
      <c r="F178" s="139"/>
      <c r="G178" s="138"/>
      <c r="H178" s="177"/>
    </row>
    <row r="179" spans="4:8" s="136" customFormat="1" x14ac:dyDescent="0.3">
      <c r="D179" s="52"/>
      <c r="E179" s="138"/>
      <c r="F179" s="139"/>
      <c r="G179" s="138"/>
      <c r="H179" s="177"/>
    </row>
    <row r="180" spans="4:8" s="136" customFormat="1" x14ac:dyDescent="0.3">
      <c r="D180" s="52"/>
      <c r="E180" s="138"/>
      <c r="F180" s="139"/>
      <c r="G180" s="138"/>
      <c r="H180" s="177"/>
    </row>
    <row r="181" spans="4:8" s="136" customFormat="1" x14ac:dyDescent="0.3">
      <c r="D181" s="52"/>
      <c r="E181" s="138"/>
      <c r="F181" s="139"/>
      <c r="G181" s="138"/>
      <c r="H181" s="177"/>
    </row>
    <row r="182" spans="4:8" s="136" customFormat="1" x14ac:dyDescent="0.3">
      <c r="D182" s="52"/>
      <c r="E182" s="138"/>
      <c r="F182" s="139"/>
      <c r="G182" s="138"/>
      <c r="H182" s="177"/>
    </row>
    <row r="183" spans="4:8" s="136" customFormat="1" x14ac:dyDescent="0.3">
      <c r="D183" s="52"/>
      <c r="E183" s="138"/>
      <c r="F183" s="139"/>
      <c r="G183" s="138"/>
      <c r="H183" s="177"/>
    </row>
    <row r="184" spans="4:8" s="136" customFormat="1" x14ac:dyDescent="0.3">
      <c r="D184" s="52"/>
      <c r="E184" s="138"/>
      <c r="F184" s="139"/>
      <c r="G184" s="138"/>
      <c r="H184" s="177"/>
    </row>
    <row r="185" spans="4:8" s="136" customFormat="1" x14ac:dyDescent="0.3">
      <c r="D185" s="52"/>
      <c r="E185" s="138"/>
      <c r="F185" s="139"/>
      <c r="G185" s="138"/>
      <c r="H185" s="177"/>
    </row>
    <row r="186" spans="4:8" s="136" customFormat="1" x14ac:dyDescent="0.3">
      <c r="D186" s="52"/>
      <c r="E186" s="138"/>
      <c r="F186" s="139"/>
      <c r="G186" s="138"/>
      <c r="H186" s="177"/>
    </row>
    <row r="187" spans="4:8" s="136" customFormat="1" x14ac:dyDescent="0.3">
      <c r="D187" s="52"/>
      <c r="E187" s="138"/>
      <c r="F187" s="139"/>
      <c r="G187" s="138"/>
      <c r="H187" s="177"/>
    </row>
    <row r="188" spans="4:8" s="136" customFormat="1" x14ac:dyDescent="0.3">
      <c r="D188" s="52"/>
      <c r="E188" s="138"/>
      <c r="F188" s="139"/>
      <c r="G188" s="138"/>
      <c r="H188" s="177"/>
    </row>
    <row r="189" spans="4:8" s="136" customFormat="1" x14ac:dyDescent="0.3">
      <c r="D189" s="52"/>
      <c r="E189" s="138"/>
      <c r="F189" s="139"/>
      <c r="G189" s="138"/>
      <c r="H189" s="177"/>
    </row>
    <row r="190" spans="4:8" s="136" customFormat="1" x14ac:dyDescent="0.3">
      <c r="D190" s="52"/>
      <c r="E190" s="138"/>
      <c r="F190" s="139"/>
      <c r="G190" s="138"/>
      <c r="H190" s="177"/>
    </row>
    <row r="191" spans="4:8" s="136" customFormat="1" x14ac:dyDescent="0.3">
      <c r="D191" s="52"/>
      <c r="E191" s="138"/>
      <c r="F191" s="139"/>
      <c r="G191" s="138"/>
      <c r="H191" s="177"/>
    </row>
    <row r="192" spans="4:8" s="136" customFormat="1" x14ac:dyDescent="0.3">
      <c r="D192" s="52"/>
      <c r="E192" s="138"/>
      <c r="F192" s="139"/>
      <c r="G192" s="138"/>
      <c r="H192" s="177"/>
    </row>
    <row r="193" spans="4:8" s="136" customFormat="1" x14ac:dyDescent="0.3">
      <c r="D193" s="52"/>
      <c r="E193" s="138"/>
      <c r="F193" s="139"/>
      <c r="G193" s="138"/>
      <c r="H193" s="177"/>
    </row>
    <row r="194" spans="4:8" s="136" customFormat="1" x14ac:dyDescent="0.3">
      <c r="D194" s="52"/>
      <c r="E194" s="138"/>
      <c r="F194" s="139"/>
      <c r="G194" s="138"/>
      <c r="H194" s="177"/>
    </row>
    <row r="195" spans="4:8" s="136" customFormat="1" x14ac:dyDescent="0.3">
      <c r="D195" s="52"/>
      <c r="E195" s="138"/>
      <c r="F195" s="139"/>
      <c r="G195" s="138"/>
      <c r="H195" s="177"/>
    </row>
    <row r="196" spans="4:8" s="136" customFormat="1" x14ac:dyDescent="0.3">
      <c r="D196" s="52"/>
      <c r="E196" s="138"/>
      <c r="F196" s="139"/>
      <c r="G196" s="138"/>
      <c r="H196" s="177"/>
    </row>
    <row r="197" spans="4:8" s="136" customFormat="1" x14ac:dyDescent="0.3">
      <c r="D197" s="52"/>
      <c r="E197" s="138"/>
      <c r="F197" s="139"/>
      <c r="G197" s="138"/>
      <c r="H197" s="177"/>
    </row>
    <row r="198" spans="4:8" s="136" customFormat="1" x14ac:dyDescent="0.3">
      <c r="D198" s="52"/>
      <c r="E198" s="138"/>
      <c r="F198" s="139"/>
      <c r="G198" s="138"/>
      <c r="H198" s="177"/>
    </row>
    <row r="199" spans="4:8" s="136" customFormat="1" x14ac:dyDescent="0.3">
      <c r="D199" s="52"/>
      <c r="E199" s="138"/>
      <c r="F199" s="139"/>
      <c r="G199" s="138"/>
      <c r="H199" s="177"/>
    </row>
    <row r="200" spans="4:8" s="136" customFormat="1" x14ac:dyDescent="0.3">
      <c r="D200" s="52"/>
      <c r="E200" s="138"/>
      <c r="F200" s="139"/>
      <c r="G200" s="138"/>
      <c r="H200" s="177"/>
    </row>
    <row r="201" spans="4:8" s="136" customFormat="1" x14ac:dyDescent="0.3">
      <c r="D201" s="52"/>
      <c r="E201" s="138"/>
      <c r="F201" s="139"/>
      <c r="G201" s="138"/>
      <c r="H201" s="177"/>
    </row>
    <row r="202" spans="4:8" s="136" customFormat="1" x14ac:dyDescent="0.3">
      <c r="D202" s="52"/>
      <c r="E202" s="138"/>
      <c r="F202" s="139"/>
      <c r="G202" s="138"/>
      <c r="H202" s="177"/>
    </row>
    <row r="203" spans="4:8" s="136" customFormat="1" x14ac:dyDescent="0.3">
      <c r="D203" s="52"/>
      <c r="E203" s="138"/>
      <c r="F203" s="139"/>
      <c r="G203" s="138"/>
      <c r="H203" s="177"/>
    </row>
    <row r="204" spans="4:8" s="136" customFormat="1" x14ac:dyDescent="0.3">
      <c r="D204" s="52"/>
      <c r="E204" s="138"/>
      <c r="F204" s="139"/>
      <c r="G204" s="138"/>
      <c r="H204" s="177"/>
    </row>
    <row r="205" spans="4:8" s="136" customFormat="1" x14ac:dyDescent="0.3">
      <c r="D205" s="52"/>
      <c r="E205" s="138"/>
      <c r="F205" s="139"/>
      <c r="G205" s="138"/>
      <c r="H205" s="177"/>
    </row>
    <row r="206" spans="4:8" s="136" customFormat="1" x14ac:dyDescent="0.3">
      <c r="D206" s="52"/>
      <c r="E206" s="138"/>
      <c r="F206" s="139"/>
      <c r="G206" s="138"/>
      <c r="H206" s="177"/>
    </row>
    <row r="207" spans="4:8" s="136" customFormat="1" x14ac:dyDescent="0.3">
      <c r="D207" s="52"/>
      <c r="E207" s="138"/>
      <c r="F207" s="139"/>
      <c r="G207" s="138"/>
      <c r="H207" s="177"/>
    </row>
    <row r="208" spans="4:8" s="136" customFormat="1" x14ac:dyDescent="0.3">
      <c r="D208" s="52"/>
      <c r="E208" s="138"/>
      <c r="F208" s="139"/>
      <c r="G208" s="138"/>
      <c r="H208" s="177"/>
    </row>
    <row r="209" spans="4:8" s="136" customFormat="1" x14ac:dyDescent="0.3">
      <c r="D209" s="52"/>
      <c r="E209" s="138"/>
      <c r="F209" s="139"/>
      <c r="G209" s="138"/>
      <c r="H209" s="177"/>
    </row>
    <row r="210" spans="4:8" s="136" customFormat="1" x14ac:dyDescent="0.3">
      <c r="D210" s="52"/>
      <c r="E210" s="138"/>
      <c r="F210" s="139"/>
      <c r="G210" s="138"/>
      <c r="H210" s="177"/>
    </row>
    <row r="211" spans="4:8" s="136" customFormat="1" x14ac:dyDescent="0.3">
      <c r="D211" s="52"/>
      <c r="E211" s="138"/>
      <c r="F211" s="139"/>
      <c r="G211" s="138"/>
      <c r="H211" s="177"/>
    </row>
    <row r="212" spans="4:8" s="136" customFormat="1" x14ac:dyDescent="0.3">
      <c r="D212" s="52"/>
      <c r="E212" s="138"/>
      <c r="F212" s="139"/>
      <c r="G212" s="138"/>
      <c r="H212" s="177"/>
    </row>
    <row r="213" spans="4:8" s="136" customFormat="1" x14ac:dyDescent="0.3">
      <c r="D213" s="52"/>
      <c r="E213" s="138"/>
      <c r="F213" s="139"/>
      <c r="G213" s="138"/>
      <c r="H213" s="177"/>
    </row>
    <row r="214" spans="4:8" s="136" customFormat="1" x14ac:dyDescent="0.3">
      <c r="D214" s="52"/>
      <c r="E214" s="138"/>
      <c r="F214" s="139"/>
      <c r="G214" s="138"/>
      <c r="H214" s="177"/>
    </row>
    <row r="215" spans="4:8" s="136" customFormat="1" x14ac:dyDescent="0.3">
      <c r="D215" s="52"/>
      <c r="E215" s="138"/>
      <c r="F215" s="139"/>
      <c r="G215" s="138"/>
      <c r="H215" s="177"/>
    </row>
    <row r="216" spans="4:8" s="136" customFormat="1" x14ac:dyDescent="0.3">
      <c r="D216" s="52"/>
      <c r="E216" s="138"/>
      <c r="F216" s="139"/>
      <c r="G216" s="138"/>
      <c r="H216" s="177"/>
    </row>
    <row r="217" spans="4:8" s="136" customFormat="1" x14ac:dyDescent="0.3">
      <c r="D217" s="52"/>
      <c r="E217" s="138"/>
      <c r="F217" s="139"/>
      <c r="G217" s="138"/>
      <c r="H217" s="177"/>
    </row>
    <row r="218" spans="4:8" s="136" customFormat="1" x14ac:dyDescent="0.3">
      <c r="D218" s="52"/>
      <c r="E218" s="138"/>
      <c r="F218" s="139"/>
      <c r="G218" s="138"/>
      <c r="H218" s="177"/>
    </row>
    <row r="219" spans="4:8" s="136" customFormat="1" x14ac:dyDescent="0.3">
      <c r="D219" s="52"/>
      <c r="E219" s="138"/>
      <c r="F219" s="139"/>
      <c r="G219" s="138"/>
      <c r="H219" s="177"/>
    </row>
    <row r="220" spans="4:8" s="136" customFormat="1" x14ac:dyDescent="0.3">
      <c r="D220" s="52"/>
      <c r="E220" s="138"/>
      <c r="F220" s="139"/>
      <c r="G220" s="138"/>
      <c r="H220" s="177"/>
    </row>
    <row r="221" spans="4:8" s="136" customFormat="1" x14ac:dyDescent="0.3">
      <c r="D221" s="52"/>
      <c r="E221" s="138"/>
      <c r="F221" s="139"/>
      <c r="G221" s="138"/>
      <c r="H221" s="177"/>
    </row>
    <row r="222" spans="4:8" s="136" customFormat="1" x14ac:dyDescent="0.3">
      <c r="D222" s="52"/>
      <c r="E222" s="138"/>
      <c r="F222" s="139"/>
      <c r="G222" s="138"/>
      <c r="H222" s="177"/>
    </row>
    <row r="223" spans="4:8" s="136" customFormat="1" x14ac:dyDescent="0.3">
      <c r="D223" s="52"/>
      <c r="E223" s="138"/>
      <c r="F223" s="139"/>
      <c r="G223" s="138"/>
      <c r="H223" s="177"/>
    </row>
    <row r="224" spans="4:8" s="136" customFormat="1" x14ac:dyDescent="0.3">
      <c r="D224" s="52"/>
      <c r="E224" s="138"/>
      <c r="F224" s="139"/>
      <c r="G224" s="138"/>
      <c r="H224" s="177"/>
    </row>
    <row r="225" spans="4:8" s="136" customFormat="1" x14ac:dyDescent="0.3">
      <c r="D225" s="52"/>
      <c r="E225" s="138"/>
      <c r="F225" s="139"/>
      <c r="G225" s="138"/>
      <c r="H225" s="177"/>
    </row>
    <row r="226" spans="4:8" s="136" customFormat="1" x14ac:dyDescent="0.3">
      <c r="D226" s="52"/>
      <c r="E226" s="138"/>
      <c r="F226" s="139"/>
      <c r="G226" s="138"/>
      <c r="H226" s="177"/>
    </row>
    <row r="227" spans="4:8" s="136" customFormat="1" x14ac:dyDescent="0.3">
      <c r="D227" s="52"/>
      <c r="E227" s="138"/>
      <c r="F227" s="139"/>
      <c r="G227" s="138"/>
      <c r="H227" s="177"/>
    </row>
    <row r="228" spans="4:8" s="136" customFormat="1" x14ac:dyDescent="0.3">
      <c r="D228" s="52"/>
      <c r="E228" s="138"/>
      <c r="F228" s="139"/>
      <c r="G228" s="138"/>
      <c r="H228" s="177"/>
    </row>
    <row r="229" spans="4:8" s="136" customFormat="1" x14ac:dyDescent="0.3">
      <c r="D229" s="52"/>
      <c r="E229" s="138"/>
      <c r="F229" s="139"/>
      <c r="G229" s="138"/>
      <c r="H229" s="177"/>
    </row>
    <row r="230" spans="4:8" s="136" customFormat="1" x14ac:dyDescent="0.3">
      <c r="D230" s="52"/>
      <c r="E230" s="138"/>
      <c r="F230" s="139"/>
      <c r="G230" s="138"/>
      <c r="H230" s="177"/>
    </row>
    <row r="231" spans="4:8" s="136" customFormat="1" x14ac:dyDescent="0.3">
      <c r="D231" s="52"/>
      <c r="E231" s="138"/>
      <c r="F231" s="139"/>
      <c r="G231" s="138"/>
      <c r="H231" s="177"/>
    </row>
    <row r="232" spans="4:8" s="136" customFormat="1" x14ac:dyDescent="0.3">
      <c r="D232" s="52"/>
      <c r="E232" s="138"/>
      <c r="F232" s="139"/>
      <c r="G232" s="138"/>
      <c r="H232" s="177"/>
    </row>
    <row r="233" spans="4:8" s="136" customFormat="1" x14ac:dyDescent="0.3">
      <c r="D233" s="52"/>
      <c r="E233" s="138"/>
      <c r="F233" s="139"/>
      <c r="G233" s="138"/>
      <c r="H233" s="177"/>
    </row>
    <row r="234" spans="4:8" s="136" customFormat="1" x14ac:dyDescent="0.3">
      <c r="D234" s="52"/>
      <c r="E234" s="138"/>
      <c r="F234" s="139"/>
      <c r="G234" s="138"/>
      <c r="H234" s="177"/>
    </row>
    <row r="235" spans="4:8" s="136" customFormat="1" x14ac:dyDescent="0.3">
      <c r="D235" s="52"/>
      <c r="E235" s="138"/>
      <c r="F235" s="139"/>
      <c r="G235" s="138"/>
      <c r="H235" s="177"/>
    </row>
    <row r="236" spans="4:8" s="136" customFormat="1" x14ac:dyDescent="0.3">
      <c r="D236" s="52"/>
      <c r="E236" s="138"/>
      <c r="F236" s="139"/>
      <c r="G236" s="138"/>
      <c r="H236" s="177"/>
    </row>
    <row r="237" spans="4:8" s="136" customFormat="1" x14ac:dyDescent="0.3">
      <c r="D237" s="52"/>
      <c r="E237" s="138"/>
      <c r="F237" s="139"/>
      <c r="G237" s="138"/>
      <c r="H237" s="177"/>
    </row>
    <row r="238" spans="4:8" s="136" customFormat="1" x14ac:dyDescent="0.3">
      <c r="D238" s="52"/>
      <c r="E238" s="138"/>
      <c r="F238" s="139"/>
      <c r="G238" s="138"/>
      <c r="H238" s="177"/>
    </row>
    <row r="239" spans="4:8" s="136" customFormat="1" x14ac:dyDescent="0.3">
      <c r="D239" s="52"/>
      <c r="E239" s="138"/>
      <c r="F239" s="139"/>
      <c r="G239" s="138"/>
      <c r="H239" s="177"/>
    </row>
    <row r="240" spans="4:8" s="136" customFormat="1" x14ac:dyDescent="0.3">
      <c r="D240" s="52"/>
      <c r="E240" s="138"/>
      <c r="F240" s="139"/>
      <c r="G240" s="138"/>
      <c r="H240" s="177"/>
    </row>
    <row r="241" spans="4:8" s="136" customFormat="1" x14ac:dyDescent="0.3">
      <c r="D241" s="52"/>
      <c r="E241" s="138"/>
      <c r="F241" s="139"/>
      <c r="G241" s="138"/>
      <c r="H241" s="177"/>
    </row>
    <row r="242" spans="4:8" s="136" customFormat="1" x14ac:dyDescent="0.3">
      <c r="D242" s="52"/>
      <c r="E242" s="138"/>
      <c r="F242" s="139"/>
      <c r="G242" s="138"/>
      <c r="H242" s="177"/>
    </row>
    <row r="243" spans="4:8" s="136" customFormat="1" x14ac:dyDescent="0.3">
      <c r="D243" s="52"/>
      <c r="E243" s="138"/>
      <c r="F243" s="139"/>
      <c r="G243" s="138"/>
      <c r="H243" s="177"/>
    </row>
    <row r="244" spans="4:8" s="136" customFormat="1" x14ac:dyDescent="0.3">
      <c r="D244" s="52"/>
      <c r="E244" s="138"/>
      <c r="F244" s="139"/>
      <c r="G244" s="138"/>
      <c r="H244" s="177"/>
    </row>
    <row r="245" spans="4:8" s="136" customFormat="1" x14ac:dyDescent="0.3">
      <c r="D245" s="52"/>
      <c r="E245" s="138"/>
      <c r="F245" s="139"/>
      <c r="G245" s="138"/>
      <c r="H245" s="177"/>
    </row>
    <row r="246" spans="4:8" s="136" customFormat="1" x14ac:dyDescent="0.3">
      <c r="D246" s="52"/>
      <c r="E246" s="138"/>
      <c r="F246" s="139"/>
      <c r="G246" s="138"/>
      <c r="H246" s="177"/>
    </row>
    <row r="247" spans="4:8" s="136" customFormat="1" x14ac:dyDescent="0.3">
      <c r="D247" s="52"/>
      <c r="E247" s="138"/>
      <c r="F247" s="139"/>
      <c r="G247" s="138"/>
      <c r="H247" s="177"/>
    </row>
    <row r="248" spans="4:8" s="136" customFormat="1" x14ac:dyDescent="0.3">
      <c r="D248" s="52"/>
      <c r="E248" s="138"/>
      <c r="F248" s="139"/>
      <c r="G248" s="138"/>
      <c r="H248" s="177"/>
    </row>
  </sheetData>
  <sheetProtection algorithmName="SHA-512" hashValue="60q0m9mkR+XozzE6oRMEZz+Ge9zyqQL8IzX63hYhCeLetk+Dd/EzB5jDBP8EMsyLJpGu7l1dKhuqgB50cdvNvQ==" saltValue="lH1G1lce2MU+G1tfiTd3ZQ==" spinCount="100000" sheet="1" objects="1" scenarios="1"/>
  <mergeCells count="8">
    <mergeCell ref="I67:K78"/>
    <mergeCell ref="A84:H84"/>
    <mergeCell ref="A2:B2"/>
    <mergeCell ref="B6:H6"/>
    <mergeCell ref="A29:H29"/>
    <mergeCell ref="A37:H37"/>
    <mergeCell ref="A50:H50"/>
    <mergeCell ref="A61:H6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176B-1CC2-914E-AAAA-4EECA236D017}">
  <dimension ref="A1:AL366"/>
  <sheetViews>
    <sheetView workbookViewId="0">
      <pane ySplit="8" topLeftCell="A216" activePane="bottomLeft" state="frozen"/>
      <selection pane="bottomLeft" activeCell="G250" sqref="G250"/>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150</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customFormat="1" ht="64.5" customHeight="1" x14ac:dyDescent="0.3">
      <c r="A6" s="135" t="s">
        <v>32</v>
      </c>
      <c r="B6" s="425" t="s">
        <v>151</v>
      </c>
      <c r="C6" s="425"/>
      <c r="D6" s="425"/>
      <c r="E6" s="425"/>
      <c r="F6" s="425"/>
      <c r="G6" s="425"/>
      <c r="H6" s="425"/>
      <c r="I6" s="50"/>
      <c r="J6" s="50"/>
      <c r="K6" s="50"/>
      <c r="L6" s="50"/>
      <c r="M6" s="50"/>
      <c r="N6" s="50"/>
      <c r="O6" s="50"/>
      <c r="P6" s="50"/>
      <c r="Q6" s="50"/>
      <c r="R6" s="50"/>
      <c r="S6" s="50"/>
      <c r="T6" s="50"/>
      <c r="U6" s="50"/>
      <c r="V6" s="50"/>
      <c r="W6" s="50"/>
      <c r="X6" s="50"/>
      <c r="Y6" s="50"/>
      <c r="Z6" s="50"/>
      <c r="AA6" s="50"/>
      <c r="AB6" s="50"/>
      <c r="AC6" s="50"/>
      <c r="AD6" s="50"/>
      <c r="AE6" s="50"/>
      <c r="AF6" s="50"/>
      <c r="AG6" s="50"/>
      <c r="AH6" s="50"/>
    </row>
    <row r="7" spans="1:38" ht="16.8" thickBot="1" x14ac:dyDescent="0.35">
      <c r="A7" s="136"/>
      <c r="B7" s="137"/>
      <c r="C7" s="137"/>
      <c r="D7" s="52"/>
      <c r="E7" s="138"/>
      <c r="F7" s="139"/>
      <c r="G7" s="138"/>
      <c r="H7" s="177"/>
    </row>
    <row r="8" spans="1:38" s="20" customFormat="1" ht="49.95" customHeight="1" thickBot="1" x14ac:dyDescent="0.35">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s="30" customFormat="1" ht="16.8" thickBot="1" x14ac:dyDescent="0.35">
      <c r="A9" s="432"/>
      <c r="B9" s="433"/>
      <c r="C9" s="433"/>
      <c r="D9" s="433"/>
      <c r="E9" s="433"/>
      <c r="F9" s="433"/>
      <c r="G9" s="433"/>
      <c r="H9" s="433"/>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row>
    <row r="10" spans="1:38" x14ac:dyDescent="0.3">
      <c r="A10" s="157"/>
      <c r="B10" s="163" t="s">
        <v>203</v>
      </c>
      <c r="C10" s="164"/>
      <c r="D10" s="160"/>
      <c r="E10" s="161"/>
      <c r="F10" s="162"/>
      <c r="G10" s="161"/>
      <c r="H10" s="345"/>
    </row>
    <row r="11" spans="1:38" s="281" customFormat="1" x14ac:dyDescent="0.3">
      <c r="A11" s="303"/>
      <c r="B11" s="304"/>
      <c r="C11" s="305"/>
      <c r="D11" s="306"/>
      <c r="E11" s="307"/>
      <c r="F11" s="329"/>
      <c r="G11" s="332">
        <f t="shared" ref="G11:G22" si="0">(E11-(E11*F11/100))*A11</f>
        <v>0</v>
      </c>
      <c r="H11" s="33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1" customFormat="1" x14ac:dyDescent="0.3">
      <c r="A12" s="303"/>
      <c r="B12" s="308"/>
      <c r="C12" s="309"/>
      <c r="D12" s="310"/>
      <c r="E12" s="311"/>
      <c r="F12" s="330"/>
      <c r="G12" s="332">
        <f t="shared" si="0"/>
        <v>0</v>
      </c>
      <c r="H12" s="33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81" customFormat="1" x14ac:dyDescent="0.3">
      <c r="A13" s="303"/>
      <c r="B13" s="308"/>
      <c r="C13" s="309"/>
      <c r="D13" s="310"/>
      <c r="E13" s="311"/>
      <c r="F13" s="330"/>
      <c r="G13" s="332">
        <f t="shared" si="0"/>
        <v>0</v>
      </c>
      <c r="H13" s="33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303"/>
      <c r="B14" s="308"/>
      <c r="C14" s="309"/>
      <c r="D14" s="310"/>
      <c r="E14" s="311"/>
      <c r="F14" s="330"/>
      <c r="G14" s="332">
        <f t="shared" si="0"/>
        <v>0</v>
      </c>
      <c r="H14" s="33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303"/>
      <c r="B15" s="308"/>
      <c r="C15" s="309"/>
      <c r="D15" s="310"/>
      <c r="E15" s="311"/>
      <c r="F15" s="330"/>
      <c r="G15" s="332">
        <f t="shared" si="0"/>
        <v>0</v>
      </c>
      <c r="H15" s="33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1" customFormat="1" x14ac:dyDescent="0.3">
      <c r="A16" s="303"/>
      <c r="B16" s="308"/>
      <c r="C16" s="309"/>
      <c r="D16" s="310"/>
      <c r="E16" s="311"/>
      <c r="F16" s="330"/>
      <c r="G16" s="332">
        <f t="shared" si="0"/>
        <v>0</v>
      </c>
      <c r="H16" s="33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s="281" customFormat="1" x14ac:dyDescent="0.3">
      <c r="A17" s="303"/>
      <c r="B17" s="308"/>
      <c r="C17" s="309"/>
      <c r="D17" s="310"/>
      <c r="E17" s="311"/>
      <c r="F17" s="330"/>
      <c r="G17" s="332">
        <f t="shared" si="0"/>
        <v>0</v>
      </c>
      <c r="H17" s="33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s="281" customFormat="1" x14ac:dyDescent="0.3">
      <c r="A18" s="303"/>
      <c r="B18" s="304"/>
      <c r="C18" s="309"/>
      <c r="D18" s="310"/>
      <c r="E18" s="311"/>
      <c r="F18" s="330"/>
      <c r="G18" s="332">
        <f t="shared" si="0"/>
        <v>0</v>
      </c>
      <c r="H18" s="33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s="281" customFormat="1" x14ac:dyDescent="0.3">
      <c r="A19" s="303"/>
      <c r="B19" s="308"/>
      <c r="C19" s="309"/>
      <c r="D19" s="310"/>
      <c r="E19" s="311"/>
      <c r="F19" s="330"/>
      <c r="G19" s="332">
        <f t="shared" si="0"/>
        <v>0</v>
      </c>
      <c r="H19" s="340"/>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s="281" customFormat="1" x14ac:dyDescent="0.3">
      <c r="A20" s="303"/>
      <c r="B20" s="308"/>
      <c r="C20" s="309"/>
      <c r="D20" s="312"/>
      <c r="E20" s="311"/>
      <c r="F20" s="330"/>
      <c r="G20" s="332">
        <f t="shared" si="0"/>
        <v>0</v>
      </c>
      <c r="H20" s="340"/>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row>
    <row r="21" spans="1:34" s="281" customFormat="1" x14ac:dyDescent="0.3">
      <c r="A21" s="303"/>
      <c r="B21" s="308"/>
      <c r="C21" s="309"/>
      <c r="D21" s="312"/>
      <c r="E21" s="311"/>
      <c r="F21" s="330"/>
      <c r="G21" s="332">
        <f t="shared" si="0"/>
        <v>0</v>
      </c>
      <c r="H21" s="340"/>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row>
    <row r="22" spans="1:34" s="281" customFormat="1" ht="16.8" thickBot="1" x14ac:dyDescent="0.35">
      <c r="A22" s="313"/>
      <c r="B22" s="314"/>
      <c r="C22" s="315"/>
      <c r="D22" s="316"/>
      <c r="E22" s="317"/>
      <c r="F22" s="331"/>
      <c r="G22" s="334">
        <f t="shared" si="0"/>
        <v>0</v>
      </c>
      <c r="H22" s="342">
        <f>SUM(G11:G22)</f>
        <v>0</v>
      </c>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row>
    <row r="23" spans="1:34" ht="16.8" thickBot="1" x14ac:dyDescent="0.35"/>
    <row r="24" spans="1:34" ht="18" customHeight="1" x14ac:dyDescent="0.3">
      <c r="A24" s="166"/>
      <c r="B24" s="158" t="s">
        <v>204</v>
      </c>
      <c r="C24" s="158"/>
      <c r="D24" s="167"/>
      <c r="E24" s="168"/>
      <c r="F24" s="169"/>
      <c r="G24" s="161"/>
      <c r="H24" s="347"/>
    </row>
    <row r="25" spans="1:34" s="281" customFormat="1" x14ac:dyDescent="0.3">
      <c r="A25" s="288"/>
      <c r="B25" s="289"/>
      <c r="C25" s="290"/>
      <c r="D25" s="291"/>
      <c r="E25" s="292"/>
      <c r="F25" s="326"/>
      <c r="G25" s="332">
        <f t="shared" ref="G25:G28" si="1">(E25-(E25*F25/100))*A25</f>
        <v>0</v>
      </c>
      <c r="H25" s="341"/>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4" s="281" customFormat="1" x14ac:dyDescent="0.3">
      <c r="A26" s="288"/>
      <c r="B26" s="289"/>
      <c r="C26" s="290"/>
      <c r="D26" s="291"/>
      <c r="E26" s="292"/>
      <c r="F26" s="326"/>
      <c r="G26" s="332">
        <f t="shared" si="1"/>
        <v>0</v>
      </c>
      <c r="H26" s="341"/>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row>
    <row r="27" spans="1:34" s="281" customFormat="1" x14ac:dyDescent="0.3">
      <c r="A27" s="288"/>
      <c r="B27" s="289"/>
      <c r="C27" s="290"/>
      <c r="D27" s="291"/>
      <c r="E27" s="292"/>
      <c r="F27" s="326"/>
      <c r="G27" s="332">
        <f t="shared" si="1"/>
        <v>0</v>
      </c>
      <c r="H27" s="341"/>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s="281" customFormat="1" x14ac:dyDescent="0.3">
      <c r="A28" s="288"/>
      <c r="B28" s="289"/>
      <c r="C28" s="290"/>
      <c r="D28" s="291"/>
      <c r="E28" s="292"/>
      <c r="F28" s="326"/>
      <c r="G28" s="332">
        <f t="shared" si="1"/>
        <v>0</v>
      </c>
      <c r="H28" s="341"/>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29" spans="1:34" s="281" customFormat="1" x14ac:dyDescent="0.3">
      <c r="A29" s="288"/>
      <c r="B29" s="289"/>
      <c r="C29" s="290"/>
      <c r="D29" s="289"/>
      <c r="E29" s="292"/>
      <c r="F29" s="326"/>
      <c r="G29" s="332">
        <f>(E29-(E29*F29/100))*A29</f>
        <v>0</v>
      </c>
      <c r="H29" s="341"/>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row>
    <row r="30" spans="1:34" s="281" customFormat="1" x14ac:dyDescent="0.3">
      <c r="A30" s="288"/>
      <c r="B30" s="289"/>
      <c r="C30" s="290"/>
      <c r="D30" s="289"/>
      <c r="E30" s="292"/>
      <c r="F30" s="326"/>
      <c r="G30" s="332">
        <f t="shared" ref="G30:G32" si="2">(E30-(E30*F30/100))*A30</f>
        <v>0</v>
      </c>
      <c r="H30" s="341"/>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row>
    <row r="31" spans="1:34" s="281" customFormat="1" x14ac:dyDescent="0.3">
      <c r="A31" s="288"/>
      <c r="B31" s="289"/>
      <c r="C31" s="290"/>
      <c r="D31" s="289"/>
      <c r="E31" s="292"/>
      <c r="F31" s="326"/>
      <c r="G31" s="332">
        <f t="shared" si="2"/>
        <v>0</v>
      </c>
      <c r="H31" s="341"/>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ht="16.8" thickBot="1" x14ac:dyDescent="0.35">
      <c r="A32" s="293"/>
      <c r="B32" s="294"/>
      <c r="C32" s="295"/>
      <c r="D32" s="294"/>
      <c r="E32" s="296"/>
      <c r="F32" s="327"/>
      <c r="G32" s="334">
        <f t="shared" si="2"/>
        <v>0</v>
      </c>
      <c r="H32" s="342">
        <f>SUM(G25:G32)</f>
        <v>0</v>
      </c>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ht="18" customHeight="1" thickBot="1" x14ac:dyDescent="0.35">
      <c r="A33" s="270"/>
      <c r="B33" s="270"/>
      <c r="C33" s="271"/>
      <c r="D33" s="272"/>
      <c r="E33" s="273"/>
      <c r="F33" s="274"/>
      <c r="H33" s="348"/>
    </row>
    <row r="34" spans="1:34" x14ac:dyDescent="0.3">
      <c r="A34" s="157"/>
      <c r="B34" s="163" t="s">
        <v>205</v>
      </c>
      <c r="C34" s="164"/>
      <c r="D34" s="160"/>
      <c r="E34" s="161"/>
      <c r="F34" s="162"/>
      <c r="G34" s="161"/>
      <c r="H34" s="345"/>
    </row>
    <row r="35" spans="1:34" s="281" customFormat="1" x14ac:dyDescent="0.3">
      <c r="A35" s="303"/>
      <c r="B35" s="304"/>
      <c r="C35" s="305"/>
      <c r="D35" s="306"/>
      <c r="E35" s="307"/>
      <c r="F35" s="329"/>
      <c r="G35" s="332">
        <f t="shared" ref="G35:G45" si="3">(E35-(E35*F35/100))*A35</f>
        <v>0</v>
      </c>
      <c r="H35" s="33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s="281" customFormat="1" x14ac:dyDescent="0.3">
      <c r="A36" s="303"/>
      <c r="B36" s="308"/>
      <c r="C36" s="309"/>
      <c r="D36" s="310"/>
      <c r="E36" s="311"/>
      <c r="F36" s="330"/>
      <c r="G36" s="332">
        <f t="shared" si="3"/>
        <v>0</v>
      </c>
      <c r="H36" s="33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s="281" customFormat="1" x14ac:dyDescent="0.3">
      <c r="A37" s="303"/>
      <c r="B37" s="308"/>
      <c r="C37" s="309"/>
      <c r="D37" s="310"/>
      <c r="E37" s="311"/>
      <c r="F37" s="330"/>
      <c r="G37" s="332">
        <f t="shared" si="3"/>
        <v>0</v>
      </c>
      <c r="H37" s="33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s="281" customFormat="1" x14ac:dyDescent="0.3">
      <c r="A38" s="303"/>
      <c r="B38" s="308"/>
      <c r="C38" s="309"/>
      <c r="D38" s="310"/>
      <c r="E38" s="311"/>
      <c r="F38" s="330"/>
      <c r="G38" s="332">
        <f t="shared" si="3"/>
        <v>0</v>
      </c>
      <c r="H38" s="33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1:34" s="281" customFormat="1" x14ac:dyDescent="0.3">
      <c r="A39" s="303"/>
      <c r="B39" s="308"/>
      <c r="C39" s="309"/>
      <c r="D39" s="310"/>
      <c r="E39" s="311"/>
      <c r="F39" s="330"/>
      <c r="G39" s="332">
        <f t="shared" si="3"/>
        <v>0</v>
      </c>
      <c r="H39" s="33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81" customFormat="1" x14ac:dyDescent="0.3">
      <c r="A40" s="303"/>
      <c r="B40" s="308"/>
      <c r="C40" s="309"/>
      <c r="D40" s="310"/>
      <c r="E40" s="311"/>
      <c r="F40" s="330"/>
      <c r="G40" s="332">
        <f t="shared" si="3"/>
        <v>0</v>
      </c>
      <c r="H40" s="33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81" customFormat="1" x14ac:dyDescent="0.3">
      <c r="A41" s="303"/>
      <c r="B41" s="308"/>
      <c r="C41" s="309"/>
      <c r="D41" s="310"/>
      <c r="E41" s="311"/>
      <c r="F41" s="330"/>
      <c r="G41" s="332">
        <f t="shared" si="3"/>
        <v>0</v>
      </c>
      <c r="H41" s="33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303"/>
      <c r="B42" s="304"/>
      <c r="C42" s="309"/>
      <c r="D42" s="310"/>
      <c r="E42" s="311"/>
      <c r="F42" s="330"/>
      <c r="G42" s="332">
        <f t="shared" si="3"/>
        <v>0</v>
      </c>
      <c r="H42" s="33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303"/>
      <c r="B43" s="308"/>
      <c r="C43" s="309"/>
      <c r="D43" s="310"/>
      <c r="E43" s="311"/>
      <c r="F43" s="330"/>
      <c r="G43" s="332">
        <f t="shared" si="3"/>
        <v>0</v>
      </c>
      <c r="H43" s="340"/>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303"/>
      <c r="B44" s="308"/>
      <c r="C44" s="309"/>
      <c r="D44" s="312"/>
      <c r="E44" s="311"/>
      <c r="F44" s="330"/>
      <c r="G44" s="332">
        <f t="shared" si="3"/>
        <v>0</v>
      </c>
      <c r="H44" s="340"/>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ht="16.8" thickBot="1" x14ac:dyDescent="0.35">
      <c r="A45" s="313"/>
      <c r="B45" s="314"/>
      <c r="C45" s="315"/>
      <c r="D45" s="316"/>
      <c r="E45" s="317"/>
      <c r="F45" s="331"/>
      <c r="G45" s="334">
        <f t="shared" si="3"/>
        <v>0</v>
      </c>
      <c r="H45" s="342">
        <f>SUM(G35:G45)</f>
        <v>0</v>
      </c>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ht="16.8" thickBot="1" x14ac:dyDescent="0.35"/>
    <row r="47" spans="1:34" x14ac:dyDescent="0.3">
      <c r="A47" s="157"/>
      <c r="B47" s="163" t="s">
        <v>206</v>
      </c>
      <c r="C47" s="164"/>
      <c r="D47" s="160"/>
      <c r="E47" s="161"/>
      <c r="F47" s="162"/>
      <c r="G47" s="161"/>
      <c r="H47" s="345"/>
    </row>
    <row r="48" spans="1:34" s="281" customFormat="1" x14ac:dyDescent="0.3">
      <c r="A48" s="303"/>
      <c r="B48" s="304"/>
      <c r="C48" s="305"/>
      <c r="D48" s="306"/>
      <c r="E48" s="307"/>
      <c r="F48" s="329"/>
      <c r="G48" s="332">
        <f t="shared" ref="G48:G67" si="4">(E48-(E48*F48/100))*A48</f>
        <v>0</v>
      </c>
      <c r="H48" s="33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x14ac:dyDescent="0.3">
      <c r="A49" s="303"/>
      <c r="B49" s="308"/>
      <c r="C49" s="309"/>
      <c r="D49" s="310"/>
      <c r="E49" s="311"/>
      <c r="F49" s="330"/>
      <c r="G49" s="332">
        <f t="shared" si="4"/>
        <v>0</v>
      </c>
      <c r="H49" s="33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s="281" customFormat="1" x14ac:dyDescent="0.3">
      <c r="A50" s="303"/>
      <c r="B50" s="308"/>
      <c r="C50" s="309"/>
      <c r="D50" s="310"/>
      <c r="E50" s="311"/>
      <c r="F50" s="330"/>
      <c r="G50" s="332">
        <f t="shared" si="4"/>
        <v>0</v>
      </c>
      <c r="H50" s="33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row>
    <row r="51" spans="1:34" s="281" customFormat="1" x14ac:dyDescent="0.3">
      <c r="A51" s="303"/>
      <c r="B51" s="308"/>
      <c r="C51" s="309"/>
      <c r="D51" s="310"/>
      <c r="E51" s="311"/>
      <c r="F51" s="330"/>
      <c r="G51" s="332">
        <f t="shared" si="4"/>
        <v>0</v>
      </c>
      <c r="H51" s="33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row>
    <row r="52" spans="1:34" s="281" customFormat="1" x14ac:dyDescent="0.3">
      <c r="A52" s="303"/>
      <c r="B52" s="308"/>
      <c r="C52" s="309"/>
      <c r="D52" s="310"/>
      <c r="E52" s="311"/>
      <c r="F52" s="330"/>
      <c r="G52" s="332">
        <f t="shared" si="4"/>
        <v>0</v>
      </c>
      <c r="H52" s="33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row>
    <row r="53" spans="1:34" s="281" customFormat="1" x14ac:dyDescent="0.3">
      <c r="A53" s="303"/>
      <c r="B53" s="308"/>
      <c r="C53" s="309"/>
      <c r="D53" s="310"/>
      <c r="E53" s="311"/>
      <c r="F53" s="330"/>
      <c r="G53" s="332">
        <f t="shared" si="4"/>
        <v>0</v>
      </c>
      <c r="H53" s="33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303"/>
      <c r="B54" s="308"/>
      <c r="C54" s="309"/>
      <c r="D54" s="310"/>
      <c r="E54" s="311"/>
      <c r="F54" s="330"/>
      <c r="G54" s="332">
        <f t="shared" si="4"/>
        <v>0</v>
      </c>
      <c r="H54" s="33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303"/>
      <c r="B55" s="308"/>
      <c r="C55" s="309"/>
      <c r="D55" s="310"/>
      <c r="E55" s="311"/>
      <c r="F55" s="330"/>
      <c r="G55" s="332">
        <f t="shared" si="4"/>
        <v>0</v>
      </c>
      <c r="H55" s="33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303"/>
      <c r="B56" s="308"/>
      <c r="C56" s="309"/>
      <c r="D56" s="310"/>
      <c r="E56" s="311"/>
      <c r="F56" s="330"/>
      <c r="G56" s="332">
        <f t="shared" si="4"/>
        <v>0</v>
      </c>
      <c r="H56" s="33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303"/>
      <c r="B57" s="308"/>
      <c r="C57" s="309"/>
      <c r="D57" s="310"/>
      <c r="E57" s="311"/>
      <c r="F57" s="330"/>
      <c r="G57" s="332">
        <f t="shared" si="4"/>
        <v>0</v>
      </c>
      <c r="H57" s="33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303"/>
      <c r="B58" s="308"/>
      <c r="C58" s="309"/>
      <c r="D58" s="310"/>
      <c r="E58" s="311"/>
      <c r="F58" s="330"/>
      <c r="G58" s="332">
        <f t="shared" si="4"/>
        <v>0</v>
      </c>
      <c r="H58" s="33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x14ac:dyDescent="0.3">
      <c r="A59" s="303"/>
      <c r="B59" s="308"/>
      <c r="C59" s="309"/>
      <c r="D59" s="310"/>
      <c r="E59" s="311"/>
      <c r="F59" s="330"/>
      <c r="G59" s="332">
        <f t="shared" si="4"/>
        <v>0</v>
      </c>
      <c r="H59" s="33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81" customFormat="1" x14ac:dyDescent="0.3">
      <c r="A60" s="303"/>
      <c r="B60" s="308"/>
      <c r="C60" s="309"/>
      <c r="D60" s="310"/>
      <c r="E60" s="311"/>
      <c r="F60" s="330"/>
      <c r="G60" s="332">
        <f t="shared" si="4"/>
        <v>0</v>
      </c>
      <c r="H60" s="33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s="281" customFormat="1" x14ac:dyDescent="0.3">
      <c r="A61" s="303"/>
      <c r="B61" s="308"/>
      <c r="C61" s="309"/>
      <c r="D61" s="310"/>
      <c r="E61" s="311"/>
      <c r="F61" s="330"/>
      <c r="G61" s="332">
        <f t="shared" si="4"/>
        <v>0</v>
      </c>
      <c r="H61" s="33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row>
    <row r="62" spans="1:34" s="281" customFormat="1" x14ac:dyDescent="0.3">
      <c r="A62" s="303"/>
      <c r="B62" s="308"/>
      <c r="C62" s="309"/>
      <c r="D62" s="310"/>
      <c r="E62" s="311"/>
      <c r="F62" s="330"/>
      <c r="G62" s="332">
        <f t="shared" si="4"/>
        <v>0</v>
      </c>
      <c r="H62" s="33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row>
    <row r="63" spans="1:34" s="281" customFormat="1" x14ac:dyDescent="0.3">
      <c r="A63" s="303"/>
      <c r="B63" s="304"/>
      <c r="C63" s="309"/>
      <c r="D63" s="310"/>
      <c r="E63" s="311"/>
      <c r="F63" s="330"/>
      <c r="G63" s="332">
        <f t="shared" si="4"/>
        <v>0</v>
      </c>
      <c r="H63" s="33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row>
    <row r="64" spans="1:34" s="281" customFormat="1" x14ac:dyDescent="0.3">
      <c r="A64" s="303"/>
      <c r="B64" s="308"/>
      <c r="C64" s="309"/>
      <c r="D64" s="310"/>
      <c r="E64" s="311"/>
      <c r="F64" s="330"/>
      <c r="G64" s="332">
        <f t="shared" si="4"/>
        <v>0</v>
      </c>
      <c r="H64" s="340"/>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row>
    <row r="65" spans="1:34" s="281" customFormat="1" x14ac:dyDescent="0.3">
      <c r="A65" s="303"/>
      <c r="B65" s="308"/>
      <c r="C65" s="309"/>
      <c r="D65" s="312"/>
      <c r="E65" s="311"/>
      <c r="F65" s="330"/>
      <c r="G65" s="332">
        <f t="shared" si="4"/>
        <v>0</v>
      </c>
      <c r="H65" s="340"/>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row>
    <row r="66" spans="1:34" s="281" customFormat="1" x14ac:dyDescent="0.3">
      <c r="A66" s="303"/>
      <c r="B66" s="308"/>
      <c r="C66" s="309"/>
      <c r="D66" s="312"/>
      <c r="E66" s="311"/>
      <c r="F66" s="330"/>
      <c r="G66" s="332">
        <f t="shared" si="4"/>
        <v>0</v>
      </c>
      <c r="H66" s="340"/>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row>
    <row r="67" spans="1:34" s="281" customFormat="1" ht="16.8" thickBot="1" x14ac:dyDescent="0.35">
      <c r="A67" s="313"/>
      <c r="B67" s="314"/>
      <c r="C67" s="315"/>
      <c r="D67" s="316"/>
      <c r="E67" s="317"/>
      <c r="F67" s="331"/>
      <c r="G67" s="334">
        <f t="shared" si="4"/>
        <v>0</v>
      </c>
      <c r="H67" s="342">
        <f>SUM(G48:G67)</f>
        <v>0</v>
      </c>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row>
    <row r="68" spans="1:34" ht="16.8" thickBot="1" x14ac:dyDescent="0.35"/>
    <row r="69" spans="1:34" x14ac:dyDescent="0.3">
      <c r="A69" s="157"/>
      <c r="B69" s="163" t="s">
        <v>207</v>
      </c>
      <c r="C69" s="164"/>
      <c r="D69" s="160"/>
      <c r="E69" s="161"/>
      <c r="F69" s="162"/>
      <c r="G69" s="161"/>
      <c r="H69" s="345"/>
    </row>
    <row r="70" spans="1:34" s="281" customFormat="1" x14ac:dyDescent="0.3">
      <c r="A70" s="303"/>
      <c r="B70" s="304"/>
      <c r="C70" s="305"/>
      <c r="D70" s="306"/>
      <c r="E70" s="307"/>
      <c r="F70" s="329"/>
      <c r="G70" s="332">
        <f t="shared" ref="G70:G78" si="5">(E70-(E70*F70/100))*A70</f>
        <v>0</v>
      </c>
      <c r="H70" s="33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row>
    <row r="71" spans="1:34" s="281" customFormat="1" x14ac:dyDescent="0.3">
      <c r="A71" s="303"/>
      <c r="B71" s="308"/>
      <c r="C71" s="309"/>
      <c r="D71" s="310"/>
      <c r="E71" s="311"/>
      <c r="F71" s="330"/>
      <c r="G71" s="332">
        <f t="shared" si="5"/>
        <v>0</v>
      </c>
      <c r="H71" s="33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row>
    <row r="72" spans="1:34" s="281" customFormat="1" x14ac:dyDescent="0.3">
      <c r="A72" s="303"/>
      <c r="B72" s="308"/>
      <c r="C72" s="309"/>
      <c r="D72" s="310"/>
      <c r="E72" s="311"/>
      <c r="F72" s="330"/>
      <c r="G72" s="332">
        <f t="shared" si="5"/>
        <v>0</v>
      </c>
      <c r="H72" s="33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row>
    <row r="73" spans="1:34" s="281" customFormat="1" x14ac:dyDescent="0.3">
      <c r="A73" s="303"/>
      <c r="B73" s="308"/>
      <c r="C73" s="309"/>
      <c r="D73" s="310"/>
      <c r="E73" s="311"/>
      <c r="F73" s="330"/>
      <c r="G73" s="332">
        <f t="shared" si="5"/>
        <v>0</v>
      </c>
      <c r="H73" s="33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row>
    <row r="74" spans="1:34" s="281" customFormat="1" x14ac:dyDescent="0.3">
      <c r="A74" s="303"/>
      <c r="B74" s="304"/>
      <c r="C74" s="309"/>
      <c r="D74" s="310"/>
      <c r="E74" s="311"/>
      <c r="F74" s="330"/>
      <c r="G74" s="332">
        <f t="shared" si="5"/>
        <v>0</v>
      </c>
      <c r="H74" s="33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row>
    <row r="75" spans="1:34" s="281" customFormat="1" x14ac:dyDescent="0.3">
      <c r="A75" s="303"/>
      <c r="B75" s="308"/>
      <c r="C75" s="309"/>
      <c r="D75" s="310"/>
      <c r="E75" s="311"/>
      <c r="F75" s="330"/>
      <c r="G75" s="332">
        <f t="shared" si="5"/>
        <v>0</v>
      </c>
      <c r="H75" s="340"/>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row>
    <row r="76" spans="1:34" s="281" customFormat="1" x14ac:dyDescent="0.3">
      <c r="A76" s="303"/>
      <c r="B76" s="308"/>
      <c r="C76" s="309"/>
      <c r="D76" s="312"/>
      <c r="E76" s="311"/>
      <c r="F76" s="330"/>
      <c r="G76" s="332">
        <f t="shared" si="5"/>
        <v>0</v>
      </c>
      <c r="H76" s="340"/>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row>
    <row r="77" spans="1:34" s="281" customFormat="1" x14ac:dyDescent="0.3">
      <c r="A77" s="303"/>
      <c r="B77" s="308"/>
      <c r="C77" s="309"/>
      <c r="D77" s="312"/>
      <c r="E77" s="311"/>
      <c r="F77" s="330"/>
      <c r="G77" s="332">
        <f t="shared" si="5"/>
        <v>0</v>
      </c>
      <c r="H77" s="340"/>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row>
    <row r="78" spans="1:34" s="281" customFormat="1" ht="16.8" thickBot="1" x14ac:dyDescent="0.35">
      <c r="A78" s="313"/>
      <c r="B78" s="314"/>
      <c r="C78" s="315"/>
      <c r="D78" s="316"/>
      <c r="E78" s="317"/>
      <c r="F78" s="331"/>
      <c r="G78" s="334">
        <f t="shared" si="5"/>
        <v>0</v>
      </c>
      <c r="H78" s="342">
        <f>SUM(G70:G78)</f>
        <v>0</v>
      </c>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row>
    <row r="79" spans="1:34" ht="16.8" thickBot="1" x14ac:dyDescent="0.35"/>
    <row r="80" spans="1:34" x14ac:dyDescent="0.3">
      <c r="A80" s="157"/>
      <c r="B80" s="163" t="s">
        <v>208</v>
      </c>
      <c r="C80" s="159"/>
      <c r="D80" s="160"/>
      <c r="E80" s="161"/>
      <c r="F80" s="162"/>
      <c r="G80" s="335"/>
      <c r="H80" s="343"/>
    </row>
    <row r="81" spans="1:34" s="281" customFormat="1" x14ac:dyDescent="0.3">
      <c r="A81" s="278"/>
      <c r="B81" s="277"/>
      <c r="C81" s="279"/>
      <c r="D81" s="275"/>
      <c r="E81" s="280"/>
      <c r="F81" s="324"/>
      <c r="G81" s="332">
        <f t="shared" ref="G81:G90" si="6">(E81-(E81*F81/100))*A81</f>
        <v>0</v>
      </c>
      <c r="H81" s="344"/>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row>
    <row r="82" spans="1:34" s="281" customFormat="1" x14ac:dyDescent="0.3">
      <c r="A82" s="278"/>
      <c r="B82" s="277"/>
      <c r="C82" s="279"/>
      <c r="D82" s="275"/>
      <c r="E82" s="280"/>
      <c r="F82" s="324"/>
      <c r="G82" s="332">
        <f t="shared" si="6"/>
        <v>0</v>
      </c>
      <c r="H82" s="344"/>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row>
    <row r="83" spans="1:34" s="281" customFormat="1" x14ac:dyDescent="0.3">
      <c r="A83" s="278"/>
      <c r="B83" s="277"/>
      <c r="C83" s="279"/>
      <c r="D83" s="275"/>
      <c r="E83" s="280"/>
      <c r="F83" s="324"/>
      <c r="G83" s="332">
        <f t="shared" si="6"/>
        <v>0</v>
      </c>
      <c r="H83" s="344"/>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row>
    <row r="84" spans="1:34" s="281" customFormat="1" x14ac:dyDescent="0.3">
      <c r="A84" s="278"/>
      <c r="B84" s="277"/>
      <c r="C84" s="279"/>
      <c r="D84" s="275"/>
      <c r="E84" s="280"/>
      <c r="F84" s="324"/>
      <c r="G84" s="332">
        <f t="shared" si="6"/>
        <v>0</v>
      </c>
      <c r="H84" s="344"/>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row>
    <row r="85" spans="1:34" s="281" customFormat="1" x14ac:dyDescent="0.3">
      <c r="A85" s="278"/>
      <c r="B85" s="277"/>
      <c r="C85" s="279"/>
      <c r="D85" s="275"/>
      <c r="E85" s="280"/>
      <c r="F85" s="324"/>
      <c r="G85" s="332">
        <f t="shared" si="6"/>
        <v>0</v>
      </c>
      <c r="H85" s="344"/>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row>
    <row r="86" spans="1:34" s="281" customFormat="1" x14ac:dyDescent="0.3">
      <c r="A86" s="278"/>
      <c r="B86" s="277"/>
      <c r="C86" s="279"/>
      <c r="D86" s="275"/>
      <c r="E86" s="280"/>
      <c r="F86" s="324"/>
      <c r="G86" s="332">
        <f t="shared" si="6"/>
        <v>0</v>
      </c>
      <c r="H86" s="344"/>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row>
    <row r="87" spans="1:34" s="281" customFormat="1" x14ac:dyDescent="0.3">
      <c r="A87" s="278"/>
      <c r="B87" s="277"/>
      <c r="C87" s="279"/>
      <c r="D87" s="275"/>
      <c r="E87" s="280"/>
      <c r="F87" s="324"/>
      <c r="G87" s="332">
        <f t="shared" si="6"/>
        <v>0</v>
      </c>
      <c r="H87" s="344"/>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row>
    <row r="88" spans="1:34" s="281" customFormat="1" x14ac:dyDescent="0.3">
      <c r="A88" s="278"/>
      <c r="B88" s="277"/>
      <c r="C88" s="279"/>
      <c r="D88" s="275"/>
      <c r="E88" s="280"/>
      <c r="F88" s="324"/>
      <c r="G88" s="332">
        <f t="shared" si="6"/>
        <v>0</v>
      </c>
      <c r="H88" s="344"/>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row>
    <row r="89" spans="1:34" s="281" customFormat="1" x14ac:dyDescent="0.3">
      <c r="A89" s="278"/>
      <c r="B89" s="287"/>
      <c r="C89" s="279"/>
      <c r="D89" s="322"/>
      <c r="E89" s="280"/>
      <c r="F89" s="324"/>
      <c r="G89" s="332">
        <f t="shared" si="6"/>
        <v>0</v>
      </c>
      <c r="H89" s="344"/>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row>
    <row r="90" spans="1:34" s="281" customFormat="1" ht="16.8" thickBot="1" x14ac:dyDescent="0.35">
      <c r="A90" s="298"/>
      <c r="B90" s="299"/>
      <c r="C90" s="300"/>
      <c r="D90" s="301"/>
      <c r="E90" s="302"/>
      <c r="F90" s="328"/>
      <c r="G90" s="334">
        <f t="shared" si="6"/>
        <v>0</v>
      </c>
      <c r="H90" s="349">
        <f>SUM(G81:G90)</f>
        <v>0</v>
      </c>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row>
    <row r="91" spans="1:34" ht="15" customHeight="1" thickBot="1" x14ac:dyDescent="0.35">
      <c r="A91" s="421"/>
      <c r="B91" s="421"/>
      <c r="C91" s="421"/>
      <c r="D91" s="421"/>
      <c r="E91" s="421"/>
      <c r="F91" s="421"/>
      <c r="G91" s="421"/>
      <c r="H91" s="421"/>
    </row>
    <row r="92" spans="1:34" ht="32.4" x14ac:dyDescent="0.3">
      <c r="A92" s="157"/>
      <c r="B92" s="163" t="s">
        <v>209</v>
      </c>
      <c r="C92" s="164"/>
      <c r="D92" s="160"/>
      <c r="E92" s="161"/>
      <c r="F92" s="162"/>
      <c r="G92" s="161"/>
      <c r="H92" s="345"/>
    </row>
    <row r="93" spans="1:34" s="281" customFormat="1" x14ac:dyDescent="0.3">
      <c r="A93" s="303"/>
      <c r="B93" s="308"/>
      <c r="C93" s="309"/>
      <c r="D93" s="310"/>
      <c r="E93" s="311"/>
      <c r="F93" s="330"/>
      <c r="G93" s="332">
        <f t="shared" ref="G93:G106" si="7">(E93-(E93*F93/100))*A93</f>
        <v>0</v>
      </c>
      <c r="H93" s="33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row>
    <row r="94" spans="1:34" s="281" customFormat="1" x14ac:dyDescent="0.3">
      <c r="A94" s="303"/>
      <c r="B94" s="308"/>
      <c r="C94" s="309"/>
      <c r="D94" s="310"/>
      <c r="E94" s="311"/>
      <c r="F94" s="330"/>
      <c r="G94" s="332">
        <f t="shared" si="7"/>
        <v>0</v>
      </c>
      <c r="H94" s="33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row>
    <row r="95" spans="1:34" s="281" customFormat="1" x14ac:dyDescent="0.3">
      <c r="A95" s="303"/>
      <c r="B95" s="304"/>
      <c r="C95" s="309"/>
      <c r="D95" s="310"/>
      <c r="E95" s="311"/>
      <c r="F95" s="330"/>
      <c r="G95" s="332">
        <f t="shared" si="7"/>
        <v>0</v>
      </c>
      <c r="H95" s="33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row>
    <row r="96" spans="1:34" s="281" customFormat="1" x14ac:dyDescent="0.3">
      <c r="A96" s="303"/>
      <c r="B96" s="304"/>
      <c r="C96" s="309"/>
      <c r="D96" s="310"/>
      <c r="E96" s="311"/>
      <c r="F96" s="330"/>
      <c r="G96" s="332">
        <f t="shared" si="7"/>
        <v>0</v>
      </c>
      <c r="H96" s="33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row>
    <row r="97" spans="1:34" s="281" customFormat="1" x14ac:dyDescent="0.3">
      <c r="A97" s="303"/>
      <c r="B97" s="304"/>
      <c r="C97" s="309"/>
      <c r="D97" s="310"/>
      <c r="E97" s="311"/>
      <c r="F97" s="330"/>
      <c r="G97" s="332">
        <f t="shared" si="7"/>
        <v>0</v>
      </c>
      <c r="H97" s="33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row>
    <row r="98" spans="1:34" s="281" customFormat="1" x14ac:dyDescent="0.3">
      <c r="A98" s="303"/>
      <c r="B98" s="304"/>
      <c r="C98" s="309"/>
      <c r="D98" s="310"/>
      <c r="E98" s="311"/>
      <c r="F98" s="330"/>
      <c r="G98" s="332">
        <f t="shared" si="7"/>
        <v>0</v>
      </c>
      <c r="H98" s="33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row>
    <row r="99" spans="1:34" s="281" customFormat="1" x14ac:dyDescent="0.3">
      <c r="A99" s="303"/>
      <c r="B99" s="304"/>
      <c r="C99" s="309"/>
      <c r="D99" s="310"/>
      <c r="E99" s="311"/>
      <c r="F99" s="330"/>
      <c r="G99" s="332">
        <f t="shared" si="7"/>
        <v>0</v>
      </c>
      <c r="H99" s="33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row>
    <row r="100" spans="1:34" s="281" customFormat="1" x14ac:dyDescent="0.3">
      <c r="A100" s="303"/>
      <c r="B100" s="304"/>
      <c r="C100" s="309"/>
      <c r="D100" s="310"/>
      <c r="E100" s="311"/>
      <c r="F100" s="330"/>
      <c r="G100" s="332">
        <f t="shared" si="7"/>
        <v>0</v>
      </c>
      <c r="H100" s="33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row>
    <row r="101" spans="1:34" s="281" customFormat="1" x14ac:dyDescent="0.3">
      <c r="A101" s="303"/>
      <c r="B101" s="304"/>
      <c r="C101" s="309"/>
      <c r="D101" s="310"/>
      <c r="E101" s="311"/>
      <c r="F101" s="330"/>
      <c r="G101" s="332">
        <f t="shared" si="7"/>
        <v>0</v>
      </c>
      <c r="H101" s="33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row>
    <row r="102" spans="1:34" s="281" customFormat="1" x14ac:dyDescent="0.3">
      <c r="A102" s="303"/>
      <c r="B102" s="308"/>
      <c r="C102" s="309"/>
      <c r="D102" s="310"/>
      <c r="E102" s="311"/>
      <c r="F102" s="330"/>
      <c r="G102" s="332">
        <f t="shared" si="7"/>
        <v>0</v>
      </c>
      <c r="H102" s="33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row>
    <row r="103" spans="1:34" s="281" customFormat="1" x14ac:dyDescent="0.3">
      <c r="A103" s="303"/>
      <c r="B103" s="306"/>
      <c r="C103" s="309"/>
      <c r="D103" s="310"/>
      <c r="E103" s="311"/>
      <c r="F103" s="330"/>
      <c r="G103" s="332">
        <f t="shared" si="7"/>
        <v>0</v>
      </c>
      <c r="H103" s="33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row>
    <row r="104" spans="1:34" s="281" customFormat="1" x14ac:dyDescent="0.3">
      <c r="A104" s="303"/>
      <c r="B104" s="306"/>
      <c r="C104" s="309"/>
      <c r="D104" s="310"/>
      <c r="E104" s="311"/>
      <c r="F104" s="330"/>
      <c r="G104" s="332">
        <f t="shared" si="7"/>
        <v>0</v>
      </c>
      <c r="H104" s="340"/>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row>
    <row r="105" spans="1:34" s="281" customFormat="1" x14ac:dyDescent="0.3">
      <c r="A105" s="319"/>
      <c r="B105" s="289"/>
      <c r="C105" s="290"/>
      <c r="D105" s="289"/>
      <c r="E105" s="320"/>
      <c r="F105" s="326"/>
      <c r="G105" s="332">
        <f t="shared" si="7"/>
        <v>0</v>
      </c>
      <c r="H105" s="33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row>
    <row r="106" spans="1:34" s="281" customFormat="1" ht="16.8" thickBot="1" x14ac:dyDescent="0.35">
      <c r="A106" s="293"/>
      <c r="B106" s="294"/>
      <c r="C106" s="295"/>
      <c r="D106" s="294"/>
      <c r="E106" s="296"/>
      <c r="F106" s="327"/>
      <c r="G106" s="334">
        <f t="shared" si="7"/>
        <v>0</v>
      </c>
      <c r="H106" s="342">
        <f>SUM(G93:G106)</f>
        <v>0</v>
      </c>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row>
    <row r="107" spans="1:34" ht="18" customHeight="1" thickBot="1" x14ac:dyDescent="0.35">
      <c r="A107" s="419"/>
      <c r="B107" s="419"/>
      <c r="C107" s="419"/>
      <c r="D107" s="419"/>
      <c r="E107" s="419"/>
      <c r="F107" s="419"/>
      <c r="G107" s="419"/>
      <c r="H107" s="419"/>
    </row>
    <row r="108" spans="1:34" ht="32.4" x14ac:dyDescent="0.3">
      <c r="A108" s="157"/>
      <c r="B108" s="163" t="s">
        <v>210</v>
      </c>
      <c r="C108" s="164"/>
      <c r="D108" s="160"/>
      <c r="E108" s="161"/>
      <c r="F108" s="162"/>
      <c r="G108" s="161"/>
      <c r="H108" s="345"/>
    </row>
    <row r="109" spans="1:34" s="281" customFormat="1" x14ac:dyDescent="0.3">
      <c r="A109" s="303"/>
      <c r="B109" s="308"/>
      <c r="C109" s="309"/>
      <c r="D109" s="310"/>
      <c r="E109" s="311"/>
      <c r="F109" s="330"/>
      <c r="G109" s="332">
        <f t="shared" ref="G109:G118" si="8">(E109-(E109*F109/100))*A109</f>
        <v>0</v>
      </c>
      <c r="H109" s="33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row>
    <row r="110" spans="1:34" s="281" customFormat="1" x14ac:dyDescent="0.3">
      <c r="A110" s="303"/>
      <c r="B110" s="308"/>
      <c r="C110" s="309"/>
      <c r="D110" s="310"/>
      <c r="E110" s="311"/>
      <c r="F110" s="330"/>
      <c r="G110" s="332">
        <f t="shared" si="8"/>
        <v>0</v>
      </c>
      <c r="H110" s="33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row>
    <row r="111" spans="1:34" s="281" customFormat="1" x14ac:dyDescent="0.3">
      <c r="A111" s="303"/>
      <c r="B111" s="304"/>
      <c r="C111" s="309"/>
      <c r="D111" s="310"/>
      <c r="E111" s="311"/>
      <c r="F111" s="330"/>
      <c r="G111" s="332">
        <f t="shared" si="8"/>
        <v>0</v>
      </c>
      <c r="H111" s="33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row>
    <row r="112" spans="1:34" s="281" customFormat="1" x14ac:dyDescent="0.3">
      <c r="A112" s="303"/>
      <c r="B112" s="304"/>
      <c r="C112" s="309"/>
      <c r="D112" s="310"/>
      <c r="E112" s="311"/>
      <c r="F112" s="330"/>
      <c r="G112" s="332">
        <f t="shared" si="8"/>
        <v>0</v>
      </c>
      <c r="H112" s="33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row>
    <row r="113" spans="1:34" s="281" customFormat="1" x14ac:dyDescent="0.3">
      <c r="A113" s="303"/>
      <c r="B113" s="304"/>
      <c r="C113" s="309"/>
      <c r="D113" s="310"/>
      <c r="E113" s="311"/>
      <c r="F113" s="330"/>
      <c r="G113" s="332">
        <f t="shared" si="8"/>
        <v>0</v>
      </c>
      <c r="H113" s="339"/>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row>
    <row r="114" spans="1:34" s="281" customFormat="1" x14ac:dyDescent="0.3">
      <c r="A114" s="303"/>
      <c r="B114" s="308"/>
      <c r="C114" s="309"/>
      <c r="D114" s="310"/>
      <c r="E114" s="311"/>
      <c r="F114" s="330"/>
      <c r="G114" s="332">
        <f t="shared" si="8"/>
        <v>0</v>
      </c>
      <c r="H114" s="33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row>
    <row r="115" spans="1:34" s="281" customFormat="1" x14ac:dyDescent="0.3">
      <c r="A115" s="303"/>
      <c r="B115" s="306"/>
      <c r="C115" s="309"/>
      <c r="D115" s="310"/>
      <c r="E115" s="311"/>
      <c r="F115" s="330"/>
      <c r="G115" s="332">
        <f t="shared" si="8"/>
        <v>0</v>
      </c>
      <c r="H115" s="33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row>
    <row r="116" spans="1:34" s="281" customFormat="1" x14ac:dyDescent="0.3">
      <c r="A116" s="303"/>
      <c r="B116" s="306"/>
      <c r="C116" s="309"/>
      <c r="D116" s="310"/>
      <c r="E116" s="311"/>
      <c r="F116" s="330"/>
      <c r="G116" s="332">
        <f t="shared" si="8"/>
        <v>0</v>
      </c>
      <c r="H116" s="340"/>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row>
    <row r="117" spans="1:34" s="281" customFormat="1" x14ac:dyDescent="0.3">
      <c r="A117" s="319"/>
      <c r="B117" s="289"/>
      <c r="C117" s="290"/>
      <c r="D117" s="289"/>
      <c r="E117" s="320"/>
      <c r="F117" s="326"/>
      <c r="G117" s="332">
        <f t="shared" si="8"/>
        <v>0</v>
      </c>
      <c r="H117" s="33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row>
    <row r="118" spans="1:34" s="281" customFormat="1" ht="16.8" thickBot="1" x14ac:dyDescent="0.35">
      <c r="A118" s="293"/>
      <c r="B118" s="294"/>
      <c r="C118" s="295"/>
      <c r="D118" s="294"/>
      <c r="E118" s="296"/>
      <c r="F118" s="327"/>
      <c r="G118" s="334">
        <f t="shared" si="8"/>
        <v>0</v>
      </c>
      <c r="H118" s="342">
        <f>SUM(G109:G118)</f>
        <v>0</v>
      </c>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row>
    <row r="119" spans="1:34" ht="18" customHeight="1" thickBot="1" x14ac:dyDescent="0.35">
      <c r="A119" s="372"/>
      <c r="B119" s="372"/>
      <c r="C119" s="372"/>
      <c r="D119" s="372"/>
      <c r="E119" s="372"/>
      <c r="F119" s="372"/>
      <c r="G119" s="372"/>
      <c r="H119" s="372"/>
    </row>
    <row r="120" spans="1:34" ht="48.6" x14ac:dyDescent="0.3">
      <c r="A120" s="157"/>
      <c r="B120" s="163" t="s">
        <v>211</v>
      </c>
      <c r="C120" s="164"/>
      <c r="D120" s="160"/>
      <c r="E120" s="161"/>
      <c r="F120" s="162"/>
      <c r="G120" s="161"/>
      <c r="H120" s="345"/>
    </row>
    <row r="121" spans="1:34" s="281" customFormat="1" x14ac:dyDescent="0.3">
      <c r="A121" s="303"/>
      <c r="B121" s="304"/>
      <c r="C121" s="305"/>
      <c r="D121" s="306"/>
      <c r="E121" s="307"/>
      <c r="F121" s="329"/>
      <c r="G121" s="332">
        <f t="shared" ref="G121:G131" si="9">(E121-(E121*F121/100))*A121</f>
        <v>0</v>
      </c>
      <c r="H121" s="339"/>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row>
    <row r="122" spans="1:34" s="281" customFormat="1" x14ac:dyDescent="0.3">
      <c r="A122" s="303"/>
      <c r="B122" s="308"/>
      <c r="C122" s="309"/>
      <c r="D122" s="310"/>
      <c r="E122" s="311"/>
      <c r="F122" s="330"/>
      <c r="G122" s="332">
        <f t="shared" si="9"/>
        <v>0</v>
      </c>
      <c r="H122" s="33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row>
    <row r="123" spans="1:34" s="281" customFormat="1" x14ac:dyDescent="0.3">
      <c r="A123" s="303"/>
      <c r="B123" s="308"/>
      <c r="C123" s="309"/>
      <c r="D123" s="310"/>
      <c r="E123" s="311"/>
      <c r="F123" s="330"/>
      <c r="G123" s="332">
        <f t="shared" si="9"/>
        <v>0</v>
      </c>
      <c r="H123" s="33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row>
    <row r="124" spans="1:34" s="281" customFormat="1" x14ac:dyDescent="0.3">
      <c r="A124" s="303"/>
      <c r="B124" s="308"/>
      <c r="C124" s="309"/>
      <c r="D124" s="310"/>
      <c r="E124" s="311"/>
      <c r="F124" s="330"/>
      <c r="G124" s="332">
        <f t="shared" si="9"/>
        <v>0</v>
      </c>
      <c r="H124" s="33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row>
    <row r="125" spans="1:34" s="281" customFormat="1" x14ac:dyDescent="0.3">
      <c r="A125" s="303"/>
      <c r="B125" s="308"/>
      <c r="C125" s="309"/>
      <c r="D125" s="310"/>
      <c r="E125" s="311"/>
      <c r="F125" s="330"/>
      <c r="G125" s="332">
        <f t="shared" si="9"/>
        <v>0</v>
      </c>
      <c r="H125" s="33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row>
    <row r="126" spans="1:34" s="281" customFormat="1" x14ac:dyDescent="0.3">
      <c r="A126" s="303"/>
      <c r="B126" s="308"/>
      <c r="C126" s="309"/>
      <c r="D126" s="310"/>
      <c r="E126" s="311"/>
      <c r="F126" s="330"/>
      <c r="G126" s="332">
        <f t="shared" si="9"/>
        <v>0</v>
      </c>
      <c r="H126" s="33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row>
    <row r="127" spans="1:34" s="281" customFormat="1" x14ac:dyDescent="0.3">
      <c r="A127" s="303"/>
      <c r="B127" s="308"/>
      <c r="C127" s="309"/>
      <c r="D127" s="310"/>
      <c r="E127" s="311"/>
      <c r="F127" s="330"/>
      <c r="G127" s="332">
        <f t="shared" si="9"/>
        <v>0</v>
      </c>
      <c r="H127" s="33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row>
    <row r="128" spans="1:34" s="281" customFormat="1" x14ac:dyDescent="0.3">
      <c r="A128" s="303"/>
      <c r="B128" s="304"/>
      <c r="C128" s="309"/>
      <c r="D128" s="310"/>
      <c r="E128" s="311"/>
      <c r="F128" s="330"/>
      <c r="G128" s="332">
        <f t="shared" si="9"/>
        <v>0</v>
      </c>
      <c r="H128" s="33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row>
    <row r="129" spans="1:34" s="281" customFormat="1" x14ac:dyDescent="0.3">
      <c r="A129" s="303"/>
      <c r="B129" s="308"/>
      <c r="C129" s="309"/>
      <c r="D129" s="310"/>
      <c r="E129" s="311"/>
      <c r="F129" s="330"/>
      <c r="G129" s="332">
        <f t="shared" si="9"/>
        <v>0</v>
      </c>
      <c r="H129" s="340"/>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row>
    <row r="130" spans="1:34" s="281" customFormat="1" x14ac:dyDescent="0.3">
      <c r="A130" s="303"/>
      <c r="B130" s="308"/>
      <c r="C130" s="309"/>
      <c r="D130" s="312"/>
      <c r="E130" s="311"/>
      <c r="F130" s="330"/>
      <c r="G130" s="332">
        <f t="shared" si="9"/>
        <v>0</v>
      </c>
      <c r="H130" s="340"/>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row>
    <row r="131" spans="1:34" s="281" customFormat="1" ht="16.8" thickBot="1" x14ac:dyDescent="0.35">
      <c r="A131" s="313"/>
      <c r="B131" s="314"/>
      <c r="C131" s="315"/>
      <c r="D131" s="316"/>
      <c r="E131" s="317"/>
      <c r="F131" s="331"/>
      <c r="G131" s="334">
        <f t="shared" si="9"/>
        <v>0</v>
      </c>
      <c r="H131" s="342">
        <f>SUM(G121:G131)</f>
        <v>0</v>
      </c>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row>
    <row r="132" spans="1:34" ht="18" customHeight="1" thickBot="1" x14ac:dyDescent="0.35">
      <c r="A132" s="372"/>
      <c r="B132" s="372"/>
      <c r="C132" s="372"/>
      <c r="D132" s="372"/>
      <c r="E132" s="372"/>
      <c r="F132" s="372"/>
      <c r="G132" s="372"/>
      <c r="H132" s="372"/>
    </row>
    <row r="133" spans="1:34" x14ac:dyDescent="0.3">
      <c r="A133" s="157"/>
      <c r="B133" s="163" t="s">
        <v>212</v>
      </c>
      <c r="C133" s="164"/>
      <c r="D133" s="160"/>
      <c r="E133" s="161"/>
      <c r="F133" s="162"/>
      <c r="G133" s="161"/>
      <c r="H133" s="345"/>
    </row>
    <row r="134" spans="1:34" s="281" customFormat="1" x14ac:dyDescent="0.3">
      <c r="A134" s="303"/>
      <c r="B134" s="304"/>
      <c r="C134" s="305"/>
      <c r="D134" s="306"/>
      <c r="E134" s="307"/>
      <c r="F134" s="329"/>
      <c r="G134" s="332">
        <f t="shared" ref="G134:G144" si="10">(E134-(E134*F134/100))*A134</f>
        <v>0</v>
      </c>
      <c r="H134" s="33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row>
    <row r="135" spans="1:34" s="281" customFormat="1" x14ac:dyDescent="0.3">
      <c r="A135" s="303"/>
      <c r="B135" s="308"/>
      <c r="C135" s="309"/>
      <c r="D135" s="310"/>
      <c r="E135" s="311"/>
      <c r="F135" s="330"/>
      <c r="G135" s="332">
        <f t="shared" si="10"/>
        <v>0</v>
      </c>
      <c r="H135" s="33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row>
    <row r="136" spans="1:34" s="281" customFormat="1" x14ac:dyDescent="0.3">
      <c r="A136" s="303"/>
      <c r="B136" s="308"/>
      <c r="C136" s="309"/>
      <c r="D136" s="310"/>
      <c r="E136" s="311"/>
      <c r="F136" s="330"/>
      <c r="G136" s="332">
        <f t="shared" si="10"/>
        <v>0</v>
      </c>
      <c r="H136" s="33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row>
    <row r="137" spans="1:34" s="281" customFormat="1" x14ac:dyDescent="0.3">
      <c r="A137" s="303"/>
      <c r="B137" s="308"/>
      <c r="C137" s="309"/>
      <c r="D137" s="310"/>
      <c r="E137" s="311"/>
      <c r="F137" s="330"/>
      <c r="G137" s="332">
        <f t="shared" si="10"/>
        <v>0</v>
      </c>
      <c r="H137" s="33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row>
    <row r="138" spans="1:34" s="281" customFormat="1" x14ac:dyDescent="0.3">
      <c r="A138" s="303"/>
      <c r="B138" s="308"/>
      <c r="C138" s="309"/>
      <c r="D138" s="310"/>
      <c r="E138" s="311"/>
      <c r="F138" s="330"/>
      <c r="G138" s="332">
        <f t="shared" si="10"/>
        <v>0</v>
      </c>
      <c r="H138" s="339"/>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row>
    <row r="139" spans="1:34" s="281" customFormat="1" x14ac:dyDescent="0.3">
      <c r="A139" s="303"/>
      <c r="B139" s="308"/>
      <c r="C139" s="309"/>
      <c r="D139" s="310"/>
      <c r="E139" s="311"/>
      <c r="F139" s="330"/>
      <c r="G139" s="332">
        <f t="shared" si="10"/>
        <v>0</v>
      </c>
      <c r="H139" s="33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row>
    <row r="140" spans="1:34" s="281" customFormat="1" x14ac:dyDescent="0.3">
      <c r="A140" s="303"/>
      <c r="B140" s="308"/>
      <c r="C140" s="309"/>
      <c r="D140" s="310"/>
      <c r="E140" s="311"/>
      <c r="F140" s="330"/>
      <c r="G140" s="332">
        <f t="shared" si="10"/>
        <v>0</v>
      </c>
      <c r="H140" s="33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row>
    <row r="141" spans="1:34" s="281" customFormat="1" x14ac:dyDescent="0.3">
      <c r="A141" s="303"/>
      <c r="B141" s="304"/>
      <c r="C141" s="309"/>
      <c r="D141" s="310"/>
      <c r="E141" s="311"/>
      <c r="F141" s="330"/>
      <c r="G141" s="332">
        <f t="shared" si="10"/>
        <v>0</v>
      </c>
      <c r="H141" s="33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row>
    <row r="142" spans="1:34" s="281" customFormat="1" x14ac:dyDescent="0.3">
      <c r="A142" s="303"/>
      <c r="B142" s="308"/>
      <c r="C142" s="309"/>
      <c r="D142" s="310"/>
      <c r="E142" s="311"/>
      <c r="F142" s="330"/>
      <c r="G142" s="332">
        <f t="shared" si="10"/>
        <v>0</v>
      </c>
      <c r="H142" s="340"/>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row>
    <row r="143" spans="1:34" s="281" customFormat="1" x14ac:dyDescent="0.3">
      <c r="A143" s="303"/>
      <c r="B143" s="308"/>
      <c r="C143" s="309"/>
      <c r="D143" s="312"/>
      <c r="E143" s="311"/>
      <c r="F143" s="330"/>
      <c r="G143" s="332">
        <f t="shared" si="10"/>
        <v>0</v>
      </c>
      <c r="H143" s="340"/>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row>
    <row r="144" spans="1:34" s="281" customFormat="1" ht="16.8" thickBot="1" x14ac:dyDescent="0.35">
      <c r="A144" s="313"/>
      <c r="B144" s="314"/>
      <c r="C144" s="315"/>
      <c r="D144" s="316"/>
      <c r="E144" s="317"/>
      <c r="F144" s="331"/>
      <c r="G144" s="334">
        <f t="shared" si="10"/>
        <v>0</v>
      </c>
      <c r="H144" s="342">
        <f>SUM(G134:G144)</f>
        <v>0</v>
      </c>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row>
    <row r="145" spans="1:34" ht="18" customHeight="1" thickBot="1" x14ac:dyDescent="0.35">
      <c r="A145" s="372"/>
      <c r="B145" s="372"/>
      <c r="C145" s="372"/>
      <c r="D145" s="372"/>
      <c r="E145" s="372"/>
      <c r="F145" s="372"/>
      <c r="G145" s="372"/>
      <c r="H145" s="372"/>
    </row>
    <row r="146" spans="1:34" x14ac:dyDescent="0.3">
      <c r="A146" s="157"/>
      <c r="B146" s="163" t="s">
        <v>213</v>
      </c>
      <c r="C146" s="164"/>
      <c r="D146" s="160"/>
      <c r="E146" s="161"/>
      <c r="F146" s="162"/>
      <c r="G146" s="161"/>
      <c r="H146" s="345"/>
    </row>
    <row r="147" spans="1:34" s="281" customFormat="1" x14ac:dyDescent="0.3">
      <c r="A147" s="303"/>
      <c r="B147" s="304"/>
      <c r="C147" s="305"/>
      <c r="D147" s="306"/>
      <c r="E147" s="307"/>
      <c r="F147" s="329"/>
      <c r="G147" s="332">
        <f t="shared" ref="G147:G155" si="11">(E147-(E147*F147/100))*A147</f>
        <v>0</v>
      </c>
      <c r="H147" s="33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row>
    <row r="148" spans="1:34" s="281" customFormat="1" x14ac:dyDescent="0.3">
      <c r="A148" s="303"/>
      <c r="B148" s="308"/>
      <c r="C148" s="309"/>
      <c r="D148" s="310"/>
      <c r="E148" s="311"/>
      <c r="F148" s="330"/>
      <c r="G148" s="332">
        <f t="shared" si="11"/>
        <v>0</v>
      </c>
      <c r="H148" s="33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row>
    <row r="149" spans="1:34" s="281" customFormat="1" x14ac:dyDescent="0.3">
      <c r="A149" s="303"/>
      <c r="B149" s="308"/>
      <c r="C149" s="309"/>
      <c r="D149" s="310"/>
      <c r="E149" s="311"/>
      <c r="F149" s="330"/>
      <c r="G149" s="332">
        <f t="shared" si="11"/>
        <v>0</v>
      </c>
      <c r="H149" s="339"/>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row>
    <row r="150" spans="1:34" s="281" customFormat="1" x14ac:dyDescent="0.3">
      <c r="A150" s="303"/>
      <c r="B150" s="308"/>
      <c r="C150" s="309"/>
      <c r="D150" s="310"/>
      <c r="E150" s="311"/>
      <c r="F150" s="330"/>
      <c r="G150" s="332">
        <f t="shared" si="11"/>
        <v>0</v>
      </c>
      <c r="H150" s="339"/>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row>
    <row r="151" spans="1:34" s="281" customFormat="1" x14ac:dyDescent="0.3">
      <c r="A151" s="303"/>
      <c r="B151" s="304"/>
      <c r="C151" s="309"/>
      <c r="D151" s="310"/>
      <c r="E151" s="311"/>
      <c r="F151" s="330"/>
      <c r="G151" s="332">
        <f t="shared" si="11"/>
        <v>0</v>
      </c>
      <c r="H151" s="33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row>
    <row r="152" spans="1:34" s="281" customFormat="1" x14ac:dyDescent="0.3">
      <c r="A152" s="303"/>
      <c r="B152" s="308"/>
      <c r="C152" s="309"/>
      <c r="D152" s="310"/>
      <c r="E152" s="311"/>
      <c r="F152" s="330"/>
      <c r="G152" s="332">
        <f t="shared" si="11"/>
        <v>0</v>
      </c>
      <c r="H152" s="340"/>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row>
    <row r="153" spans="1:34" s="281" customFormat="1" x14ac:dyDescent="0.3">
      <c r="A153" s="303"/>
      <c r="B153" s="308"/>
      <c r="C153" s="309"/>
      <c r="D153" s="312"/>
      <c r="E153" s="311"/>
      <c r="F153" s="330"/>
      <c r="G153" s="332">
        <f t="shared" si="11"/>
        <v>0</v>
      </c>
      <c r="H153" s="340"/>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row>
    <row r="154" spans="1:34" s="281" customFormat="1" x14ac:dyDescent="0.3">
      <c r="A154" s="303"/>
      <c r="B154" s="308"/>
      <c r="C154" s="309"/>
      <c r="D154" s="312"/>
      <c r="E154" s="311"/>
      <c r="F154" s="330"/>
      <c r="G154" s="332">
        <f t="shared" si="11"/>
        <v>0</v>
      </c>
      <c r="H154" s="340"/>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row>
    <row r="155" spans="1:34" s="281" customFormat="1" ht="16.8" thickBot="1" x14ac:dyDescent="0.35">
      <c r="A155" s="313"/>
      <c r="B155" s="314"/>
      <c r="C155" s="315"/>
      <c r="D155" s="316"/>
      <c r="E155" s="317"/>
      <c r="F155" s="331"/>
      <c r="G155" s="334">
        <f t="shared" si="11"/>
        <v>0</v>
      </c>
      <c r="H155" s="342">
        <f>SUM(G147:G155)</f>
        <v>0</v>
      </c>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row>
    <row r="156" spans="1:34" ht="18" customHeight="1" thickBot="1" x14ac:dyDescent="0.35">
      <c r="A156" s="372"/>
      <c r="B156" s="372"/>
      <c r="C156" s="372"/>
      <c r="D156" s="372"/>
      <c r="E156" s="372"/>
      <c r="F156" s="372"/>
      <c r="G156" s="372"/>
      <c r="H156" s="372"/>
    </row>
    <row r="157" spans="1:34" x14ac:dyDescent="0.3">
      <c r="A157" s="157"/>
      <c r="B157" s="163" t="s">
        <v>214</v>
      </c>
      <c r="C157" s="164"/>
      <c r="D157" s="160"/>
      <c r="E157" s="161"/>
      <c r="F157" s="162"/>
      <c r="G157" s="161"/>
      <c r="H157" s="345"/>
    </row>
    <row r="158" spans="1:34" s="281" customFormat="1" x14ac:dyDescent="0.3">
      <c r="A158" s="303"/>
      <c r="B158" s="304"/>
      <c r="C158" s="305"/>
      <c r="D158" s="306"/>
      <c r="E158" s="307"/>
      <c r="F158" s="329"/>
      <c r="G158" s="332">
        <f t="shared" ref="G158:G166" si="12">(E158-(E158*F158/100))*A158</f>
        <v>0</v>
      </c>
      <c r="H158" s="339"/>
      <c r="I158" s="129"/>
      <c r="J158" s="129"/>
      <c r="K158" s="129"/>
      <c r="L158" s="129"/>
      <c r="M158" s="129"/>
      <c r="N158" s="129"/>
      <c r="O158" s="129"/>
      <c r="P158" s="129"/>
      <c r="Q158" s="129"/>
      <c r="R158" s="129"/>
      <c r="S158" s="129"/>
      <c r="T158" s="129"/>
      <c r="U158" s="129"/>
      <c r="V158" s="129"/>
      <c r="W158" s="129"/>
      <c r="X158" s="129"/>
      <c r="Y158" s="129"/>
      <c r="Z158" s="129"/>
      <c r="AA158" s="129"/>
      <c r="AB158" s="129"/>
      <c r="AC158" s="129"/>
      <c r="AD158" s="129"/>
      <c r="AE158" s="129"/>
      <c r="AF158" s="129"/>
      <c r="AG158" s="129"/>
      <c r="AH158" s="129"/>
    </row>
    <row r="159" spans="1:34" s="281" customFormat="1" x14ac:dyDescent="0.3">
      <c r="A159" s="303"/>
      <c r="B159" s="308"/>
      <c r="C159" s="309"/>
      <c r="D159" s="310"/>
      <c r="E159" s="311"/>
      <c r="F159" s="330"/>
      <c r="G159" s="332">
        <f t="shared" si="12"/>
        <v>0</v>
      </c>
      <c r="H159" s="339"/>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row>
    <row r="160" spans="1:34" s="281" customFormat="1" x14ac:dyDescent="0.3">
      <c r="A160" s="303"/>
      <c r="B160" s="308"/>
      <c r="C160" s="309"/>
      <c r="D160" s="310"/>
      <c r="E160" s="311"/>
      <c r="F160" s="330"/>
      <c r="G160" s="332">
        <f t="shared" si="12"/>
        <v>0</v>
      </c>
      <c r="H160" s="339"/>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row>
    <row r="161" spans="1:34" s="281" customFormat="1" x14ac:dyDescent="0.3">
      <c r="A161" s="303"/>
      <c r="B161" s="308"/>
      <c r="C161" s="309"/>
      <c r="D161" s="310"/>
      <c r="E161" s="311"/>
      <c r="F161" s="330"/>
      <c r="G161" s="332">
        <f t="shared" si="12"/>
        <v>0</v>
      </c>
      <c r="H161" s="33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row>
    <row r="162" spans="1:34" s="281" customFormat="1" x14ac:dyDescent="0.3">
      <c r="A162" s="303"/>
      <c r="B162" s="304"/>
      <c r="C162" s="309"/>
      <c r="D162" s="310"/>
      <c r="E162" s="311"/>
      <c r="F162" s="330"/>
      <c r="G162" s="332">
        <f t="shared" si="12"/>
        <v>0</v>
      </c>
      <c r="H162" s="339"/>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row>
    <row r="163" spans="1:34" s="281" customFormat="1" x14ac:dyDescent="0.3">
      <c r="A163" s="303"/>
      <c r="B163" s="308"/>
      <c r="C163" s="309"/>
      <c r="D163" s="310"/>
      <c r="E163" s="311"/>
      <c r="F163" s="330"/>
      <c r="G163" s="332">
        <f t="shared" si="12"/>
        <v>0</v>
      </c>
      <c r="H163" s="340"/>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row>
    <row r="164" spans="1:34" s="281" customFormat="1" x14ac:dyDescent="0.3">
      <c r="A164" s="303"/>
      <c r="B164" s="308"/>
      <c r="C164" s="309"/>
      <c r="D164" s="312"/>
      <c r="E164" s="311"/>
      <c r="F164" s="330"/>
      <c r="G164" s="332">
        <f t="shared" si="12"/>
        <v>0</v>
      </c>
      <c r="H164" s="340"/>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row>
    <row r="165" spans="1:34" s="281" customFormat="1" x14ac:dyDescent="0.3">
      <c r="A165" s="303"/>
      <c r="B165" s="308"/>
      <c r="C165" s="309"/>
      <c r="D165" s="312"/>
      <c r="E165" s="311"/>
      <c r="F165" s="330"/>
      <c r="G165" s="332">
        <f t="shared" si="12"/>
        <v>0</v>
      </c>
      <c r="H165" s="340"/>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row>
    <row r="166" spans="1:34" s="281" customFormat="1" ht="16.8" thickBot="1" x14ac:dyDescent="0.35">
      <c r="A166" s="313"/>
      <c r="B166" s="314"/>
      <c r="C166" s="315"/>
      <c r="D166" s="316"/>
      <c r="E166" s="317"/>
      <c r="F166" s="331"/>
      <c r="G166" s="334">
        <f t="shared" si="12"/>
        <v>0</v>
      </c>
      <c r="H166" s="342">
        <f>SUM(G158:G166)</f>
        <v>0</v>
      </c>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row>
    <row r="167" spans="1:34" ht="18" customHeight="1" thickBot="1" x14ac:dyDescent="0.35">
      <c r="A167" s="372"/>
      <c r="B167" s="372"/>
      <c r="C167" s="372"/>
      <c r="D167" s="372"/>
      <c r="E167" s="372"/>
      <c r="F167" s="372"/>
      <c r="G167" s="372"/>
      <c r="H167" s="372"/>
    </row>
    <row r="168" spans="1:34" ht="48.6" x14ac:dyDescent="0.3">
      <c r="A168" s="157"/>
      <c r="B168" s="163" t="s">
        <v>215</v>
      </c>
      <c r="C168" s="164"/>
      <c r="D168" s="160"/>
      <c r="E168" s="161"/>
      <c r="F168" s="162"/>
      <c r="G168" s="161"/>
      <c r="H168" s="345"/>
    </row>
    <row r="169" spans="1:34" s="281" customFormat="1" x14ac:dyDescent="0.3">
      <c r="A169" s="303"/>
      <c r="B169" s="304"/>
      <c r="C169" s="305"/>
      <c r="D169" s="306"/>
      <c r="E169" s="307"/>
      <c r="F169" s="329"/>
      <c r="G169" s="332">
        <f t="shared" ref="G169:G179" si="13">(E169-(E169*F169/100))*A169</f>
        <v>0</v>
      </c>
      <c r="H169" s="339"/>
      <c r="I169" s="129"/>
      <c r="J169" s="129"/>
      <c r="K169" s="129"/>
      <c r="L169" s="129"/>
      <c r="M169" s="129"/>
      <c r="N169" s="129"/>
      <c r="O169" s="129"/>
      <c r="P169" s="129"/>
      <c r="Q169" s="129"/>
      <c r="R169" s="129"/>
      <c r="S169" s="129"/>
      <c r="T169" s="129"/>
      <c r="U169" s="129"/>
      <c r="V169" s="129"/>
      <c r="W169" s="129"/>
      <c r="X169" s="129"/>
      <c r="Y169" s="129"/>
      <c r="Z169" s="129"/>
      <c r="AA169" s="129"/>
      <c r="AB169" s="129"/>
      <c r="AC169" s="129"/>
      <c r="AD169" s="129"/>
      <c r="AE169" s="129"/>
      <c r="AF169" s="129"/>
      <c r="AG169" s="129"/>
      <c r="AH169" s="129"/>
    </row>
    <row r="170" spans="1:34" s="281" customFormat="1" x14ac:dyDescent="0.3">
      <c r="A170" s="303"/>
      <c r="B170" s="308"/>
      <c r="C170" s="309"/>
      <c r="D170" s="310"/>
      <c r="E170" s="311"/>
      <c r="F170" s="330"/>
      <c r="G170" s="332">
        <f t="shared" si="13"/>
        <v>0</v>
      </c>
      <c r="H170" s="339"/>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row>
    <row r="171" spans="1:34" s="281" customFormat="1" x14ac:dyDescent="0.3">
      <c r="A171" s="303"/>
      <c r="B171" s="308"/>
      <c r="C171" s="309"/>
      <c r="D171" s="310"/>
      <c r="E171" s="311"/>
      <c r="F171" s="330"/>
      <c r="G171" s="332">
        <f t="shared" si="13"/>
        <v>0</v>
      </c>
      <c r="H171" s="33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row>
    <row r="172" spans="1:34" s="281" customFormat="1" x14ac:dyDescent="0.3">
      <c r="A172" s="303"/>
      <c r="B172" s="308"/>
      <c r="C172" s="309"/>
      <c r="D172" s="310"/>
      <c r="E172" s="311"/>
      <c r="F172" s="330"/>
      <c r="G172" s="332">
        <f t="shared" si="13"/>
        <v>0</v>
      </c>
      <c r="H172" s="339"/>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row>
    <row r="173" spans="1:34" s="281" customFormat="1" x14ac:dyDescent="0.3">
      <c r="A173" s="303"/>
      <c r="B173" s="308"/>
      <c r="C173" s="309"/>
      <c r="D173" s="310"/>
      <c r="E173" s="311"/>
      <c r="F173" s="330"/>
      <c r="G173" s="332">
        <f t="shared" si="13"/>
        <v>0</v>
      </c>
      <c r="H173" s="339"/>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row>
    <row r="174" spans="1:34" s="281" customFormat="1" x14ac:dyDescent="0.3">
      <c r="A174" s="303"/>
      <c r="B174" s="308"/>
      <c r="C174" s="309"/>
      <c r="D174" s="310"/>
      <c r="E174" s="311"/>
      <c r="F174" s="330"/>
      <c r="G174" s="332">
        <f t="shared" si="13"/>
        <v>0</v>
      </c>
      <c r="H174" s="33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row>
    <row r="175" spans="1:34" s="281" customFormat="1" x14ac:dyDescent="0.3">
      <c r="A175" s="303"/>
      <c r="B175" s="308"/>
      <c r="C175" s="309"/>
      <c r="D175" s="310"/>
      <c r="E175" s="311"/>
      <c r="F175" s="330"/>
      <c r="G175" s="332">
        <f t="shared" si="13"/>
        <v>0</v>
      </c>
      <c r="H175" s="33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row>
    <row r="176" spans="1:34" s="281" customFormat="1" x14ac:dyDescent="0.3">
      <c r="A176" s="303"/>
      <c r="B176" s="304"/>
      <c r="C176" s="309"/>
      <c r="D176" s="310"/>
      <c r="E176" s="311"/>
      <c r="F176" s="330"/>
      <c r="G176" s="332">
        <f t="shared" si="13"/>
        <v>0</v>
      </c>
      <c r="H176" s="339"/>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row>
    <row r="177" spans="1:34" s="281" customFormat="1" x14ac:dyDescent="0.3">
      <c r="A177" s="303"/>
      <c r="B177" s="308"/>
      <c r="C177" s="309"/>
      <c r="D177" s="310"/>
      <c r="E177" s="311"/>
      <c r="F177" s="330"/>
      <c r="G177" s="332">
        <f t="shared" si="13"/>
        <v>0</v>
      </c>
      <c r="H177" s="340"/>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row>
    <row r="178" spans="1:34" s="281" customFormat="1" x14ac:dyDescent="0.3">
      <c r="A178" s="303"/>
      <c r="B178" s="308"/>
      <c r="C178" s="309"/>
      <c r="D178" s="312"/>
      <c r="E178" s="311"/>
      <c r="F178" s="330"/>
      <c r="G178" s="332">
        <f t="shared" si="13"/>
        <v>0</v>
      </c>
      <c r="H178" s="340"/>
      <c r="I178" s="129"/>
      <c r="J178" s="129"/>
      <c r="K178" s="129"/>
      <c r="L178" s="129"/>
      <c r="M178" s="129"/>
      <c r="N178" s="129"/>
      <c r="O178" s="129"/>
      <c r="P178" s="129"/>
      <c r="Q178" s="129"/>
      <c r="R178" s="129"/>
      <c r="S178" s="129"/>
      <c r="T178" s="129"/>
      <c r="U178" s="129"/>
      <c r="V178" s="129"/>
      <c r="W178" s="129"/>
      <c r="X178" s="129"/>
      <c r="Y178" s="129"/>
      <c r="Z178" s="129"/>
      <c r="AA178" s="129"/>
      <c r="AB178" s="129"/>
      <c r="AC178" s="129"/>
      <c r="AD178" s="129"/>
      <c r="AE178" s="129"/>
      <c r="AF178" s="129"/>
      <c r="AG178" s="129"/>
      <c r="AH178" s="129"/>
    </row>
    <row r="179" spans="1:34" s="281" customFormat="1" ht="16.8" thickBot="1" x14ac:dyDescent="0.35">
      <c r="A179" s="313"/>
      <c r="B179" s="314"/>
      <c r="C179" s="315"/>
      <c r="D179" s="316"/>
      <c r="E179" s="317"/>
      <c r="F179" s="331"/>
      <c r="G179" s="334">
        <f t="shared" si="13"/>
        <v>0</v>
      </c>
      <c r="H179" s="342">
        <f>SUM(G169:G179)</f>
        <v>0</v>
      </c>
      <c r="I179" s="129"/>
      <c r="J179" s="129"/>
      <c r="K179" s="129"/>
      <c r="L179" s="129"/>
      <c r="M179" s="129"/>
      <c r="N179" s="129"/>
      <c r="O179" s="129"/>
      <c r="P179" s="129"/>
      <c r="Q179" s="129"/>
      <c r="R179" s="129"/>
      <c r="S179" s="129"/>
      <c r="T179" s="129"/>
      <c r="U179" s="129"/>
      <c r="V179" s="129"/>
      <c r="W179" s="129"/>
      <c r="X179" s="129"/>
      <c r="Y179" s="129"/>
      <c r="Z179" s="129"/>
      <c r="AA179" s="129"/>
      <c r="AB179" s="129"/>
      <c r="AC179" s="129"/>
      <c r="AD179" s="129"/>
      <c r="AE179" s="129"/>
      <c r="AF179" s="129"/>
      <c r="AG179" s="129"/>
      <c r="AH179" s="129"/>
    </row>
    <row r="180" spans="1:34" ht="18" customHeight="1" thickBot="1" x14ac:dyDescent="0.35">
      <c r="A180" s="372"/>
      <c r="B180" s="372"/>
      <c r="C180" s="372"/>
      <c r="D180" s="372"/>
      <c r="E180" s="372"/>
      <c r="F180" s="372"/>
      <c r="G180" s="372"/>
      <c r="H180" s="372"/>
    </row>
    <row r="181" spans="1:34" ht="32.4" x14ac:dyDescent="0.3">
      <c r="A181" s="157"/>
      <c r="B181" s="163" t="s">
        <v>216</v>
      </c>
      <c r="C181" s="164"/>
      <c r="D181" s="160"/>
      <c r="E181" s="161"/>
      <c r="F181" s="162"/>
      <c r="G181" s="161"/>
      <c r="H181" s="345"/>
    </row>
    <row r="182" spans="1:34" s="281" customFormat="1" x14ac:dyDescent="0.3">
      <c r="A182" s="303"/>
      <c r="B182" s="304"/>
      <c r="C182" s="305"/>
      <c r="D182" s="306"/>
      <c r="E182" s="307"/>
      <c r="F182" s="329"/>
      <c r="G182" s="332">
        <f t="shared" ref="G182:G192" si="14">(E182-(E182*F182/100))*A182</f>
        <v>0</v>
      </c>
      <c r="H182" s="33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row>
    <row r="183" spans="1:34" s="281" customFormat="1" x14ac:dyDescent="0.3">
      <c r="A183" s="303"/>
      <c r="B183" s="308"/>
      <c r="C183" s="309"/>
      <c r="D183" s="310"/>
      <c r="E183" s="311"/>
      <c r="F183" s="330"/>
      <c r="G183" s="332">
        <f t="shared" si="14"/>
        <v>0</v>
      </c>
      <c r="H183" s="339"/>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row>
    <row r="184" spans="1:34" s="281" customFormat="1" x14ac:dyDescent="0.3">
      <c r="A184" s="303"/>
      <c r="B184" s="308"/>
      <c r="C184" s="309"/>
      <c r="D184" s="310"/>
      <c r="E184" s="311"/>
      <c r="F184" s="330"/>
      <c r="G184" s="332">
        <f t="shared" si="14"/>
        <v>0</v>
      </c>
      <c r="H184" s="339"/>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row>
    <row r="185" spans="1:34" s="281" customFormat="1" x14ac:dyDescent="0.3">
      <c r="A185" s="303"/>
      <c r="B185" s="308"/>
      <c r="C185" s="309"/>
      <c r="D185" s="310"/>
      <c r="E185" s="311"/>
      <c r="F185" s="330"/>
      <c r="G185" s="332">
        <f t="shared" si="14"/>
        <v>0</v>
      </c>
      <c r="H185" s="339"/>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29"/>
      <c r="AE185" s="129"/>
      <c r="AF185" s="129"/>
      <c r="AG185" s="129"/>
      <c r="AH185" s="129"/>
    </row>
    <row r="186" spans="1:34" s="281" customFormat="1" x14ac:dyDescent="0.3">
      <c r="A186" s="303"/>
      <c r="B186" s="308"/>
      <c r="C186" s="309"/>
      <c r="D186" s="310"/>
      <c r="E186" s="311"/>
      <c r="F186" s="330"/>
      <c r="G186" s="332">
        <f t="shared" si="14"/>
        <v>0</v>
      </c>
      <c r="H186" s="339"/>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row>
    <row r="187" spans="1:34" s="281" customFormat="1" x14ac:dyDescent="0.3">
      <c r="A187" s="303"/>
      <c r="B187" s="308"/>
      <c r="C187" s="309"/>
      <c r="D187" s="310"/>
      <c r="E187" s="311"/>
      <c r="F187" s="330"/>
      <c r="G187" s="332">
        <f t="shared" si="14"/>
        <v>0</v>
      </c>
      <c r="H187" s="339"/>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129"/>
      <c r="AE187" s="129"/>
      <c r="AF187" s="129"/>
      <c r="AG187" s="129"/>
      <c r="AH187" s="129"/>
    </row>
    <row r="188" spans="1:34" s="281" customFormat="1" x14ac:dyDescent="0.3">
      <c r="A188" s="303"/>
      <c r="B188" s="308"/>
      <c r="C188" s="309"/>
      <c r="D188" s="310"/>
      <c r="E188" s="311"/>
      <c r="F188" s="330"/>
      <c r="G188" s="332">
        <f t="shared" si="14"/>
        <v>0</v>
      </c>
      <c r="H188" s="33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row>
    <row r="189" spans="1:34" s="281" customFormat="1" x14ac:dyDescent="0.3">
      <c r="A189" s="303"/>
      <c r="B189" s="304"/>
      <c r="C189" s="309"/>
      <c r="D189" s="310"/>
      <c r="E189" s="311"/>
      <c r="F189" s="330"/>
      <c r="G189" s="332">
        <f t="shared" si="14"/>
        <v>0</v>
      </c>
      <c r="H189" s="339"/>
      <c r="I189" s="129"/>
      <c r="J189" s="129"/>
      <c r="K189" s="129"/>
      <c r="L189" s="129"/>
      <c r="M189" s="129"/>
      <c r="N189" s="129"/>
      <c r="O189" s="129"/>
      <c r="P189" s="129"/>
      <c r="Q189" s="129"/>
      <c r="R189" s="129"/>
      <c r="S189" s="129"/>
      <c r="T189" s="129"/>
      <c r="U189" s="129"/>
      <c r="V189" s="129"/>
      <c r="W189" s="129"/>
      <c r="X189" s="129"/>
      <c r="Y189" s="129"/>
      <c r="Z189" s="129"/>
      <c r="AA189" s="129"/>
      <c r="AB189" s="129"/>
      <c r="AC189" s="129"/>
      <c r="AD189" s="129"/>
      <c r="AE189" s="129"/>
      <c r="AF189" s="129"/>
      <c r="AG189" s="129"/>
      <c r="AH189" s="129"/>
    </row>
    <row r="190" spans="1:34" s="281" customFormat="1" x14ac:dyDescent="0.3">
      <c r="A190" s="303"/>
      <c r="B190" s="308"/>
      <c r="C190" s="309"/>
      <c r="D190" s="310"/>
      <c r="E190" s="311"/>
      <c r="F190" s="330"/>
      <c r="G190" s="332">
        <f t="shared" si="14"/>
        <v>0</v>
      </c>
      <c r="H190" s="340"/>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row>
    <row r="191" spans="1:34" s="281" customFormat="1" x14ac:dyDescent="0.3">
      <c r="A191" s="303"/>
      <c r="B191" s="308"/>
      <c r="C191" s="309"/>
      <c r="D191" s="312"/>
      <c r="E191" s="311"/>
      <c r="F191" s="330"/>
      <c r="G191" s="332">
        <f t="shared" si="14"/>
        <v>0</v>
      </c>
      <c r="H191" s="340"/>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row>
    <row r="192" spans="1:34" s="281" customFormat="1" ht="16.8" thickBot="1" x14ac:dyDescent="0.35">
      <c r="A192" s="313"/>
      <c r="B192" s="314"/>
      <c r="C192" s="315"/>
      <c r="D192" s="316"/>
      <c r="E192" s="317"/>
      <c r="F192" s="331"/>
      <c r="G192" s="334">
        <f t="shared" si="14"/>
        <v>0</v>
      </c>
      <c r="H192" s="342">
        <f>SUM(G182:G192)</f>
        <v>0</v>
      </c>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row>
    <row r="193" spans="1:34" ht="19.05" customHeight="1" thickBot="1" x14ac:dyDescent="0.35">
      <c r="A193" s="372"/>
      <c r="B193" s="372"/>
      <c r="C193" s="372"/>
      <c r="D193" s="372"/>
      <c r="E193" s="372"/>
      <c r="F193" s="372"/>
      <c r="G193" s="372"/>
      <c r="H193" s="372"/>
    </row>
    <row r="194" spans="1:34" x14ac:dyDescent="0.3">
      <c r="A194" s="157"/>
      <c r="B194" s="163" t="s">
        <v>217</v>
      </c>
      <c r="C194" s="164"/>
      <c r="D194" s="160"/>
      <c r="E194" s="161"/>
      <c r="F194" s="162"/>
      <c r="G194" s="161"/>
      <c r="H194" s="345"/>
    </row>
    <row r="195" spans="1:34" s="281" customFormat="1" x14ac:dyDescent="0.3">
      <c r="A195" s="303"/>
      <c r="B195" s="304"/>
      <c r="C195" s="305"/>
      <c r="D195" s="306"/>
      <c r="E195" s="307"/>
      <c r="F195" s="329"/>
      <c r="G195" s="332">
        <f t="shared" ref="G195:G203" si="15">(E195-(E195*F195/100))*A195</f>
        <v>0</v>
      </c>
      <c r="H195" s="33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row>
    <row r="196" spans="1:34" s="281" customFormat="1" x14ac:dyDescent="0.3">
      <c r="A196" s="303"/>
      <c r="B196" s="308"/>
      <c r="C196" s="309"/>
      <c r="D196" s="310"/>
      <c r="E196" s="311"/>
      <c r="F196" s="330"/>
      <c r="G196" s="332">
        <f t="shared" si="15"/>
        <v>0</v>
      </c>
      <c r="H196" s="33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row>
    <row r="197" spans="1:34" s="281" customFormat="1" x14ac:dyDescent="0.3">
      <c r="A197" s="303"/>
      <c r="B197" s="308"/>
      <c r="C197" s="309"/>
      <c r="D197" s="310"/>
      <c r="E197" s="311"/>
      <c r="F197" s="330"/>
      <c r="G197" s="332">
        <f t="shared" si="15"/>
        <v>0</v>
      </c>
      <c r="H197" s="33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row>
    <row r="198" spans="1:34" s="281" customFormat="1" x14ac:dyDescent="0.3">
      <c r="A198" s="303"/>
      <c r="B198" s="308"/>
      <c r="C198" s="309"/>
      <c r="D198" s="310"/>
      <c r="E198" s="311"/>
      <c r="F198" s="330"/>
      <c r="G198" s="332">
        <f t="shared" si="15"/>
        <v>0</v>
      </c>
      <c r="H198" s="339"/>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row>
    <row r="199" spans="1:34" s="281" customFormat="1" x14ac:dyDescent="0.3">
      <c r="A199" s="303"/>
      <c r="B199" s="304"/>
      <c r="C199" s="309"/>
      <c r="D199" s="310"/>
      <c r="E199" s="311"/>
      <c r="F199" s="330"/>
      <c r="G199" s="332">
        <f t="shared" si="15"/>
        <v>0</v>
      </c>
      <c r="H199" s="339"/>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row>
    <row r="200" spans="1:34" s="281" customFormat="1" x14ac:dyDescent="0.3">
      <c r="A200" s="303"/>
      <c r="B200" s="308"/>
      <c r="C200" s="309"/>
      <c r="D200" s="310"/>
      <c r="E200" s="311"/>
      <c r="F200" s="330"/>
      <c r="G200" s="332">
        <f t="shared" si="15"/>
        <v>0</v>
      </c>
      <c r="H200" s="340"/>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row>
    <row r="201" spans="1:34" s="281" customFormat="1" x14ac:dyDescent="0.3">
      <c r="A201" s="303"/>
      <c r="B201" s="308"/>
      <c r="C201" s="309"/>
      <c r="D201" s="312"/>
      <c r="E201" s="311"/>
      <c r="F201" s="330"/>
      <c r="G201" s="332">
        <f t="shared" si="15"/>
        <v>0</v>
      </c>
      <c r="H201" s="340"/>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row>
    <row r="202" spans="1:34" s="281" customFormat="1" x14ac:dyDescent="0.3">
      <c r="A202" s="303"/>
      <c r="B202" s="308"/>
      <c r="C202" s="309"/>
      <c r="D202" s="312"/>
      <c r="E202" s="311"/>
      <c r="F202" s="330"/>
      <c r="G202" s="332">
        <f t="shared" si="15"/>
        <v>0</v>
      </c>
      <c r="H202" s="340"/>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row>
    <row r="203" spans="1:34" s="281" customFormat="1" ht="16.8" thickBot="1" x14ac:dyDescent="0.35">
      <c r="A203" s="313"/>
      <c r="B203" s="314"/>
      <c r="C203" s="315"/>
      <c r="D203" s="316"/>
      <c r="E203" s="317"/>
      <c r="F203" s="331"/>
      <c r="G203" s="334">
        <f t="shared" si="15"/>
        <v>0</v>
      </c>
      <c r="H203" s="342">
        <f>SUM(G195:G203)</f>
        <v>0</v>
      </c>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row>
    <row r="204" spans="1:34" x14ac:dyDescent="0.3">
      <c r="A204" s="157"/>
      <c r="B204" s="163" t="s">
        <v>218</v>
      </c>
      <c r="C204" s="164"/>
      <c r="D204" s="160"/>
      <c r="E204" s="161"/>
      <c r="F204" s="162"/>
      <c r="G204" s="161"/>
      <c r="H204" s="345"/>
    </row>
    <row r="205" spans="1:34" s="281" customFormat="1" x14ac:dyDescent="0.3">
      <c r="A205" s="303"/>
      <c r="B205" s="304"/>
      <c r="C205" s="305"/>
      <c r="D205" s="306"/>
      <c r="E205" s="307"/>
      <c r="F205" s="329"/>
      <c r="G205" s="332">
        <f t="shared" ref="G205:G215" si="16">(E205-(E205*F205/100))*A205</f>
        <v>0</v>
      </c>
      <c r="H205" s="339"/>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row>
    <row r="206" spans="1:34" s="281" customFormat="1" x14ac:dyDescent="0.3">
      <c r="A206" s="303"/>
      <c r="B206" s="308"/>
      <c r="C206" s="309"/>
      <c r="D206" s="310"/>
      <c r="E206" s="311"/>
      <c r="F206" s="330"/>
      <c r="G206" s="332">
        <f t="shared" si="16"/>
        <v>0</v>
      </c>
      <c r="H206" s="339"/>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row>
    <row r="207" spans="1:34" s="281" customFormat="1" x14ac:dyDescent="0.3">
      <c r="A207" s="303"/>
      <c r="B207" s="308"/>
      <c r="C207" s="309"/>
      <c r="D207" s="310"/>
      <c r="E207" s="311"/>
      <c r="F207" s="330"/>
      <c r="G207" s="332">
        <f t="shared" si="16"/>
        <v>0</v>
      </c>
      <c r="H207" s="339"/>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row>
    <row r="208" spans="1:34" s="281" customFormat="1" x14ac:dyDescent="0.3">
      <c r="A208" s="303"/>
      <c r="B208" s="308"/>
      <c r="C208" s="309"/>
      <c r="D208" s="310"/>
      <c r="E208" s="311"/>
      <c r="F208" s="330"/>
      <c r="G208" s="332">
        <f t="shared" si="16"/>
        <v>0</v>
      </c>
      <c r="H208" s="339"/>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row>
    <row r="209" spans="1:34" s="281" customFormat="1" x14ac:dyDescent="0.3">
      <c r="A209" s="303"/>
      <c r="B209" s="308"/>
      <c r="C209" s="309"/>
      <c r="D209" s="310"/>
      <c r="E209" s="311"/>
      <c r="F209" s="330"/>
      <c r="G209" s="332">
        <f t="shared" si="16"/>
        <v>0</v>
      </c>
      <c r="H209" s="33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row>
    <row r="210" spans="1:34" s="281" customFormat="1" x14ac:dyDescent="0.3">
      <c r="A210" s="303"/>
      <c r="B210" s="308"/>
      <c r="C210" s="309"/>
      <c r="D210" s="310"/>
      <c r="E210" s="311"/>
      <c r="F210" s="330"/>
      <c r="G210" s="332">
        <f t="shared" si="16"/>
        <v>0</v>
      </c>
      <c r="H210" s="339"/>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row>
    <row r="211" spans="1:34" s="281" customFormat="1" x14ac:dyDescent="0.3">
      <c r="A211" s="303"/>
      <c r="B211" s="308"/>
      <c r="C211" s="309"/>
      <c r="D211" s="310"/>
      <c r="E211" s="311"/>
      <c r="F211" s="330"/>
      <c r="G211" s="332">
        <f t="shared" si="16"/>
        <v>0</v>
      </c>
      <c r="H211" s="339"/>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row>
    <row r="212" spans="1:34" s="281" customFormat="1" x14ac:dyDescent="0.3">
      <c r="A212" s="303"/>
      <c r="B212" s="304"/>
      <c r="C212" s="309"/>
      <c r="D212" s="310"/>
      <c r="E212" s="311"/>
      <c r="F212" s="330"/>
      <c r="G212" s="332">
        <f t="shared" si="16"/>
        <v>0</v>
      </c>
      <c r="H212" s="339"/>
      <c r="I212" s="129"/>
      <c r="J212" s="129"/>
      <c r="K212" s="129"/>
      <c r="L212" s="129"/>
      <c r="M212" s="129"/>
      <c r="N212" s="129"/>
      <c r="O212" s="129"/>
      <c r="P212" s="129"/>
      <c r="Q212" s="129"/>
      <c r="R212" s="129"/>
      <c r="S212" s="129"/>
      <c r="T212" s="129"/>
      <c r="U212" s="129"/>
      <c r="V212" s="129"/>
      <c r="W212" s="129"/>
      <c r="X212" s="129"/>
      <c r="Y212" s="129"/>
      <c r="Z212" s="129"/>
      <c r="AA212" s="129"/>
      <c r="AB212" s="129"/>
      <c r="AC212" s="129"/>
      <c r="AD212" s="129"/>
      <c r="AE212" s="129"/>
      <c r="AF212" s="129"/>
      <c r="AG212" s="129"/>
      <c r="AH212" s="129"/>
    </row>
    <row r="213" spans="1:34" s="281" customFormat="1" x14ac:dyDescent="0.3">
      <c r="A213" s="303"/>
      <c r="B213" s="308"/>
      <c r="C213" s="309"/>
      <c r="D213" s="310"/>
      <c r="E213" s="311"/>
      <c r="F213" s="330"/>
      <c r="G213" s="332">
        <f t="shared" si="16"/>
        <v>0</v>
      </c>
      <c r="H213" s="340"/>
      <c r="I213" s="129"/>
      <c r="J213" s="129"/>
      <c r="K213" s="129"/>
      <c r="L213" s="129"/>
      <c r="M213" s="129"/>
      <c r="N213" s="129"/>
      <c r="O213" s="129"/>
      <c r="P213" s="129"/>
      <c r="Q213" s="129"/>
      <c r="R213" s="129"/>
      <c r="S213" s="129"/>
      <c r="T213" s="129"/>
      <c r="U213" s="129"/>
      <c r="V213" s="129"/>
      <c r="W213" s="129"/>
      <c r="X213" s="129"/>
      <c r="Y213" s="129"/>
      <c r="Z213" s="129"/>
      <c r="AA213" s="129"/>
      <c r="AB213" s="129"/>
      <c r="AC213" s="129"/>
      <c r="AD213" s="129"/>
      <c r="AE213" s="129"/>
      <c r="AF213" s="129"/>
      <c r="AG213" s="129"/>
      <c r="AH213" s="129"/>
    </row>
    <row r="214" spans="1:34" s="281" customFormat="1" x14ac:dyDescent="0.3">
      <c r="A214" s="303"/>
      <c r="B214" s="308"/>
      <c r="C214" s="309"/>
      <c r="D214" s="312"/>
      <c r="E214" s="311"/>
      <c r="F214" s="330"/>
      <c r="G214" s="332">
        <f t="shared" si="16"/>
        <v>0</v>
      </c>
      <c r="H214" s="340"/>
      <c r="I214" s="129"/>
      <c r="J214" s="129"/>
      <c r="K214" s="129"/>
      <c r="L214" s="129"/>
      <c r="M214" s="129"/>
      <c r="N214" s="129"/>
      <c r="O214" s="129"/>
      <c r="P214" s="129"/>
      <c r="Q214" s="129"/>
      <c r="R214" s="129"/>
      <c r="S214" s="129"/>
      <c r="T214" s="129"/>
      <c r="U214" s="129"/>
      <c r="V214" s="129"/>
      <c r="W214" s="129"/>
      <c r="X214" s="129"/>
      <c r="Y214" s="129"/>
      <c r="Z214" s="129"/>
      <c r="AA214" s="129"/>
      <c r="AB214" s="129"/>
      <c r="AC214" s="129"/>
      <c r="AD214" s="129"/>
      <c r="AE214" s="129"/>
      <c r="AF214" s="129"/>
      <c r="AG214" s="129"/>
      <c r="AH214" s="129"/>
    </row>
    <row r="215" spans="1:34" s="281" customFormat="1" ht="16.8" thickBot="1" x14ac:dyDescent="0.35">
      <c r="A215" s="313"/>
      <c r="B215" s="314"/>
      <c r="C215" s="315"/>
      <c r="D215" s="316"/>
      <c r="E215" s="317"/>
      <c r="F215" s="331"/>
      <c r="G215" s="334">
        <f t="shared" si="16"/>
        <v>0</v>
      </c>
      <c r="H215" s="342">
        <f>SUM(G205:G215)</f>
        <v>0</v>
      </c>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row>
    <row r="216" spans="1:34" ht="19.05" customHeight="1" thickBot="1" x14ac:dyDescent="0.35">
      <c r="A216" s="372"/>
      <c r="B216" s="372"/>
      <c r="C216" s="372"/>
      <c r="D216" s="372"/>
      <c r="E216" s="372"/>
      <c r="F216" s="372"/>
      <c r="G216" s="372"/>
      <c r="H216" s="372"/>
    </row>
    <row r="217" spans="1:34" ht="16.05" customHeight="1" x14ac:dyDescent="0.3">
      <c r="A217" s="157"/>
      <c r="B217" s="163" t="s">
        <v>42</v>
      </c>
      <c r="C217" s="164"/>
      <c r="D217" s="160"/>
      <c r="E217" s="161"/>
      <c r="F217" s="162"/>
      <c r="G217" s="161"/>
      <c r="H217" s="345"/>
    </row>
    <row r="218" spans="1:34" s="281" customFormat="1" x14ac:dyDescent="0.3">
      <c r="A218" s="278"/>
      <c r="B218" s="277"/>
      <c r="C218" s="279"/>
      <c r="D218" s="275"/>
      <c r="E218" s="280"/>
      <c r="F218" s="324"/>
      <c r="G218" s="332">
        <f t="shared" ref="G218:G233" si="17">(E218-(E218*F218/100))*A218</f>
        <v>0</v>
      </c>
      <c r="H218" s="340"/>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row>
    <row r="219" spans="1:34" s="281" customFormat="1" x14ac:dyDescent="0.3">
      <c r="A219" s="278"/>
      <c r="B219" s="277"/>
      <c r="C219" s="279"/>
      <c r="D219" s="275"/>
      <c r="E219" s="280"/>
      <c r="F219" s="324"/>
      <c r="G219" s="332">
        <f t="shared" si="17"/>
        <v>0</v>
      </c>
      <c r="H219" s="340"/>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row>
    <row r="220" spans="1:34" s="281" customFormat="1" x14ac:dyDescent="0.3">
      <c r="A220" s="278"/>
      <c r="B220" s="277"/>
      <c r="C220" s="279"/>
      <c r="D220" s="275"/>
      <c r="E220" s="280"/>
      <c r="F220" s="324"/>
      <c r="G220" s="332">
        <f t="shared" si="17"/>
        <v>0</v>
      </c>
      <c r="H220" s="340"/>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29"/>
      <c r="AE220" s="129"/>
      <c r="AF220" s="129"/>
      <c r="AG220" s="129"/>
      <c r="AH220" s="129"/>
    </row>
    <row r="221" spans="1:34" s="281" customFormat="1" x14ac:dyDescent="0.3">
      <c r="A221" s="278"/>
      <c r="B221" s="277"/>
      <c r="C221" s="279"/>
      <c r="D221" s="275"/>
      <c r="E221" s="280"/>
      <c r="F221" s="324"/>
      <c r="G221" s="332">
        <f t="shared" si="17"/>
        <v>0</v>
      </c>
      <c r="H221" s="340"/>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row>
    <row r="222" spans="1:34" s="281" customFormat="1" x14ac:dyDescent="0.3">
      <c r="A222" s="278"/>
      <c r="B222" s="277"/>
      <c r="C222" s="279"/>
      <c r="D222" s="275"/>
      <c r="E222" s="280"/>
      <c r="F222" s="324"/>
      <c r="G222" s="332">
        <f t="shared" si="17"/>
        <v>0</v>
      </c>
      <c r="H222" s="340"/>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29"/>
      <c r="AH222" s="129"/>
    </row>
    <row r="223" spans="1:34" s="281" customFormat="1" x14ac:dyDescent="0.3">
      <c r="A223" s="278"/>
      <c r="B223" s="277"/>
      <c r="C223" s="279"/>
      <c r="D223" s="275"/>
      <c r="E223" s="280"/>
      <c r="F223" s="324"/>
      <c r="G223" s="332">
        <f t="shared" si="17"/>
        <v>0</v>
      </c>
      <c r="H223" s="340"/>
      <c r="I223" s="129"/>
      <c r="J223" s="129"/>
      <c r="K223" s="129"/>
      <c r="L223" s="129"/>
      <c r="M223" s="129"/>
      <c r="N223" s="129"/>
      <c r="O223" s="129"/>
      <c r="P223" s="129"/>
      <c r="Q223" s="129"/>
      <c r="R223" s="129"/>
      <c r="S223" s="129"/>
      <c r="T223" s="129"/>
      <c r="U223" s="129"/>
      <c r="V223" s="129"/>
      <c r="W223" s="129"/>
      <c r="X223" s="129"/>
      <c r="Y223" s="129"/>
      <c r="Z223" s="129"/>
      <c r="AA223" s="129"/>
      <c r="AB223" s="129"/>
      <c r="AC223" s="129"/>
      <c r="AD223" s="129"/>
      <c r="AE223" s="129"/>
      <c r="AF223" s="129"/>
      <c r="AG223" s="129"/>
      <c r="AH223" s="129"/>
    </row>
    <row r="224" spans="1:34" s="281" customFormat="1" x14ac:dyDescent="0.3">
      <c r="A224" s="278"/>
      <c r="B224" s="277"/>
      <c r="C224" s="279"/>
      <c r="D224" s="275"/>
      <c r="E224" s="280"/>
      <c r="F224" s="324"/>
      <c r="G224" s="332">
        <f t="shared" si="17"/>
        <v>0</v>
      </c>
      <c r="H224" s="340"/>
      <c r="I224" s="129"/>
      <c r="J224" s="129"/>
      <c r="K224" s="129"/>
      <c r="L224" s="129"/>
      <c r="M224" s="129"/>
      <c r="N224" s="129"/>
      <c r="O224" s="129"/>
      <c r="P224" s="129"/>
      <c r="Q224" s="129"/>
      <c r="R224" s="129"/>
      <c r="S224" s="129"/>
      <c r="T224" s="129"/>
      <c r="U224" s="129"/>
      <c r="V224" s="129"/>
      <c r="W224" s="129"/>
      <c r="X224" s="129"/>
      <c r="Y224" s="129"/>
      <c r="Z224" s="129"/>
      <c r="AA224" s="129"/>
      <c r="AB224" s="129"/>
      <c r="AC224" s="129"/>
      <c r="AD224" s="129"/>
      <c r="AE224" s="129"/>
      <c r="AF224" s="129"/>
      <c r="AG224" s="129"/>
      <c r="AH224" s="129"/>
    </row>
    <row r="225" spans="1:34" s="281" customFormat="1" x14ac:dyDescent="0.3">
      <c r="A225" s="278"/>
      <c r="B225" s="277"/>
      <c r="C225" s="279"/>
      <c r="D225" s="275"/>
      <c r="E225" s="280"/>
      <c r="F225" s="324"/>
      <c r="G225" s="332">
        <f t="shared" si="17"/>
        <v>0</v>
      </c>
      <c r="H225" s="340"/>
      <c r="I225" s="129"/>
      <c r="J225" s="129"/>
      <c r="K225" s="129"/>
      <c r="L225" s="129"/>
      <c r="M225" s="129"/>
      <c r="N225" s="129"/>
      <c r="O225" s="129"/>
      <c r="P225" s="129"/>
      <c r="Q225" s="129"/>
      <c r="R225" s="129"/>
      <c r="S225" s="129"/>
      <c r="T225" s="129"/>
      <c r="U225" s="129"/>
      <c r="V225" s="129"/>
      <c r="W225" s="129"/>
      <c r="X225" s="129"/>
      <c r="Y225" s="129"/>
      <c r="Z225" s="129"/>
      <c r="AA225" s="129"/>
      <c r="AB225" s="129"/>
      <c r="AC225" s="129"/>
      <c r="AD225" s="129"/>
      <c r="AE225" s="129"/>
      <c r="AF225" s="129"/>
      <c r="AG225" s="129"/>
      <c r="AH225" s="129"/>
    </row>
    <row r="226" spans="1:34" s="281" customFormat="1" x14ac:dyDescent="0.3">
      <c r="A226" s="278"/>
      <c r="B226" s="277"/>
      <c r="C226" s="279"/>
      <c r="D226" s="275"/>
      <c r="E226" s="280"/>
      <c r="F226" s="324"/>
      <c r="G226" s="332">
        <f t="shared" si="17"/>
        <v>0</v>
      </c>
      <c r="H226" s="340"/>
      <c r="I226" s="129"/>
      <c r="J226" s="129"/>
      <c r="K226" s="129"/>
      <c r="L226" s="129"/>
      <c r="M226" s="129"/>
      <c r="N226" s="129"/>
      <c r="O226" s="129"/>
      <c r="P226" s="129"/>
      <c r="Q226" s="129"/>
      <c r="R226" s="129"/>
      <c r="S226" s="129"/>
      <c r="T226" s="129"/>
      <c r="U226" s="129"/>
      <c r="V226" s="129"/>
      <c r="W226" s="129"/>
      <c r="X226" s="129"/>
      <c r="Y226" s="129"/>
      <c r="Z226" s="129"/>
      <c r="AA226" s="129"/>
      <c r="AB226" s="129"/>
      <c r="AC226" s="129"/>
      <c r="AD226" s="129"/>
      <c r="AE226" s="129"/>
      <c r="AF226" s="129"/>
      <c r="AG226" s="129"/>
      <c r="AH226" s="129"/>
    </row>
    <row r="227" spans="1:34" s="281" customFormat="1" x14ac:dyDescent="0.3">
      <c r="A227" s="278"/>
      <c r="B227" s="277"/>
      <c r="C227" s="279"/>
      <c r="D227" s="275"/>
      <c r="E227" s="280"/>
      <c r="F227" s="324"/>
      <c r="G227" s="332">
        <f t="shared" si="17"/>
        <v>0</v>
      </c>
      <c r="H227" s="340"/>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29"/>
      <c r="AE227" s="129"/>
      <c r="AF227" s="129"/>
      <c r="AG227" s="129"/>
      <c r="AH227" s="129"/>
    </row>
    <row r="228" spans="1:34" s="281" customFormat="1" x14ac:dyDescent="0.3">
      <c r="A228" s="278"/>
      <c r="B228" s="277"/>
      <c r="C228" s="279"/>
      <c r="D228" s="275"/>
      <c r="E228" s="280"/>
      <c r="F228" s="324"/>
      <c r="G228" s="332">
        <f t="shared" si="17"/>
        <v>0</v>
      </c>
      <c r="H228" s="340"/>
      <c r="I228" s="129"/>
      <c r="J228" s="129"/>
      <c r="K228" s="129"/>
      <c r="L228" s="129"/>
      <c r="M228" s="129"/>
      <c r="N228" s="129"/>
      <c r="O228" s="129"/>
      <c r="P228" s="129"/>
      <c r="Q228" s="129"/>
      <c r="R228" s="129"/>
      <c r="S228" s="129"/>
      <c r="T228" s="129"/>
      <c r="U228" s="129"/>
      <c r="V228" s="129"/>
      <c r="W228" s="129"/>
      <c r="X228" s="129"/>
      <c r="Y228" s="129"/>
      <c r="Z228" s="129"/>
      <c r="AA228" s="129"/>
      <c r="AB228" s="129"/>
      <c r="AC228" s="129"/>
      <c r="AD228" s="129"/>
      <c r="AE228" s="129"/>
      <c r="AF228" s="129"/>
      <c r="AG228" s="129"/>
      <c r="AH228" s="129"/>
    </row>
    <row r="229" spans="1:34" s="281" customFormat="1" x14ac:dyDescent="0.3">
      <c r="A229" s="278"/>
      <c r="B229" s="277"/>
      <c r="C229" s="279"/>
      <c r="D229" s="275"/>
      <c r="E229" s="280"/>
      <c r="F229" s="324"/>
      <c r="G229" s="332">
        <f t="shared" si="17"/>
        <v>0</v>
      </c>
      <c r="H229" s="340"/>
      <c r="I229" s="129"/>
      <c r="J229" s="129"/>
      <c r="K229" s="129"/>
      <c r="L229" s="129"/>
      <c r="M229" s="129"/>
      <c r="N229" s="129"/>
      <c r="O229" s="129"/>
      <c r="P229" s="129"/>
      <c r="Q229" s="129"/>
      <c r="R229" s="129"/>
      <c r="S229" s="129"/>
      <c r="T229" s="129"/>
      <c r="U229" s="129"/>
      <c r="V229" s="129"/>
      <c r="W229" s="129"/>
      <c r="X229" s="129"/>
      <c r="Y229" s="129"/>
      <c r="Z229" s="129"/>
      <c r="AA229" s="129"/>
      <c r="AB229" s="129"/>
      <c r="AC229" s="129"/>
      <c r="AD229" s="129"/>
      <c r="AE229" s="129"/>
      <c r="AF229" s="129"/>
      <c r="AG229" s="129"/>
      <c r="AH229" s="129"/>
    </row>
    <row r="230" spans="1:34" s="281" customFormat="1" x14ac:dyDescent="0.3">
      <c r="A230" s="278"/>
      <c r="B230" s="277"/>
      <c r="C230" s="279"/>
      <c r="D230" s="275"/>
      <c r="E230" s="280"/>
      <c r="F230" s="324"/>
      <c r="G230" s="332">
        <f t="shared" si="17"/>
        <v>0</v>
      </c>
      <c r="H230" s="340"/>
      <c r="I230" s="129"/>
      <c r="J230" s="129"/>
      <c r="K230" s="129"/>
      <c r="L230" s="129"/>
      <c r="M230" s="129"/>
      <c r="N230" s="129"/>
      <c r="O230" s="129"/>
      <c r="P230" s="129"/>
      <c r="Q230" s="129"/>
      <c r="R230" s="129"/>
      <c r="S230" s="129"/>
      <c r="T230" s="129"/>
      <c r="U230" s="129"/>
      <c r="V230" s="129"/>
      <c r="W230" s="129"/>
      <c r="X230" s="129"/>
      <c r="Y230" s="129"/>
      <c r="Z230" s="129"/>
      <c r="AA230" s="129"/>
      <c r="AB230" s="129"/>
      <c r="AC230" s="129"/>
      <c r="AD230" s="129"/>
      <c r="AE230" s="129"/>
      <c r="AF230" s="129"/>
      <c r="AG230" s="129"/>
      <c r="AH230" s="129"/>
    </row>
    <row r="231" spans="1:34" s="281" customFormat="1" x14ac:dyDescent="0.3">
      <c r="A231" s="278"/>
      <c r="B231" s="277"/>
      <c r="C231" s="279"/>
      <c r="D231" s="275"/>
      <c r="E231" s="280"/>
      <c r="F231" s="324"/>
      <c r="G231" s="332">
        <f t="shared" si="17"/>
        <v>0</v>
      </c>
      <c r="H231" s="340"/>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row>
    <row r="232" spans="1:34" s="281" customFormat="1" x14ac:dyDescent="0.3">
      <c r="A232" s="278"/>
      <c r="B232" s="277"/>
      <c r="C232" s="279"/>
      <c r="D232" s="275"/>
      <c r="E232" s="280"/>
      <c r="F232" s="324"/>
      <c r="G232" s="332">
        <f t="shared" si="17"/>
        <v>0</v>
      </c>
      <c r="H232" s="340"/>
      <c r="I232" s="129"/>
      <c r="J232" s="129"/>
      <c r="K232" s="129"/>
      <c r="L232" s="129"/>
      <c r="M232" s="129"/>
      <c r="N232" s="129"/>
      <c r="O232" s="129"/>
      <c r="P232" s="129"/>
      <c r="Q232" s="129"/>
      <c r="R232" s="129"/>
      <c r="S232" s="129"/>
      <c r="T232" s="129"/>
      <c r="U232" s="129"/>
      <c r="V232" s="129"/>
      <c r="W232" s="129"/>
      <c r="X232" s="129"/>
      <c r="Y232" s="129"/>
      <c r="Z232" s="129"/>
      <c r="AA232" s="129"/>
      <c r="AB232" s="129"/>
      <c r="AC232" s="129"/>
      <c r="AD232" s="129"/>
      <c r="AE232" s="129"/>
      <c r="AF232" s="129"/>
      <c r="AG232" s="129"/>
      <c r="AH232" s="129"/>
    </row>
    <row r="233" spans="1:34" s="281" customFormat="1" ht="16.8" thickBot="1" x14ac:dyDescent="0.35">
      <c r="A233" s="298"/>
      <c r="B233" s="321"/>
      <c r="C233" s="300"/>
      <c r="D233" s="301"/>
      <c r="E233" s="302"/>
      <c r="F233" s="328"/>
      <c r="G233" s="334">
        <f t="shared" si="17"/>
        <v>0</v>
      </c>
      <c r="H233" s="342">
        <f>SUM(G218:G233)</f>
        <v>0</v>
      </c>
      <c r="I233" s="129"/>
      <c r="J233" s="129"/>
      <c r="K233" s="129"/>
      <c r="L233" s="129"/>
      <c r="M233" s="129"/>
      <c r="N233" s="129"/>
      <c r="O233" s="129"/>
      <c r="P233" s="129"/>
      <c r="Q233" s="129"/>
      <c r="R233" s="129"/>
      <c r="S233" s="129"/>
      <c r="T233" s="129"/>
      <c r="U233" s="129"/>
      <c r="V233" s="129"/>
      <c r="W233" s="129"/>
      <c r="X233" s="129"/>
      <c r="Y233" s="129"/>
      <c r="Z233" s="129"/>
      <c r="AA233" s="129"/>
      <c r="AB233" s="129"/>
      <c r="AC233" s="129"/>
      <c r="AD233" s="129"/>
      <c r="AE233" s="129"/>
      <c r="AF233" s="129"/>
      <c r="AG233" s="129"/>
      <c r="AH233" s="129"/>
    </row>
    <row r="234" spans="1:34" ht="18" customHeight="1" thickBot="1" x14ac:dyDescent="0.35">
      <c r="A234" s="421"/>
      <c r="B234" s="421"/>
      <c r="C234" s="421"/>
      <c r="D234" s="421"/>
      <c r="E234" s="421"/>
      <c r="F234" s="421"/>
      <c r="G234" s="421"/>
      <c r="H234" s="421"/>
    </row>
    <row r="235" spans="1:34" s="30" customFormat="1" ht="16.8" thickBot="1" x14ac:dyDescent="0.35">
      <c r="A235" s="171"/>
      <c r="B235" s="172" t="s">
        <v>219</v>
      </c>
      <c r="C235" s="173"/>
      <c r="D235" s="174"/>
      <c r="E235" s="175"/>
      <c r="F235" s="176"/>
      <c r="G235" s="175"/>
      <c r="H235" s="352">
        <f>SUM(H9:H233)</f>
        <v>0</v>
      </c>
      <c r="I235" s="179"/>
      <c r="J235" s="179"/>
      <c r="K235" s="179"/>
      <c r="L235" s="179"/>
      <c r="M235" s="179"/>
      <c r="N235" s="179"/>
      <c r="O235" s="179"/>
      <c r="P235" s="179"/>
      <c r="Q235" s="179"/>
      <c r="R235" s="179"/>
      <c r="S235" s="179"/>
      <c r="T235" s="179"/>
      <c r="U235" s="179"/>
      <c r="V235" s="179"/>
      <c r="W235" s="179"/>
      <c r="X235" s="179"/>
      <c r="Y235" s="179"/>
      <c r="Z235" s="179"/>
      <c r="AA235" s="179"/>
      <c r="AB235" s="179"/>
      <c r="AC235" s="179"/>
      <c r="AD235" s="179"/>
      <c r="AE235" s="179"/>
      <c r="AF235" s="179"/>
      <c r="AG235" s="179"/>
      <c r="AH235" s="179"/>
    </row>
    <row r="236" spans="1:34" s="30" customFormat="1" ht="16.8" thickBot="1" x14ac:dyDescent="0.35">
      <c r="A236" s="256"/>
      <c r="B236" s="257"/>
      <c r="C236" s="258"/>
      <c r="D236" s="259"/>
      <c r="E236" s="260"/>
      <c r="F236" s="261"/>
      <c r="G236" s="260"/>
      <c r="H236" s="353"/>
    </row>
    <row r="237" spans="1:34" s="30" customFormat="1" ht="16.8" thickBot="1" x14ac:dyDescent="0.35">
      <c r="A237" s="262"/>
      <c r="B237" s="263" t="s">
        <v>65</v>
      </c>
      <c r="C237" s="264"/>
      <c r="D237" s="265"/>
      <c r="E237" s="266"/>
      <c r="F237" s="267"/>
      <c r="G237" s="266"/>
      <c r="H237" s="354"/>
      <c r="I237" s="179"/>
      <c r="J237" s="179"/>
      <c r="K237" s="179"/>
      <c r="L237" s="179"/>
      <c r="M237" s="179"/>
      <c r="N237" s="179"/>
      <c r="O237" s="179"/>
      <c r="P237" s="179"/>
      <c r="Q237" s="179"/>
      <c r="R237" s="179"/>
      <c r="S237" s="179"/>
      <c r="T237" s="179"/>
      <c r="U237" s="179"/>
      <c r="V237" s="179"/>
      <c r="W237" s="179"/>
      <c r="X237" s="179"/>
      <c r="Y237" s="179"/>
      <c r="Z237" s="179"/>
      <c r="AA237" s="179"/>
      <c r="AB237" s="179"/>
      <c r="AC237" s="179"/>
      <c r="AD237" s="179"/>
      <c r="AE237" s="179"/>
      <c r="AF237" s="179"/>
      <c r="AG237" s="179"/>
      <c r="AH237" s="179"/>
    </row>
    <row r="238" spans="1:34" ht="18" customHeight="1" x14ac:dyDescent="0.3">
      <c r="A238" s="157"/>
      <c r="B238" s="180"/>
      <c r="C238" s="147" t="s">
        <v>33</v>
      </c>
      <c r="D238" s="160"/>
      <c r="E238" s="161"/>
      <c r="F238" s="162"/>
      <c r="G238" s="161"/>
      <c r="H238" s="345"/>
    </row>
    <row r="239" spans="1:34" x14ac:dyDescent="0.3">
      <c r="A239" s="181"/>
      <c r="B239" s="21"/>
      <c r="C239" s="39"/>
      <c r="D239" s="10" t="s">
        <v>43</v>
      </c>
      <c r="E239" s="40"/>
      <c r="F239" s="41"/>
      <c r="G239" s="26">
        <f>(E239-(E239*F239/100))*C239</f>
        <v>0</v>
      </c>
      <c r="H239" s="355"/>
    </row>
    <row r="240" spans="1:34" x14ac:dyDescent="0.3">
      <c r="A240" s="181"/>
      <c r="B240" s="21"/>
      <c r="C240" s="39"/>
      <c r="D240" s="10" t="s">
        <v>44</v>
      </c>
      <c r="E240" s="40"/>
      <c r="F240" s="41"/>
      <c r="G240" s="26">
        <f>(E240-(E240*F240/100))*C240</f>
        <v>0</v>
      </c>
      <c r="H240" s="355"/>
      <c r="I240" s="418"/>
      <c r="J240" s="418"/>
      <c r="K240" s="418"/>
    </row>
    <row r="241" spans="1:34" x14ac:dyDescent="0.3">
      <c r="A241" s="181"/>
      <c r="B241" s="21"/>
      <c r="C241" s="39"/>
      <c r="D241" s="10" t="s">
        <v>45</v>
      </c>
      <c r="E241" s="40"/>
      <c r="F241" s="41"/>
      <c r="G241" s="26">
        <f>(E241-(E241*F241/100))*C241</f>
        <v>0</v>
      </c>
      <c r="H241" s="355"/>
      <c r="I241" s="418"/>
      <c r="J241" s="418"/>
      <c r="K241" s="418"/>
    </row>
    <row r="242" spans="1:34" ht="32.4" x14ac:dyDescent="0.3">
      <c r="A242" s="181"/>
      <c r="B242" s="21"/>
      <c r="C242" s="39"/>
      <c r="D242" s="8" t="s">
        <v>46</v>
      </c>
      <c r="E242" s="9" t="s">
        <v>47</v>
      </c>
      <c r="F242" s="23"/>
      <c r="G242" s="26"/>
      <c r="H242" s="355"/>
      <c r="I242" s="418"/>
      <c r="J242" s="418"/>
      <c r="K242" s="418"/>
    </row>
    <row r="243" spans="1:34" x14ac:dyDescent="0.3">
      <c r="A243" s="181"/>
      <c r="B243" s="21"/>
      <c r="C243" s="39"/>
      <c r="D243" s="10" t="s">
        <v>48</v>
      </c>
      <c r="E243" s="26">
        <f>'Staat van eenheidsprijzen'!C13</f>
        <v>0</v>
      </c>
      <c r="F243" s="23"/>
      <c r="G243" s="26">
        <f>C243*E243</f>
        <v>0</v>
      </c>
      <c r="H243" s="355"/>
      <c r="I243" s="418"/>
      <c r="J243" s="418"/>
      <c r="K243" s="418"/>
    </row>
    <row r="244" spans="1:34" x14ac:dyDescent="0.3">
      <c r="A244" s="181"/>
      <c r="B244" s="21"/>
      <c r="C244" s="39"/>
      <c r="D244" s="10" t="s">
        <v>49</v>
      </c>
      <c r="E244" s="26">
        <f>'Staat van eenheidsprijzen'!C14</f>
        <v>0</v>
      </c>
      <c r="F244" s="23"/>
      <c r="G244" s="26">
        <f t="shared" ref="G244:G248" si="18">C244*E244</f>
        <v>0</v>
      </c>
      <c r="H244" s="355"/>
      <c r="I244" s="418"/>
      <c r="J244" s="418"/>
      <c r="K244" s="418"/>
    </row>
    <row r="245" spans="1:34" x14ac:dyDescent="0.3">
      <c r="A245" s="181"/>
      <c r="B245" s="21"/>
      <c r="C245" s="39"/>
      <c r="D245" s="10" t="s">
        <v>131</v>
      </c>
      <c r="E245" s="26">
        <f>'Staat van eenheidsprijzen'!C15</f>
        <v>0</v>
      </c>
      <c r="F245" s="23"/>
      <c r="G245" s="26">
        <f t="shared" ref="G245" si="19">C245*E245</f>
        <v>0</v>
      </c>
      <c r="H245" s="355"/>
      <c r="I245" s="418"/>
      <c r="J245" s="418"/>
      <c r="K245" s="418"/>
    </row>
    <row r="246" spans="1:34" x14ac:dyDescent="0.3">
      <c r="A246" s="181"/>
      <c r="B246" s="21"/>
      <c r="C246" s="39"/>
      <c r="D246" s="10" t="s">
        <v>50</v>
      </c>
      <c r="E246" s="26">
        <f>'Staat van eenheidsprijzen'!C16</f>
        <v>0</v>
      </c>
      <c r="F246" s="23"/>
      <c r="G246" s="26">
        <f t="shared" si="18"/>
        <v>0</v>
      </c>
      <c r="H246" s="355"/>
      <c r="I246" s="418"/>
      <c r="J246" s="418"/>
      <c r="K246" s="418"/>
    </row>
    <row r="247" spans="1:34" x14ac:dyDescent="0.3">
      <c r="A247" s="181"/>
      <c r="B247" s="21"/>
      <c r="C247" s="39"/>
      <c r="D247" s="14" t="s">
        <v>51</v>
      </c>
      <c r="E247" s="26">
        <f>'Staat van eenheidsprijzen'!C17</f>
        <v>0</v>
      </c>
      <c r="F247" s="23"/>
      <c r="G247" s="26">
        <f t="shared" si="18"/>
        <v>0</v>
      </c>
      <c r="H247" s="355"/>
      <c r="I247" s="418"/>
      <c r="J247" s="418"/>
      <c r="K247" s="418"/>
    </row>
    <row r="248" spans="1:34" ht="18" customHeight="1" x14ac:dyDescent="0.3">
      <c r="A248" s="181"/>
      <c r="B248" s="21"/>
      <c r="C248" s="39"/>
      <c r="D248" s="14" t="s">
        <v>52</v>
      </c>
      <c r="E248" s="26">
        <f>'Staat van eenheidsprijzen'!C18</f>
        <v>0</v>
      </c>
      <c r="F248" s="23"/>
      <c r="G248" s="26">
        <f t="shared" si="18"/>
        <v>0</v>
      </c>
      <c r="H248" s="355"/>
      <c r="I248" s="418"/>
      <c r="J248" s="418"/>
      <c r="K248" s="418"/>
    </row>
    <row r="249" spans="1:34" ht="18" customHeight="1" x14ac:dyDescent="0.3">
      <c r="A249" s="181"/>
      <c r="B249" s="21"/>
      <c r="C249" s="18"/>
      <c r="D249" s="14"/>
      <c r="E249" s="22"/>
      <c r="F249" s="23"/>
      <c r="G249" s="22"/>
      <c r="H249" s="355"/>
      <c r="I249" s="418"/>
      <c r="J249" s="418"/>
      <c r="K249" s="418"/>
    </row>
    <row r="250" spans="1:34" ht="37.049999999999997" customHeight="1" x14ac:dyDescent="0.3">
      <c r="A250" s="181"/>
      <c r="B250" s="21"/>
      <c r="C250" s="18"/>
      <c r="D250" s="15" t="s">
        <v>78</v>
      </c>
      <c r="E250" s="24"/>
      <c r="F250" s="25"/>
      <c r="G250" s="337">
        <f>SUM(G9:G233)</f>
        <v>0</v>
      </c>
      <c r="H250" s="355"/>
      <c r="I250" s="418"/>
      <c r="J250" s="418"/>
      <c r="K250" s="418"/>
    </row>
    <row r="251" spans="1:34" ht="18" customHeight="1" x14ac:dyDescent="0.3">
      <c r="A251" s="181"/>
      <c r="B251" s="21"/>
      <c r="C251" s="18"/>
      <c r="D251" s="15" t="s">
        <v>53</v>
      </c>
      <c r="E251" s="24"/>
      <c r="F251" s="25"/>
      <c r="G251" s="337">
        <f>SUM(G239:G248)</f>
        <v>0</v>
      </c>
      <c r="H251" s="355"/>
      <c r="I251" s="418"/>
      <c r="J251" s="418"/>
      <c r="K251" s="418"/>
    </row>
    <row r="252" spans="1:34" x14ac:dyDescent="0.3">
      <c r="A252" s="181"/>
      <c r="B252" s="21"/>
      <c r="C252" s="18"/>
      <c r="D252" s="14"/>
      <c r="E252" s="24"/>
      <c r="F252" s="25"/>
      <c r="G252" s="24"/>
      <c r="H252" s="355"/>
    </row>
    <row r="253" spans="1:34" s="13" customFormat="1" ht="18" customHeight="1" x14ac:dyDescent="0.3">
      <c r="A253" s="182"/>
      <c r="B253" s="11"/>
      <c r="C253" s="12"/>
      <c r="D253" s="8" t="s">
        <v>54</v>
      </c>
      <c r="E253" s="16"/>
      <c r="F253" s="17"/>
      <c r="G253" s="338">
        <f>SUM(G250:G251)</f>
        <v>0</v>
      </c>
      <c r="H253" s="356"/>
      <c r="I253" s="137"/>
      <c r="J253" s="137"/>
      <c r="K253" s="137"/>
      <c r="L253" s="137"/>
      <c r="M253" s="137"/>
      <c r="N253" s="137"/>
      <c r="O253" s="137"/>
      <c r="P253" s="137"/>
      <c r="Q253" s="137"/>
      <c r="R253" s="137"/>
      <c r="S253" s="137"/>
      <c r="T253" s="137"/>
      <c r="U253" s="137"/>
      <c r="V253" s="137"/>
      <c r="W253" s="137"/>
      <c r="X253" s="137"/>
      <c r="Y253" s="137"/>
      <c r="Z253" s="137"/>
      <c r="AA253" s="137"/>
      <c r="AB253" s="137"/>
      <c r="AC253" s="137"/>
      <c r="AD253" s="137"/>
      <c r="AE253" s="137"/>
      <c r="AF253" s="137"/>
      <c r="AG253" s="137"/>
      <c r="AH253" s="137"/>
    </row>
    <row r="254" spans="1:34" ht="19.05" customHeight="1" thickBot="1" x14ac:dyDescent="0.35">
      <c r="A254" s="183"/>
      <c r="B254" s="184"/>
      <c r="C254" s="185"/>
      <c r="D254" s="186" t="s">
        <v>55</v>
      </c>
      <c r="E254" s="187"/>
      <c r="F254" s="188"/>
      <c r="G254" s="187"/>
      <c r="H254" s="357"/>
    </row>
    <row r="255" spans="1:34" s="136" customFormat="1" x14ac:dyDescent="0.3">
      <c r="D255" s="52"/>
      <c r="E255" s="138"/>
      <c r="F255" s="139"/>
      <c r="G255" s="138"/>
      <c r="H255" s="177"/>
    </row>
    <row r="256" spans="1:34" s="136" customFormat="1" ht="16.8" thickBot="1" x14ac:dyDescent="0.35">
      <c r="D256" s="52"/>
      <c r="E256" s="138"/>
      <c r="F256" s="139"/>
      <c r="G256" s="138"/>
      <c r="H256" s="177"/>
    </row>
    <row r="257" spans="1:8" s="136" customFormat="1" ht="105" customHeight="1" thickBot="1" x14ac:dyDescent="0.35">
      <c r="A257" s="422" t="s">
        <v>79</v>
      </c>
      <c r="B257" s="423"/>
      <c r="C257" s="423"/>
      <c r="D257" s="423"/>
      <c r="E257" s="423"/>
      <c r="F257" s="423"/>
      <c r="G257" s="423"/>
      <c r="H257" s="424"/>
    </row>
    <row r="258" spans="1:8" s="136" customFormat="1" x14ac:dyDescent="0.3">
      <c r="E258" s="138"/>
      <c r="F258" s="139"/>
      <c r="G258" s="138"/>
      <c r="H258" s="177"/>
    </row>
    <row r="259" spans="1:8" s="136" customFormat="1" x14ac:dyDescent="0.3">
      <c r="D259" s="52"/>
      <c r="E259" s="138"/>
      <c r="F259" s="139"/>
      <c r="G259" s="138"/>
      <c r="H259" s="177"/>
    </row>
    <row r="260" spans="1:8" s="136" customFormat="1" x14ac:dyDescent="0.3">
      <c r="D260" s="52"/>
      <c r="E260" s="138"/>
      <c r="F260" s="139"/>
      <c r="G260" s="138"/>
      <c r="H260" s="177"/>
    </row>
    <row r="261" spans="1:8" s="136" customFormat="1" x14ac:dyDescent="0.3">
      <c r="E261" s="138"/>
      <c r="F261" s="139"/>
      <c r="G261" s="138"/>
      <c r="H261" s="177"/>
    </row>
    <row r="262" spans="1:8" s="136" customFormat="1" x14ac:dyDescent="0.3">
      <c r="D262" s="52"/>
      <c r="E262" s="138"/>
      <c r="F262" s="139"/>
      <c r="G262" s="138"/>
      <c r="H262" s="177"/>
    </row>
    <row r="263" spans="1:8" s="136" customFormat="1" x14ac:dyDescent="0.3">
      <c r="D263" s="52"/>
      <c r="E263" s="138"/>
      <c r="F263" s="139"/>
      <c r="G263" s="138"/>
      <c r="H263" s="177"/>
    </row>
    <row r="264" spans="1:8" s="136" customFormat="1" x14ac:dyDescent="0.3">
      <c r="D264" s="52"/>
      <c r="E264" s="138"/>
      <c r="F264" s="139"/>
      <c r="G264" s="138"/>
      <c r="H264" s="177"/>
    </row>
    <row r="265" spans="1:8" s="136" customFormat="1" x14ac:dyDescent="0.3">
      <c r="D265" s="52"/>
      <c r="E265" s="138"/>
      <c r="F265" s="139"/>
      <c r="G265" s="138"/>
      <c r="H265" s="177"/>
    </row>
    <row r="266" spans="1:8" s="136" customFormat="1" x14ac:dyDescent="0.3">
      <c r="D266" s="52"/>
      <c r="E266" s="138"/>
      <c r="F266" s="139"/>
      <c r="G266" s="138"/>
      <c r="H266" s="177"/>
    </row>
    <row r="267" spans="1:8" s="136" customFormat="1" x14ac:dyDescent="0.3">
      <c r="D267" s="52"/>
      <c r="E267" s="138"/>
      <c r="F267" s="139"/>
      <c r="G267" s="138"/>
      <c r="H267" s="177"/>
    </row>
    <row r="268" spans="1:8" s="136" customFormat="1" x14ac:dyDescent="0.3">
      <c r="D268" s="52"/>
      <c r="E268" s="138"/>
      <c r="F268" s="139"/>
      <c r="G268" s="138"/>
      <c r="H268" s="177"/>
    </row>
    <row r="269" spans="1:8" s="136" customFormat="1" x14ac:dyDescent="0.3">
      <c r="D269" s="52"/>
      <c r="E269" s="138"/>
      <c r="F269" s="139"/>
      <c r="G269" s="138"/>
      <c r="H269" s="177"/>
    </row>
    <row r="270" spans="1:8" s="136" customFormat="1" x14ac:dyDescent="0.3">
      <c r="D270" s="52"/>
      <c r="E270" s="138"/>
      <c r="F270" s="139"/>
      <c r="G270" s="138"/>
      <c r="H270" s="177"/>
    </row>
    <row r="271" spans="1:8" s="136" customFormat="1" x14ac:dyDescent="0.3">
      <c r="D271" s="52"/>
      <c r="E271" s="138"/>
      <c r="F271" s="139"/>
      <c r="G271" s="138"/>
      <c r="H271" s="177"/>
    </row>
    <row r="272" spans="1:8" s="136" customFormat="1" x14ac:dyDescent="0.3">
      <c r="D272" s="52"/>
      <c r="E272" s="138"/>
      <c r="F272" s="139"/>
      <c r="G272" s="138"/>
      <c r="H272" s="177"/>
    </row>
    <row r="273" spans="4:8" s="136" customFormat="1" x14ac:dyDescent="0.3">
      <c r="D273" s="52"/>
      <c r="E273" s="138"/>
      <c r="F273" s="139"/>
      <c r="G273" s="138"/>
      <c r="H273" s="177"/>
    </row>
    <row r="274" spans="4:8" s="136" customFormat="1" x14ac:dyDescent="0.3">
      <c r="D274" s="52"/>
      <c r="E274" s="138"/>
      <c r="F274" s="139"/>
      <c r="G274" s="138"/>
      <c r="H274" s="177"/>
    </row>
    <row r="275" spans="4:8" s="136" customFormat="1" x14ac:dyDescent="0.3">
      <c r="D275" s="52"/>
      <c r="E275" s="138"/>
      <c r="F275" s="139"/>
      <c r="G275" s="138"/>
      <c r="H275" s="177"/>
    </row>
    <row r="276" spans="4:8" s="136" customFormat="1" x14ac:dyDescent="0.3">
      <c r="D276" s="52"/>
      <c r="E276" s="138"/>
      <c r="F276" s="139"/>
      <c r="G276" s="138"/>
      <c r="H276" s="177"/>
    </row>
    <row r="277" spans="4:8" s="136" customFormat="1" x14ac:dyDescent="0.3">
      <c r="D277" s="52"/>
      <c r="E277" s="138"/>
      <c r="F277" s="139"/>
      <c r="G277" s="138"/>
      <c r="H277" s="177"/>
    </row>
    <row r="278" spans="4:8" s="136" customFormat="1" x14ac:dyDescent="0.3">
      <c r="D278" s="52"/>
      <c r="E278" s="138"/>
      <c r="F278" s="139"/>
      <c r="G278" s="138"/>
      <c r="H278" s="177"/>
    </row>
    <row r="279" spans="4:8" s="136" customFormat="1" x14ac:dyDescent="0.3">
      <c r="D279" s="52"/>
      <c r="E279" s="138"/>
      <c r="F279" s="139"/>
      <c r="G279" s="138"/>
      <c r="H279" s="177"/>
    </row>
    <row r="280" spans="4:8" s="136" customFormat="1" x14ac:dyDescent="0.3">
      <c r="D280" s="52"/>
      <c r="E280" s="138"/>
      <c r="F280" s="139"/>
      <c r="G280" s="138"/>
      <c r="H280" s="177"/>
    </row>
    <row r="281" spans="4:8" s="136" customFormat="1" x14ac:dyDescent="0.3">
      <c r="D281" s="52"/>
      <c r="E281" s="138"/>
      <c r="F281" s="139"/>
      <c r="G281" s="138"/>
      <c r="H281" s="177"/>
    </row>
    <row r="282" spans="4:8" s="136" customFormat="1" x14ac:dyDescent="0.3">
      <c r="D282" s="52"/>
      <c r="E282" s="138"/>
      <c r="F282" s="139"/>
      <c r="G282" s="138"/>
      <c r="H282" s="177"/>
    </row>
    <row r="283" spans="4:8" s="136" customFormat="1" x14ac:dyDescent="0.3">
      <c r="D283" s="52"/>
      <c r="E283" s="138"/>
      <c r="F283" s="139"/>
      <c r="G283" s="138"/>
      <c r="H283" s="177"/>
    </row>
    <row r="284" spans="4:8" s="136" customFormat="1" x14ac:dyDescent="0.3">
      <c r="D284" s="52"/>
      <c r="E284" s="138"/>
      <c r="F284" s="139"/>
      <c r="G284" s="138"/>
      <c r="H284" s="177"/>
    </row>
    <row r="285" spans="4:8" s="136" customFormat="1" x14ac:dyDescent="0.3">
      <c r="D285" s="52"/>
      <c r="E285" s="138"/>
      <c r="F285" s="139"/>
      <c r="G285" s="138"/>
      <c r="H285" s="177"/>
    </row>
    <row r="286" spans="4:8" s="136" customFormat="1" x14ac:dyDescent="0.3">
      <c r="D286" s="52"/>
      <c r="E286" s="138"/>
      <c r="F286" s="139"/>
      <c r="G286" s="138"/>
      <c r="H286" s="177"/>
    </row>
    <row r="287" spans="4:8" s="136" customFormat="1" x14ac:dyDescent="0.3">
      <c r="D287" s="52"/>
      <c r="E287" s="138"/>
      <c r="F287" s="139"/>
      <c r="G287" s="138"/>
      <c r="H287" s="177"/>
    </row>
    <row r="288" spans="4:8" s="136" customFormat="1" x14ac:dyDescent="0.3">
      <c r="D288" s="52"/>
      <c r="E288" s="138"/>
      <c r="F288" s="139"/>
      <c r="G288" s="138"/>
      <c r="H288" s="177"/>
    </row>
    <row r="289" spans="4:8" s="136" customFormat="1" x14ac:dyDescent="0.3">
      <c r="D289" s="52"/>
      <c r="E289" s="138"/>
      <c r="F289" s="139"/>
      <c r="G289" s="138"/>
      <c r="H289" s="177"/>
    </row>
    <row r="290" spans="4:8" s="136" customFormat="1" x14ac:dyDescent="0.3">
      <c r="D290" s="52"/>
      <c r="E290" s="138"/>
      <c r="F290" s="139"/>
      <c r="G290" s="138"/>
      <c r="H290" s="177"/>
    </row>
    <row r="291" spans="4:8" s="136" customFormat="1" x14ac:dyDescent="0.3">
      <c r="D291" s="52"/>
      <c r="E291" s="138"/>
      <c r="F291" s="139"/>
      <c r="G291" s="138"/>
      <c r="H291" s="177"/>
    </row>
    <row r="292" spans="4:8" s="136" customFormat="1" x14ac:dyDescent="0.3">
      <c r="D292" s="52"/>
      <c r="E292" s="138"/>
      <c r="F292" s="139"/>
      <c r="G292" s="138"/>
      <c r="H292" s="177"/>
    </row>
    <row r="293" spans="4:8" s="136" customFormat="1" x14ac:dyDescent="0.3">
      <c r="D293" s="52"/>
      <c r="E293" s="138"/>
      <c r="F293" s="139"/>
      <c r="G293" s="138"/>
      <c r="H293" s="177"/>
    </row>
    <row r="294" spans="4:8" s="136" customFormat="1" x14ac:dyDescent="0.3">
      <c r="D294" s="52"/>
      <c r="E294" s="138"/>
      <c r="F294" s="139"/>
      <c r="G294" s="138"/>
      <c r="H294" s="177"/>
    </row>
    <row r="295" spans="4:8" s="136" customFormat="1" x14ac:dyDescent="0.3">
      <c r="D295" s="52"/>
      <c r="E295" s="138"/>
      <c r="F295" s="139"/>
      <c r="G295" s="138"/>
      <c r="H295" s="177"/>
    </row>
    <row r="296" spans="4:8" s="136" customFormat="1" x14ac:dyDescent="0.3">
      <c r="D296" s="52"/>
      <c r="E296" s="138"/>
      <c r="F296" s="139"/>
      <c r="G296" s="138"/>
      <c r="H296" s="177"/>
    </row>
    <row r="297" spans="4:8" s="136" customFormat="1" x14ac:dyDescent="0.3">
      <c r="D297" s="52"/>
      <c r="E297" s="138"/>
      <c r="F297" s="139"/>
      <c r="G297" s="138"/>
      <c r="H297" s="177"/>
    </row>
    <row r="298" spans="4:8" s="136" customFormat="1" x14ac:dyDescent="0.3">
      <c r="D298" s="52"/>
      <c r="E298" s="138"/>
      <c r="F298" s="139"/>
      <c r="G298" s="138"/>
      <c r="H298" s="177"/>
    </row>
    <row r="299" spans="4:8" s="136" customFormat="1" x14ac:dyDescent="0.3">
      <c r="D299" s="52"/>
      <c r="E299" s="138"/>
      <c r="F299" s="139"/>
      <c r="G299" s="138"/>
      <c r="H299" s="177"/>
    </row>
    <row r="300" spans="4:8" s="136" customFormat="1" x14ac:dyDescent="0.3">
      <c r="D300" s="52"/>
      <c r="E300" s="138"/>
      <c r="F300" s="139"/>
      <c r="G300" s="138"/>
      <c r="H300" s="177"/>
    </row>
    <row r="301" spans="4:8" s="136" customFormat="1" x14ac:dyDescent="0.3">
      <c r="D301" s="52"/>
      <c r="E301" s="138"/>
      <c r="F301" s="139"/>
      <c r="G301" s="138"/>
      <c r="H301" s="177"/>
    </row>
    <row r="302" spans="4:8" s="136" customFormat="1" x14ac:dyDescent="0.3">
      <c r="D302" s="52"/>
      <c r="E302" s="138"/>
      <c r="F302" s="139"/>
      <c r="G302" s="138"/>
      <c r="H302" s="177"/>
    </row>
    <row r="303" spans="4:8" s="136" customFormat="1" x14ac:dyDescent="0.3">
      <c r="D303" s="52"/>
      <c r="E303" s="138"/>
      <c r="F303" s="139"/>
      <c r="G303" s="138"/>
      <c r="H303" s="177"/>
    </row>
    <row r="304" spans="4:8" s="136" customFormat="1" x14ac:dyDescent="0.3">
      <c r="D304" s="52"/>
      <c r="E304" s="138"/>
      <c r="F304" s="139"/>
      <c r="G304" s="138"/>
      <c r="H304" s="177"/>
    </row>
    <row r="305" spans="4:8" s="136" customFormat="1" x14ac:dyDescent="0.3">
      <c r="D305" s="52"/>
      <c r="E305" s="138"/>
      <c r="F305" s="139"/>
      <c r="G305" s="138"/>
      <c r="H305" s="177"/>
    </row>
    <row r="306" spans="4:8" s="136" customFormat="1" x14ac:dyDescent="0.3">
      <c r="D306" s="52"/>
      <c r="E306" s="138"/>
      <c r="F306" s="139"/>
      <c r="G306" s="138"/>
      <c r="H306" s="177"/>
    </row>
    <row r="307" spans="4:8" s="136" customFormat="1" x14ac:dyDescent="0.3">
      <c r="D307" s="52"/>
      <c r="E307" s="138"/>
      <c r="F307" s="139"/>
      <c r="G307" s="138"/>
      <c r="H307" s="177"/>
    </row>
    <row r="308" spans="4:8" s="136" customFormat="1" x14ac:dyDescent="0.3">
      <c r="D308" s="52"/>
      <c r="E308" s="138"/>
      <c r="F308" s="139"/>
      <c r="G308" s="138"/>
      <c r="H308" s="177"/>
    </row>
    <row r="309" spans="4:8" s="136" customFormat="1" x14ac:dyDescent="0.3">
      <c r="D309" s="52"/>
      <c r="E309" s="138"/>
      <c r="F309" s="139"/>
      <c r="G309" s="138"/>
      <c r="H309" s="177"/>
    </row>
    <row r="310" spans="4:8" s="136" customFormat="1" x14ac:dyDescent="0.3">
      <c r="D310" s="52"/>
      <c r="E310" s="138"/>
      <c r="F310" s="139"/>
      <c r="G310" s="138"/>
      <c r="H310" s="177"/>
    </row>
    <row r="311" spans="4:8" s="136" customFormat="1" x14ac:dyDescent="0.3">
      <c r="D311" s="52"/>
      <c r="E311" s="138"/>
      <c r="F311" s="139"/>
      <c r="G311" s="138"/>
      <c r="H311" s="177"/>
    </row>
    <row r="312" spans="4:8" s="136" customFormat="1" x14ac:dyDescent="0.3">
      <c r="D312" s="52"/>
      <c r="E312" s="138"/>
      <c r="F312" s="139"/>
      <c r="G312" s="138"/>
      <c r="H312" s="177"/>
    </row>
    <row r="313" spans="4:8" s="136" customFormat="1" x14ac:dyDescent="0.3">
      <c r="D313" s="52"/>
      <c r="E313" s="138"/>
      <c r="F313" s="139"/>
      <c r="G313" s="138"/>
      <c r="H313" s="177"/>
    </row>
    <row r="314" spans="4:8" s="136" customFormat="1" x14ac:dyDescent="0.3">
      <c r="D314" s="52"/>
      <c r="E314" s="138"/>
      <c r="F314" s="139"/>
      <c r="G314" s="138"/>
      <c r="H314" s="177"/>
    </row>
    <row r="315" spans="4:8" s="136" customFormat="1" x14ac:dyDescent="0.3">
      <c r="D315" s="52"/>
      <c r="E315" s="138"/>
      <c r="F315" s="139"/>
      <c r="G315" s="138"/>
      <c r="H315" s="177"/>
    </row>
    <row r="316" spans="4:8" s="136" customFormat="1" x14ac:dyDescent="0.3">
      <c r="D316" s="52"/>
      <c r="E316" s="138"/>
      <c r="F316" s="139"/>
      <c r="G316" s="138"/>
      <c r="H316" s="177"/>
    </row>
    <row r="317" spans="4:8" s="136" customFormat="1" x14ac:dyDescent="0.3">
      <c r="D317" s="52"/>
      <c r="E317" s="138"/>
      <c r="F317" s="139"/>
      <c r="G317" s="138"/>
      <c r="H317" s="177"/>
    </row>
    <row r="318" spans="4:8" s="136" customFormat="1" x14ac:dyDescent="0.3">
      <c r="D318" s="52"/>
      <c r="E318" s="138"/>
      <c r="F318" s="139"/>
      <c r="G318" s="138"/>
      <c r="H318" s="177"/>
    </row>
    <row r="319" spans="4:8" s="136" customFormat="1" x14ac:dyDescent="0.3">
      <c r="D319" s="52"/>
      <c r="E319" s="138"/>
      <c r="F319" s="139"/>
      <c r="G319" s="138"/>
      <c r="H319" s="177"/>
    </row>
    <row r="320" spans="4:8" s="136" customFormat="1" x14ac:dyDescent="0.3">
      <c r="D320" s="52"/>
      <c r="E320" s="138"/>
      <c r="F320" s="139"/>
      <c r="G320" s="138"/>
      <c r="H320" s="177"/>
    </row>
    <row r="321" spans="4:8" s="136" customFormat="1" x14ac:dyDescent="0.3">
      <c r="D321" s="52"/>
      <c r="E321" s="138"/>
      <c r="F321" s="139"/>
      <c r="G321" s="138"/>
      <c r="H321" s="177"/>
    </row>
    <row r="322" spans="4:8" s="136" customFormat="1" x14ac:dyDescent="0.3">
      <c r="D322" s="52"/>
      <c r="E322" s="138"/>
      <c r="F322" s="139"/>
      <c r="G322" s="138"/>
      <c r="H322" s="177"/>
    </row>
    <row r="323" spans="4:8" s="136" customFormat="1" x14ac:dyDescent="0.3">
      <c r="D323" s="52"/>
      <c r="E323" s="138"/>
      <c r="F323" s="139"/>
      <c r="G323" s="138"/>
      <c r="H323" s="177"/>
    </row>
    <row r="324" spans="4:8" s="136" customFormat="1" x14ac:dyDescent="0.3">
      <c r="D324" s="52"/>
      <c r="E324" s="138"/>
      <c r="F324" s="139"/>
      <c r="G324" s="138"/>
      <c r="H324" s="177"/>
    </row>
    <row r="325" spans="4:8" s="136" customFormat="1" x14ac:dyDescent="0.3">
      <c r="D325" s="52"/>
      <c r="E325" s="138"/>
      <c r="F325" s="139"/>
      <c r="G325" s="138"/>
      <c r="H325" s="177"/>
    </row>
    <row r="326" spans="4:8" s="136" customFormat="1" x14ac:dyDescent="0.3">
      <c r="D326" s="52"/>
      <c r="E326" s="138"/>
      <c r="F326" s="139"/>
      <c r="G326" s="138"/>
      <c r="H326" s="177"/>
    </row>
    <row r="327" spans="4:8" s="136" customFormat="1" x14ac:dyDescent="0.3">
      <c r="D327" s="52"/>
      <c r="E327" s="138"/>
      <c r="F327" s="139"/>
      <c r="G327" s="138"/>
      <c r="H327" s="177"/>
    </row>
    <row r="328" spans="4:8" s="136" customFormat="1" x14ac:dyDescent="0.3">
      <c r="D328" s="52"/>
      <c r="E328" s="138"/>
      <c r="F328" s="139"/>
      <c r="G328" s="138"/>
      <c r="H328" s="177"/>
    </row>
    <row r="329" spans="4:8" s="136" customFormat="1" x14ac:dyDescent="0.3">
      <c r="D329" s="52"/>
      <c r="E329" s="138"/>
      <c r="F329" s="139"/>
      <c r="G329" s="138"/>
      <c r="H329" s="177"/>
    </row>
    <row r="330" spans="4:8" s="136" customFormat="1" x14ac:dyDescent="0.3">
      <c r="D330" s="52"/>
      <c r="E330" s="138"/>
      <c r="F330" s="139"/>
      <c r="G330" s="138"/>
      <c r="H330" s="177"/>
    </row>
    <row r="331" spans="4:8" s="136" customFormat="1" x14ac:dyDescent="0.3">
      <c r="D331" s="52"/>
      <c r="E331" s="138"/>
      <c r="F331" s="139"/>
      <c r="G331" s="138"/>
      <c r="H331" s="177"/>
    </row>
    <row r="332" spans="4:8" s="136" customFormat="1" x14ac:dyDescent="0.3">
      <c r="D332" s="52"/>
      <c r="E332" s="138"/>
      <c r="F332" s="139"/>
      <c r="G332" s="138"/>
      <c r="H332" s="177"/>
    </row>
    <row r="333" spans="4:8" s="136" customFormat="1" x14ac:dyDescent="0.3">
      <c r="D333" s="52"/>
      <c r="E333" s="138"/>
      <c r="F333" s="139"/>
      <c r="G333" s="138"/>
      <c r="H333" s="177"/>
    </row>
    <row r="334" spans="4:8" s="136" customFormat="1" x14ac:dyDescent="0.3">
      <c r="D334" s="52"/>
      <c r="E334" s="138"/>
      <c r="F334" s="139"/>
      <c r="G334" s="138"/>
      <c r="H334" s="177"/>
    </row>
    <row r="335" spans="4:8" s="136" customFormat="1" x14ac:dyDescent="0.3">
      <c r="D335" s="52"/>
      <c r="E335" s="138"/>
      <c r="F335" s="139"/>
      <c r="G335" s="138"/>
      <c r="H335" s="177"/>
    </row>
    <row r="336" spans="4:8" s="136" customFormat="1" x14ac:dyDescent="0.3">
      <c r="D336" s="52"/>
      <c r="E336" s="138"/>
      <c r="F336" s="139"/>
      <c r="G336" s="138"/>
      <c r="H336" s="177"/>
    </row>
    <row r="337" spans="4:8" s="136" customFormat="1" x14ac:dyDescent="0.3">
      <c r="D337" s="52"/>
      <c r="E337" s="138"/>
      <c r="F337" s="139"/>
      <c r="G337" s="138"/>
      <c r="H337" s="177"/>
    </row>
    <row r="338" spans="4:8" s="136" customFormat="1" x14ac:dyDescent="0.3">
      <c r="D338" s="52"/>
      <c r="E338" s="138"/>
      <c r="F338" s="139"/>
      <c r="G338" s="138"/>
      <c r="H338" s="177"/>
    </row>
    <row r="339" spans="4:8" s="136" customFormat="1" x14ac:dyDescent="0.3">
      <c r="D339" s="52"/>
      <c r="E339" s="138"/>
      <c r="F339" s="139"/>
      <c r="G339" s="138"/>
      <c r="H339" s="177"/>
    </row>
    <row r="340" spans="4:8" s="136" customFormat="1" x14ac:dyDescent="0.3">
      <c r="D340" s="52"/>
      <c r="E340" s="138"/>
      <c r="F340" s="139"/>
      <c r="G340" s="138"/>
      <c r="H340" s="177"/>
    </row>
    <row r="341" spans="4:8" s="136" customFormat="1" x14ac:dyDescent="0.3">
      <c r="D341" s="52"/>
      <c r="E341" s="138"/>
      <c r="F341" s="139"/>
      <c r="G341" s="138"/>
      <c r="H341" s="177"/>
    </row>
    <row r="342" spans="4:8" s="136" customFormat="1" x14ac:dyDescent="0.3">
      <c r="D342" s="52"/>
      <c r="E342" s="138"/>
      <c r="F342" s="139"/>
      <c r="G342" s="138"/>
      <c r="H342" s="177"/>
    </row>
    <row r="343" spans="4:8" s="136" customFormat="1" x14ac:dyDescent="0.3">
      <c r="D343" s="52"/>
      <c r="E343" s="138"/>
      <c r="F343" s="139"/>
      <c r="G343" s="138"/>
      <c r="H343" s="177"/>
    </row>
    <row r="344" spans="4:8" s="136" customFormat="1" x14ac:dyDescent="0.3">
      <c r="D344" s="52"/>
      <c r="E344" s="138"/>
      <c r="F344" s="139"/>
      <c r="G344" s="138"/>
      <c r="H344" s="177"/>
    </row>
    <row r="345" spans="4:8" s="136" customFormat="1" x14ac:dyDescent="0.3">
      <c r="D345" s="52"/>
      <c r="E345" s="138"/>
      <c r="F345" s="139"/>
      <c r="G345" s="138"/>
      <c r="H345" s="177"/>
    </row>
    <row r="346" spans="4:8" s="136" customFormat="1" x14ac:dyDescent="0.3">
      <c r="D346" s="52"/>
      <c r="E346" s="138"/>
      <c r="F346" s="139"/>
      <c r="G346" s="138"/>
      <c r="H346" s="177"/>
    </row>
    <row r="347" spans="4:8" s="136" customFormat="1" x14ac:dyDescent="0.3">
      <c r="D347" s="52"/>
      <c r="E347" s="138"/>
      <c r="F347" s="139"/>
      <c r="G347" s="138"/>
      <c r="H347" s="177"/>
    </row>
    <row r="348" spans="4:8" s="136" customFormat="1" x14ac:dyDescent="0.3">
      <c r="D348" s="52"/>
      <c r="E348" s="138"/>
      <c r="F348" s="139"/>
      <c r="G348" s="138"/>
      <c r="H348" s="177"/>
    </row>
    <row r="349" spans="4:8" s="136" customFormat="1" x14ac:dyDescent="0.3">
      <c r="D349" s="52"/>
      <c r="E349" s="138"/>
      <c r="F349" s="139"/>
      <c r="G349" s="138"/>
      <c r="H349" s="177"/>
    </row>
    <row r="350" spans="4:8" s="136" customFormat="1" x14ac:dyDescent="0.3">
      <c r="D350" s="52"/>
      <c r="E350" s="138"/>
      <c r="F350" s="139"/>
      <c r="G350" s="138"/>
      <c r="H350" s="177"/>
    </row>
    <row r="351" spans="4:8" s="136" customFormat="1" x14ac:dyDescent="0.3">
      <c r="D351" s="52"/>
      <c r="E351" s="138"/>
      <c r="F351" s="139"/>
      <c r="G351" s="138"/>
      <c r="H351" s="177"/>
    </row>
    <row r="352" spans="4:8" s="136" customFormat="1" x14ac:dyDescent="0.3">
      <c r="D352" s="52"/>
      <c r="E352" s="138"/>
      <c r="F352" s="139"/>
      <c r="G352" s="138"/>
      <c r="H352" s="177"/>
    </row>
    <row r="353" spans="4:8" s="136" customFormat="1" x14ac:dyDescent="0.3">
      <c r="D353" s="52"/>
      <c r="E353" s="138"/>
      <c r="F353" s="139"/>
      <c r="G353" s="138"/>
      <c r="H353" s="177"/>
    </row>
    <row r="354" spans="4:8" s="136" customFormat="1" x14ac:dyDescent="0.3">
      <c r="D354" s="52"/>
      <c r="E354" s="138"/>
      <c r="F354" s="139"/>
      <c r="G354" s="138"/>
      <c r="H354" s="177"/>
    </row>
    <row r="355" spans="4:8" s="136" customFormat="1" x14ac:dyDescent="0.3">
      <c r="D355" s="52"/>
      <c r="E355" s="138"/>
      <c r="F355" s="139"/>
      <c r="G355" s="138"/>
      <c r="H355" s="177"/>
    </row>
    <row r="356" spans="4:8" s="136" customFormat="1" x14ac:dyDescent="0.3">
      <c r="D356" s="52"/>
      <c r="E356" s="138"/>
      <c r="F356" s="139"/>
      <c r="G356" s="138"/>
      <c r="H356" s="177"/>
    </row>
    <row r="357" spans="4:8" s="136" customFormat="1" x14ac:dyDescent="0.3">
      <c r="D357" s="52"/>
      <c r="E357" s="138"/>
      <c r="F357" s="139"/>
      <c r="G357" s="138"/>
      <c r="H357" s="177"/>
    </row>
    <row r="358" spans="4:8" s="136" customFormat="1" x14ac:dyDescent="0.3">
      <c r="D358" s="52"/>
      <c r="E358" s="138"/>
      <c r="F358" s="139"/>
      <c r="G358" s="138"/>
      <c r="H358" s="177"/>
    </row>
    <row r="359" spans="4:8" s="136" customFormat="1" x14ac:dyDescent="0.3">
      <c r="D359" s="52"/>
      <c r="E359" s="138"/>
      <c r="F359" s="139"/>
      <c r="G359" s="138"/>
      <c r="H359" s="177"/>
    </row>
    <row r="360" spans="4:8" s="136" customFormat="1" x14ac:dyDescent="0.3">
      <c r="D360" s="52"/>
      <c r="E360" s="138"/>
      <c r="F360" s="139"/>
      <c r="G360" s="138"/>
      <c r="H360" s="177"/>
    </row>
    <row r="361" spans="4:8" s="136" customFormat="1" x14ac:dyDescent="0.3">
      <c r="D361" s="52"/>
      <c r="E361" s="138"/>
      <c r="F361" s="139"/>
      <c r="G361" s="138"/>
      <c r="H361" s="177"/>
    </row>
    <row r="362" spans="4:8" s="136" customFormat="1" x14ac:dyDescent="0.3">
      <c r="D362" s="52"/>
      <c r="E362" s="138"/>
      <c r="F362" s="139"/>
      <c r="G362" s="138"/>
      <c r="H362" s="177"/>
    </row>
    <row r="363" spans="4:8" s="136" customFormat="1" x14ac:dyDescent="0.3">
      <c r="D363" s="52"/>
      <c r="E363" s="138"/>
      <c r="F363" s="139"/>
      <c r="G363" s="138"/>
      <c r="H363" s="177"/>
    </row>
    <row r="364" spans="4:8" s="136" customFormat="1" x14ac:dyDescent="0.3">
      <c r="D364" s="52"/>
      <c r="E364" s="138"/>
      <c r="F364" s="139"/>
      <c r="G364" s="138"/>
      <c r="H364" s="177"/>
    </row>
    <row r="365" spans="4:8" s="136" customFormat="1" x14ac:dyDescent="0.3">
      <c r="D365" s="52"/>
      <c r="E365" s="138"/>
      <c r="F365" s="139"/>
      <c r="G365" s="138"/>
      <c r="H365" s="177"/>
    </row>
    <row r="366" spans="4:8" s="136" customFormat="1" x14ac:dyDescent="0.3">
      <c r="D366" s="52"/>
      <c r="E366" s="138"/>
      <c r="F366" s="139"/>
      <c r="G366" s="138"/>
      <c r="H366" s="177"/>
    </row>
  </sheetData>
  <sheetProtection algorithmName="SHA-512" hashValue="VGzxWF1WSHbCcFAy/xdbFwxe/4YnYZRa3teSC1/TKT5eEVRStF+9lnNRGdygT2oWWuVbdm48U+DdwM82jsW3sQ==" saltValue="+s64Ma1Z6PNCputCXYuXyw==" spinCount="100000" sheet="1" objects="1" scenarios="1"/>
  <mergeCells count="8">
    <mergeCell ref="I240:K251"/>
    <mergeCell ref="A257:H257"/>
    <mergeCell ref="A2:B2"/>
    <mergeCell ref="B6:H6"/>
    <mergeCell ref="A9:H9"/>
    <mergeCell ref="A91:H91"/>
    <mergeCell ref="A107:H107"/>
    <mergeCell ref="A234:H23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A815-3111-3A49-A60A-15FE4DAFCFD2}">
  <dimension ref="A1:AL246"/>
  <sheetViews>
    <sheetView workbookViewId="0">
      <pane ySplit="8" topLeftCell="A59" activePane="bottomLeft" state="frozen"/>
      <selection pane="bottomLeft" activeCell="A63" sqref="A63:E64"/>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154</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s="375" customFormat="1" ht="69" customHeight="1" thickBot="1" x14ac:dyDescent="0.35">
      <c r="A6" s="203" t="s">
        <v>32</v>
      </c>
      <c r="B6" s="425" t="s">
        <v>155</v>
      </c>
      <c r="C6" s="425"/>
      <c r="D6" s="425"/>
      <c r="E6" s="425"/>
      <c r="F6" s="425"/>
      <c r="G6" s="425"/>
      <c r="H6" s="425"/>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row>
    <row r="7" spans="1:38" ht="16.8" hidden="1" thickBot="1" x14ac:dyDescent="0.35">
      <c r="A7" s="136"/>
      <c r="B7" s="137"/>
      <c r="C7" s="137"/>
      <c r="D7" s="52"/>
      <c r="E7" s="138"/>
      <c r="F7" s="139"/>
      <c r="G7" s="138"/>
      <c r="H7" s="177"/>
    </row>
    <row r="8" spans="1:38" s="20" customFormat="1" ht="49.95" customHeight="1" thickBot="1" x14ac:dyDescent="0.35">
      <c r="A8" s="145" t="s">
        <v>33</v>
      </c>
      <c r="B8" s="146" t="s">
        <v>34</v>
      </c>
      <c r="C8" s="147" t="s">
        <v>35</v>
      </c>
      <c r="D8" s="148" t="s">
        <v>36</v>
      </c>
      <c r="E8" s="149" t="s">
        <v>152</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ht="48.6" x14ac:dyDescent="0.3">
      <c r="A9" s="157"/>
      <c r="B9" s="163" t="s">
        <v>309</v>
      </c>
      <c r="C9" s="164"/>
      <c r="D9" s="160"/>
      <c r="E9" s="161"/>
      <c r="F9" s="162"/>
      <c r="G9" s="161"/>
      <c r="H9" s="345"/>
    </row>
    <row r="10" spans="1:38" s="281" customFormat="1" x14ac:dyDescent="0.3">
      <c r="A10" s="278"/>
      <c r="B10" s="277"/>
      <c r="C10" s="279"/>
      <c r="D10" s="275"/>
      <c r="E10" s="280"/>
      <c r="F10" s="324"/>
      <c r="G10" s="332">
        <f t="shared" ref="G10:G16"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5" customFormat="1" x14ac:dyDescent="0.3">
      <c r="A12" s="278"/>
      <c r="B12" s="277"/>
      <c r="C12" s="279"/>
      <c r="D12" s="275"/>
      <c r="E12" s="280"/>
      <c r="F12" s="325"/>
      <c r="G12" s="332">
        <f t="shared" si="0"/>
        <v>0</v>
      </c>
      <c r="H12" s="339"/>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row>
    <row r="13" spans="1:38" s="281" customFormat="1" x14ac:dyDescent="0.3">
      <c r="A13" s="278"/>
      <c r="B13" s="277"/>
      <c r="C13" s="279"/>
      <c r="D13" s="275"/>
      <c r="E13" s="280"/>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78"/>
      <c r="B14" s="277"/>
      <c r="C14" s="279"/>
      <c r="D14" s="275"/>
      <c r="E14" s="280"/>
      <c r="F14" s="324"/>
      <c r="G14" s="333">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78"/>
      <c r="B15" s="277"/>
      <c r="C15" s="279"/>
      <c r="D15" s="275"/>
      <c r="E15" s="280"/>
      <c r="F15" s="324"/>
      <c r="G15" s="333">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1" customFormat="1" x14ac:dyDescent="0.3">
      <c r="A16" s="278"/>
      <c r="B16" s="277"/>
      <c r="C16" s="279"/>
      <c r="D16" s="275"/>
      <c r="E16" s="280"/>
      <c r="F16" s="324"/>
      <c r="G16" s="333">
        <f t="shared" si="0"/>
        <v>0</v>
      </c>
      <c r="H16" s="340"/>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s="281" customFormat="1" ht="114" thickBot="1" x14ac:dyDescent="0.35">
      <c r="A17" s="278"/>
      <c r="B17" s="277" t="s">
        <v>304</v>
      </c>
      <c r="C17" s="279"/>
      <c r="D17" s="275"/>
      <c r="E17" s="280"/>
      <c r="F17" s="324"/>
      <c r="G17" s="333"/>
      <c r="H17" s="341">
        <f>SUM(G10:G17)</f>
        <v>0</v>
      </c>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s="30" customFormat="1" ht="16.8" thickBot="1" x14ac:dyDescent="0.35">
      <c r="A18" s="432"/>
      <c r="B18" s="433"/>
      <c r="C18" s="433"/>
      <c r="D18" s="433"/>
      <c r="E18" s="433"/>
      <c r="F18" s="433"/>
      <c r="G18" s="433"/>
      <c r="H18" s="433"/>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row>
    <row r="19" spans="1:34" ht="48.6" x14ac:dyDescent="0.3">
      <c r="A19" s="157"/>
      <c r="B19" s="163" t="s">
        <v>301</v>
      </c>
      <c r="C19" s="164"/>
      <c r="D19" s="160"/>
      <c r="E19" s="161"/>
      <c r="F19" s="162"/>
      <c r="G19" s="161"/>
      <c r="H19" s="345"/>
    </row>
    <row r="20" spans="1:34" s="281" customFormat="1" x14ac:dyDescent="0.3">
      <c r="A20" s="278"/>
      <c r="B20" s="277"/>
      <c r="C20" s="279"/>
      <c r="D20" s="275"/>
      <c r="E20" s="280"/>
      <c r="F20" s="324"/>
      <c r="G20" s="332">
        <f t="shared" ref="G20:G30" si="1">(E20-(E20*F20/100))*A20</f>
        <v>0</v>
      </c>
      <c r="H20" s="33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row>
    <row r="21" spans="1:34" s="281" customFormat="1" x14ac:dyDescent="0.3">
      <c r="A21" s="278"/>
      <c r="B21" s="277"/>
      <c r="C21" s="279"/>
      <c r="D21" s="275"/>
      <c r="E21" s="280"/>
      <c r="F21" s="324"/>
      <c r="G21" s="332">
        <f t="shared" si="1"/>
        <v>0</v>
      </c>
      <c r="H21" s="340"/>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row>
    <row r="22" spans="1:34" s="285" customFormat="1" x14ac:dyDescent="0.3">
      <c r="A22" s="282"/>
      <c r="B22" s="277"/>
      <c r="C22" s="279"/>
      <c r="D22" s="275"/>
      <c r="E22" s="283"/>
      <c r="F22" s="325"/>
      <c r="G22" s="332">
        <f t="shared" si="1"/>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5" customFormat="1" x14ac:dyDescent="0.3">
      <c r="A23" s="282"/>
      <c r="B23" s="277"/>
      <c r="C23" s="279"/>
      <c r="D23" s="276"/>
      <c r="E23" s="286"/>
      <c r="F23" s="325"/>
      <c r="G23" s="332">
        <f t="shared" si="1"/>
        <v>0</v>
      </c>
      <c r="H23" s="339"/>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row>
    <row r="24" spans="1:34" s="285" customFormat="1" x14ac:dyDescent="0.3">
      <c r="A24" s="282"/>
      <c r="B24" s="277"/>
      <c r="C24" s="279"/>
      <c r="D24" s="275"/>
      <c r="E24" s="283"/>
      <c r="F24" s="325"/>
      <c r="G24" s="332">
        <f t="shared" si="1"/>
        <v>0</v>
      </c>
      <c r="H24" s="339"/>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row>
    <row r="25" spans="1:34" s="285" customFormat="1" x14ac:dyDescent="0.3">
      <c r="A25" s="278"/>
      <c r="B25" s="287"/>
      <c r="C25" s="279"/>
      <c r="D25" s="275"/>
      <c r="E25" s="280"/>
      <c r="F25" s="325"/>
      <c r="G25" s="332">
        <f t="shared" si="1"/>
        <v>0</v>
      </c>
      <c r="H25" s="339"/>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row>
    <row r="26" spans="1:34" s="285" customFormat="1" x14ac:dyDescent="0.3">
      <c r="A26" s="278"/>
      <c r="B26" s="277"/>
      <c r="C26" s="279"/>
      <c r="D26" s="275"/>
      <c r="E26" s="280"/>
      <c r="F26" s="325"/>
      <c r="G26" s="332">
        <f t="shared" si="1"/>
        <v>0</v>
      </c>
      <c r="H26" s="339"/>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row>
    <row r="27" spans="1:34" s="281" customFormat="1" x14ac:dyDescent="0.3">
      <c r="A27" s="278"/>
      <c r="B27" s="277"/>
      <c r="C27" s="279"/>
      <c r="D27" s="275"/>
      <c r="E27" s="280"/>
      <c r="F27" s="324"/>
      <c r="G27" s="332">
        <f t="shared" si="1"/>
        <v>0</v>
      </c>
      <c r="H27" s="340"/>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s="281" customFormat="1" x14ac:dyDescent="0.3">
      <c r="A28" s="278"/>
      <c r="B28" s="277"/>
      <c r="C28" s="279"/>
      <c r="D28" s="275"/>
      <c r="E28" s="280"/>
      <c r="F28" s="324"/>
      <c r="G28" s="333">
        <f t="shared" si="1"/>
        <v>0</v>
      </c>
      <c r="H28" s="340"/>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29" spans="1:34" s="281" customFormat="1" x14ac:dyDescent="0.3">
      <c r="A29" s="278"/>
      <c r="B29" s="277"/>
      <c r="C29" s="279"/>
      <c r="D29" s="275"/>
      <c r="E29" s="280"/>
      <c r="F29" s="324"/>
      <c r="G29" s="333">
        <f t="shared" si="1"/>
        <v>0</v>
      </c>
      <c r="H29" s="340"/>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row>
    <row r="30" spans="1:34" s="281" customFormat="1" x14ac:dyDescent="0.3">
      <c r="A30" s="278"/>
      <c r="B30" s="277"/>
      <c r="C30" s="279"/>
      <c r="D30" s="275"/>
      <c r="E30" s="280"/>
      <c r="F30" s="324"/>
      <c r="G30" s="333">
        <f t="shared" si="1"/>
        <v>0</v>
      </c>
      <c r="H30" s="340"/>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row>
    <row r="31" spans="1:34" s="281" customFormat="1" ht="114" thickBot="1" x14ac:dyDescent="0.35">
      <c r="A31" s="278"/>
      <c r="B31" s="277" t="s">
        <v>305</v>
      </c>
      <c r="C31" s="279"/>
      <c r="D31" s="275"/>
      <c r="E31" s="280"/>
      <c r="F31" s="324"/>
      <c r="G31" s="333"/>
      <c r="H31" s="341">
        <f>SUM(G20:G31)</f>
        <v>0</v>
      </c>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30" customFormat="1" ht="16.8" thickBot="1" x14ac:dyDescent="0.35">
      <c r="A32" s="373"/>
      <c r="B32" s="373"/>
      <c r="C32" s="373"/>
      <c r="D32" s="373"/>
      <c r="E32" s="373"/>
      <c r="F32" s="373"/>
      <c r="G32" s="373"/>
      <c r="H32" s="373"/>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row>
    <row r="33" spans="1:34" ht="32.4" x14ac:dyDescent="0.3">
      <c r="A33" s="157"/>
      <c r="B33" s="163" t="s">
        <v>302</v>
      </c>
      <c r="C33" s="164"/>
      <c r="D33" s="160"/>
      <c r="E33" s="161"/>
      <c r="F33" s="162"/>
      <c r="G33" s="161"/>
      <c r="H33" s="345"/>
    </row>
    <row r="34" spans="1:34" s="281" customFormat="1" x14ac:dyDescent="0.3">
      <c r="A34" s="278"/>
      <c r="B34" s="277"/>
      <c r="C34" s="279"/>
      <c r="D34" s="275"/>
      <c r="E34" s="280"/>
      <c r="F34" s="324"/>
      <c r="G34" s="332">
        <f t="shared" ref="G34:G44" si="2">(E34-(E34*F34/100))*A34</f>
        <v>0</v>
      </c>
      <c r="H34" s="33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1:34" s="281" customFormat="1" x14ac:dyDescent="0.3">
      <c r="A35" s="278"/>
      <c r="B35" s="277"/>
      <c r="C35" s="279"/>
      <c r="D35" s="275"/>
      <c r="E35" s="280"/>
      <c r="F35" s="324"/>
      <c r="G35" s="332">
        <f t="shared" si="2"/>
        <v>0</v>
      </c>
      <c r="H35" s="340"/>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s="285" customFormat="1" x14ac:dyDescent="0.3">
      <c r="A36" s="282"/>
      <c r="B36" s="277"/>
      <c r="C36" s="279"/>
      <c r="D36" s="275"/>
      <c r="E36" s="283"/>
      <c r="F36" s="325"/>
      <c r="G36" s="332">
        <f t="shared" si="2"/>
        <v>0</v>
      </c>
      <c r="H36" s="339"/>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row>
    <row r="37" spans="1:34" s="285" customFormat="1" x14ac:dyDescent="0.3">
      <c r="A37" s="282"/>
      <c r="B37" s="277"/>
      <c r="C37" s="279"/>
      <c r="D37" s="276"/>
      <c r="E37" s="286"/>
      <c r="F37" s="325"/>
      <c r="G37" s="332">
        <f t="shared" si="2"/>
        <v>0</v>
      </c>
      <c r="H37" s="339"/>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row>
    <row r="38" spans="1:34" s="285" customFormat="1" x14ac:dyDescent="0.3">
      <c r="A38" s="282"/>
      <c r="B38" s="277"/>
      <c r="C38" s="279"/>
      <c r="D38" s="275"/>
      <c r="E38" s="283"/>
      <c r="F38" s="325"/>
      <c r="G38" s="332">
        <f t="shared" si="2"/>
        <v>0</v>
      </c>
      <c r="H38" s="339"/>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row>
    <row r="39" spans="1:34" s="285" customFormat="1" x14ac:dyDescent="0.3">
      <c r="A39" s="278"/>
      <c r="B39" s="287"/>
      <c r="C39" s="279"/>
      <c r="D39" s="275"/>
      <c r="E39" s="280"/>
      <c r="F39" s="325"/>
      <c r="G39" s="332">
        <f t="shared" si="2"/>
        <v>0</v>
      </c>
      <c r="H39" s="339"/>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row>
    <row r="40" spans="1:34" s="285" customFormat="1" x14ac:dyDescent="0.3">
      <c r="A40" s="278"/>
      <c r="B40" s="277"/>
      <c r="C40" s="279"/>
      <c r="D40" s="275"/>
      <c r="E40" s="280"/>
      <c r="F40" s="325"/>
      <c r="G40" s="332">
        <f t="shared" si="2"/>
        <v>0</v>
      </c>
      <c r="H40" s="339"/>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row>
    <row r="41" spans="1:34" s="281" customFormat="1" x14ac:dyDescent="0.3">
      <c r="A41" s="278"/>
      <c r="B41" s="277"/>
      <c r="C41" s="279"/>
      <c r="D41" s="275"/>
      <c r="E41" s="280"/>
      <c r="F41" s="324"/>
      <c r="G41" s="332">
        <f t="shared" si="2"/>
        <v>0</v>
      </c>
      <c r="H41" s="340"/>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278"/>
      <c r="B42" s="277"/>
      <c r="C42" s="279"/>
      <c r="D42" s="275"/>
      <c r="E42" s="280"/>
      <c r="F42" s="324"/>
      <c r="G42" s="333">
        <f t="shared" si="2"/>
        <v>0</v>
      </c>
      <c r="H42" s="340"/>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278"/>
      <c r="B43" s="277"/>
      <c r="C43" s="279"/>
      <c r="D43" s="275"/>
      <c r="E43" s="280"/>
      <c r="F43" s="324"/>
      <c r="G43" s="333">
        <f t="shared" si="2"/>
        <v>0</v>
      </c>
      <c r="H43" s="340"/>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278"/>
      <c r="B44" s="277"/>
      <c r="C44" s="279"/>
      <c r="D44" s="275"/>
      <c r="E44" s="280"/>
      <c r="F44" s="324"/>
      <c r="G44" s="333">
        <f t="shared" si="2"/>
        <v>0</v>
      </c>
      <c r="H44" s="340"/>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ht="178.2" x14ac:dyDescent="0.3">
      <c r="A45" s="278"/>
      <c r="B45" s="277" t="s">
        <v>306</v>
      </c>
      <c r="C45" s="279"/>
      <c r="D45" s="275"/>
      <c r="E45" s="280"/>
      <c r="F45" s="324"/>
      <c r="G45" s="333"/>
      <c r="H45" s="341">
        <f>SUM(G34:G45)</f>
        <v>0</v>
      </c>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ht="16.8" thickBot="1" x14ac:dyDescent="0.35">
      <c r="A46" s="181"/>
      <c r="B46" s="21"/>
      <c r="C46" s="18"/>
      <c r="D46" s="14"/>
      <c r="E46" s="24"/>
      <c r="F46" s="25"/>
      <c r="G46" s="24"/>
      <c r="H46" s="355"/>
    </row>
    <row r="47" spans="1:34" ht="48.6" x14ac:dyDescent="0.3">
      <c r="A47" s="157"/>
      <c r="B47" s="163" t="s">
        <v>308</v>
      </c>
      <c r="C47" s="164"/>
      <c r="D47" s="160"/>
      <c r="E47" s="161"/>
      <c r="F47" s="162"/>
      <c r="G47" s="161"/>
      <c r="H47" s="345"/>
    </row>
    <row r="48" spans="1:34" s="281" customFormat="1" x14ac:dyDescent="0.3">
      <c r="A48" s="278"/>
      <c r="B48" s="277"/>
      <c r="C48" s="279"/>
      <c r="D48" s="275"/>
      <c r="E48" s="280"/>
      <c r="F48" s="324"/>
      <c r="G48" s="332">
        <f t="shared" ref="G48:G58" si="3">(E48-(E48*F48/100))*A48</f>
        <v>0</v>
      </c>
      <c r="H48" s="33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x14ac:dyDescent="0.3">
      <c r="A49" s="278"/>
      <c r="B49" s="277"/>
      <c r="C49" s="279"/>
      <c r="D49" s="275"/>
      <c r="E49" s="280"/>
      <c r="F49" s="324"/>
      <c r="G49" s="332">
        <f t="shared" si="3"/>
        <v>0</v>
      </c>
      <c r="H49" s="340"/>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s="285" customFormat="1" x14ac:dyDescent="0.3">
      <c r="A50" s="282"/>
      <c r="B50" s="277"/>
      <c r="C50" s="279"/>
      <c r="D50" s="275"/>
      <c r="E50" s="283"/>
      <c r="F50" s="325"/>
      <c r="G50" s="332">
        <f t="shared" si="3"/>
        <v>0</v>
      </c>
      <c r="H50" s="339"/>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row>
    <row r="51" spans="1:34" s="285" customFormat="1" x14ac:dyDescent="0.3">
      <c r="A51" s="282"/>
      <c r="B51" s="277"/>
      <c r="C51" s="279"/>
      <c r="D51" s="276"/>
      <c r="E51" s="286"/>
      <c r="F51" s="325"/>
      <c r="G51" s="332">
        <f t="shared" si="3"/>
        <v>0</v>
      </c>
      <c r="H51" s="339"/>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row>
    <row r="52" spans="1:34" s="285" customFormat="1" x14ac:dyDescent="0.3">
      <c r="A52" s="282"/>
      <c r="B52" s="277"/>
      <c r="C52" s="279"/>
      <c r="D52" s="275"/>
      <c r="E52" s="283"/>
      <c r="F52" s="325"/>
      <c r="G52" s="332">
        <f t="shared" si="3"/>
        <v>0</v>
      </c>
      <c r="H52" s="339"/>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row>
    <row r="53" spans="1:34" s="285" customFormat="1" x14ac:dyDescent="0.3">
      <c r="A53" s="278"/>
      <c r="B53" s="287"/>
      <c r="C53" s="279"/>
      <c r="D53" s="275"/>
      <c r="E53" s="280"/>
      <c r="F53" s="325"/>
      <c r="G53" s="332">
        <f t="shared" si="3"/>
        <v>0</v>
      </c>
      <c r="H53" s="339"/>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row>
    <row r="54" spans="1:34" s="285" customFormat="1" x14ac:dyDescent="0.3">
      <c r="A54" s="278"/>
      <c r="B54" s="277"/>
      <c r="C54" s="279"/>
      <c r="D54" s="275"/>
      <c r="E54" s="280"/>
      <c r="F54" s="325"/>
      <c r="G54" s="332">
        <f t="shared" si="3"/>
        <v>0</v>
      </c>
      <c r="H54" s="339"/>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row>
    <row r="55" spans="1:34" s="281" customFormat="1" x14ac:dyDescent="0.3">
      <c r="A55" s="278"/>
      <c r="B55" s="277"/>
      <c r="C55" s="279"/>
      <c r="D55" s="275"/>
      <c r="E55" s="280"/>
      <c r="F55" s="324"/>
      <c r="G55" s="332">
        <f t="shared" si="3"/>
        <v>0</v>
      </c>
      <c r="H55" s="340"/>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78"/>
      <c r="B56" s="277"/>
      <c r="C56" s="279"/>
      <c r="D56" s="275"/>
      <c r="E56" s="280"/>
      <c r="F56" s="324"/>
      <c r="G56" s="333">
        <f t="shared" si="3"/>
        <v>0</v>
      </c>
      <c r="H56" s="340"/>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78"/>
      <c r="B57" s="277"/>
      <c r="C57" s="279"/>
      <c r="D57" s="275"/>
      <c r="E57" s="280"/>
      <c r="F57" s="324"/>
      <c r="G57" s="333">
        <f t="shared" si="3"/>
        <v>0</v>
      </c>
      <c r="H57" s="340"/>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278"/>
      <c r="B58" s="277"/>
      <c r="C58" s="279"/>
      <c r="D58" s="275"/>
      <c r="E58" s="280"/>
      <c r="F58" s="324"/>
      <c r="G58" s="333">
        <f t="shared" si="3"/>
        <v>0</v>
      </c>
      <c r="H58" s="340"/>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ht="162.6" thickBot="1" x14ac:dyDescent="0.35">
      <c r="A59" s="278"/>
      <c r="B59" s="277" t="s">
        <v>307</v>
      </c>
      <c r="C59" s="279"/>
      <c r="D59" s="275"/>
      <c r="E59" s="280"/>
      <c r="F59" s="324"/>
      <c r="G59" s="333"/>
      <c r="H59" s="341">
        <f>SUM(G48:G59)</f>
        <v>0</v>
      </c>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30" customFormat="1" ht="16.8" thickBot="1" x14ac:dyDescent="0.35">
      <c r="A60" s="373"/>
      <c r="B60" s="373"/>
      <c r="C60" s="373"/>
      <c r="D60" s="373"/>
      <c r="E60" s="373"/>
      <c r="F60" s="373"/>
      <c r="G60" s="373"/>
      <c r="H60" s="373"/>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row>
    <row r="61" spans="1:34" ht="32.4" x14ac:dyDescent="0.3">
      <c r="A61" s="157"/>
      <c r="B61" s="163" t="s">
        <v>303</v>
      </c>
      <c r="C61" s="164"/>
      <c r="D61" s="160"/>
      <c r="E61" s="161"/>
      <c r="F61" s="162"/>
      <c r="G61" s="161"/>
      <c r="H61" s="345"/>
    </row>
    <row r="62" spans="1:34" s="281" customFormat="1" x14ac:dyDescent="0.3">
      <c r="A62" s="278"/>
      <c r="B62" s="277"/>
      <c r="C62" s="279"/>
      <c r="D62" s="275"/>
      <c r="E62" s="280"/>
      <c r="F62" s="324"/>
      <c r="G62" s="332">
        <f t="shared" ref="G62:G74" si="4">(E62-(E62*F62/100))*A62</f>
        <v>0</v>
      </c>
      <c r="H62" s="33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row>
    <row r="63" spans="1:34" s="281" customFormat="1" x14ac:dyDescent="0.3">
      <c r="A63" s="278"/>
      <c r="B63" s="277"/>
      <c r="C63" s="279"/>
      <c r="D63" s="275"/>
      <c r="E63" s="280"/>
      <c r="F63" s="324"/>
      <c r="G63" s="332">
        <f t="shared" si="4"/>
        <v>0</v>
      </c>
      <c r="H63" s="340"/>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row>
    <row r="64" spans="1:34" s="281" customFormat="1" x14ac:dyDescent="0.3">
      <c r="A64" s="282"/>
      <c r="B64" s="277"/>
      <c r="C64" s="279"/>
      <c r="D64" s="275"/>
      <c r="E64" s="283"/>
      <c r="F64" s="324"/>
      <c r="G64" s="332">
        <f t="shared" si="4"/>
        <v>0</v>
      </c>
      <c r="H64" s="340"/>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row>
    <row r="65" spans="1:34" s="285" customFormat="1" x14ac:dyDescent="0.3">
      <c r="A65" s="282"/>
      <c r="B65" s="277"/>
      <c r="C65" s="279"/>
      <c r="D65" s="275"/>
      <c r="E65" s="283"/>
      <c r="F65" s="325"/>
      <c r="G65" s="332">
        <f t="shared" si="4"/>
        <v>0</v>
      </c>
      <c r="H65" s="339"/>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row>
    <row r="66" spans="1:34" s="285" customFormat="1" x14ac:dyDescent="0.3">
      <c r="A66" s="282"/>
      <c r="B66" s="277"/>
      <c r="C66" s="279"/>
      <c r="D66" s="275"/>
      <c r="E66" s="283"/>
      <c r="F66" s="325"/>
      <c r="G66" s="332">
        <f t="shared" si="4"/>
        <v>0</v>
      </c>
      <c r="H66" s="339"/>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row>
    <row r="67" spans="1:34" s="285" customFormat="1" x14ac:dyDescent="0.3">
      <c r="A67" s="282"/>
      <c r="B67" s="277"/>
      <c r="C67" s="279"/>
      <c r="D67" s="276"/>
      <c r="E67" s="286"/>
      <c r="F67" s="325"/>
      <c r="G67" s="332">
        <f t="shared" si="4"/>
        <v>0</v>
      </c>
      <c r="H67" s="339"/>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row>
    <row r="68" spans="1:34" s="285" customFormat="1" x14ac:dyDescent="0.3">
      <c r="A68" s="282"/>
      <c r="B68" s="277"/>
      <c r="C68" s="279"/>
      <c r="D68" s="275"/>
      <c r="E68" s="283"/>
      <c r="F68" s="325"/>
      <c r="G68" s="332">
        <f t="shared" si="4"/>
        <v>0</v>
      </c>
      <c r="H68" s="339"/>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row>
    <row r="69" spans="1:34" s="285" customFormat="1" x14ac:dyDescent="0.3">
      <c r="A69" s="278"/>
      <c r="B69" s="287"/>
      <c r="C69" s="279"/>
      <c r="D69" s="275"/>
      <c r="E69" s="280"/>
      <c r="F69" s="325"/>
      <c r="G69" s="332">
        <f t="shared" si="4"/>
        <v>0</v>
      </c>
      <c r="H69" s="339"/>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row>
    <row r="70" spans="1:34" s="285" customFormat="1" x14ac:dyDescent="0.3">
      <c r="A70" s="278"/>
      <c r="B70" s="277"/>
      <c r="C70" s="279"/>
      <c r="D70" s="275"/>
      <c r="E70" s="280"/>
      <c r="F70" s="325"/>
      <c r="G70" s="332">
        <f t="shared" si="4"/>
        <v>0</v>
      </c>
      <c r="H70" s="339"/>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row>
    <row r="71" spans="1:34" s="281" customFormat="1" x14ac:dyDescent="0.3">
      <c r="A71" s="278"/>
      <c r="B71" s="277"/>
      <c r="C71" s="279"/>
      <c r="D71" s="275"/>
      <c r="E71" s="280"/>
      <c r="F71" s="324"/>
      <c r="G71" s="332">
        <f t="shared" si="4"/>
        <v>0</v>
      </c>
      <c r="H71" s="340"/>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row>
    <row r="72" spans="1:34" s="281" customFormat="1" x14ac:dyDescent="0.3">
      <c r="A72" s="278"/>
      <c r="B72" s="277"/>
      <c r="C72" s="279"/>
      <c r="D72" s="275"/>
      <c r="E72" s="280"/>
      <c r="F72" s="324"/>
      <c r="G72" s="333">
        <f t="shared" si="4"/>
        <v>0</v>
      </c>
      <c r="H72" s="340"/>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row>
    <row r="73" spans="1:34" s="281" customFormat="1" x14ac:dyDescent="0.3">
      <c r="A73" s="278"/>
      <c r="B73" s="277"/>
      <c r="C73" s="279"/>
      <c r="D73" s="275"/>
      <c r="E73" s="280"/>
      <c r="F73" s="324"/>
      <c r="G73" s="333">
        <f t="shared" si="4"/>
        <v>0</v>
      </c>
      <c r="H73" s="340"/>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row>
    <row r="74" spans="1:34" s="281" customFormat="1" x14ac:dyDescent="0.3">
      <c r="A74" s="278"/>
      <c r="B74" s="277"/>
      <c r="C74" s="279"/>
      <c r="D74" s="275"/>
      <c r="E74" s="280"/>
      <c r="F74" s="324"/>
      <c r="G74" s="333">
        <f t="shared" si="4"/>
        <v>0</v>
      </c>
      <c r="H74" s="340"/>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row>
    <row r="75" spans="1:34" s="281" customFormat="1" ht="130.19999999999999" thickBot="1" x14ac:dyDescent="0.35">
      <c r="A75" s="278"/>
      <c r="B75" s="277" t="s">
        <v>153</v>
      </c>
      <c r="C75" s="279"/>
      <c r="D75" s="275"/>
      <c r="E75" s="280"/>
      <c r="F75" s="324"/>
      <c r="G75" s="333"/>
      <c r="H75" s="341">
        <f>SUM(G62:G75)</f>
        <v>0</v>
      </c>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row>
    <row r="76" spans="1:34" s="30" customFormat="1" x14ac:dyDescent="0.3">
      <c r="A76" s="373"/>
      <c r="B76" s="373"/>
      <c r="C76" s="373"/>
      <c r="D76" s="373"/>
      <c r="E76" s="373"/>
      <c r="F76" s="373"/>
      <c r="G76" s="373"/>
      <c r="H76" s="373"/>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row>
    <row r="77" spans="1:34" x14ac:dyDescent="0.3">
      <c r="A77" s="181"/>
      <c r="B77" s="21"/>
      <c r="C77" s="18"/>
      <c r="D77" s="14"/>
      <c r="E77" s="24"/>
      <c r="F77" s="25"/>
      <c r="G77" s="24"/>
      <c r="H77" s="355"/>
    </row>
    <row r="78" spans="1:34" s="13" customFormat="1" ht="18" customHeight="1" x14ac:dyDescent="0.3">
      <c r="A78" s="182"/>
      <c r="B78" s="11"/>
      <c r="C78" s="12"/>
      <c r="D78" s="8" t="s">
        <v>54</v>
      </c>
      <c r="E78" s="16"/>
      <c r="F78" s="17"/>
      <c r="G78" s="338">
        <f>SUM(G10:G75)</f>
        <v>0</v>
      </c>
      <c r="H78" s="356"/>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row>
    <row r="79" spans="1:34" ht="19.05" customHeight="1" thickBot="1" x14ac:dyDescent="0.35">
      <c r="A79" s="183"/>
      <c r="B79" s="184"/>
      <c r="C79" s="185"/>
      <c r="D79" s="186" t="s">
        <v>55</v>
      </c>
      <c r="E79" s="187"/>
      <c r="F79" s="188"/>
      <c r="G79" s="187"/>
      <c r="H79" s="357"/>
    </row>
    <row r="80" spans="1:34" s="136" customFormat="1" x14ac:dyDescent="0.3">
      <c r="D80" s="52"/>
      <c r="E80" s="138"/>
      <c r="F80" s="139"/>
      <c r="G80" s="138"/>
      <c r="H80" s="177"/>
    </row>
    <row r="81" spans="1:8" s="136" customFormat="1" ht="16.8" thickBot="1" x14ac:dyDescent="0.35">
      <c r="D81" s="52"/>
      <c r="E81" s="138"/>
      <c r="F81" s="139"/>
      <c r="G81" s="138"/>
      <c r="H81" s="177"/>
    </row>
    <row r="82" spans="1:8" s="136" customFormat="1" ht="105" customHeight="1" thickBot="1" x14ac:dyDescent="0.35">
      <c r="A82" s="435" t="s">
        <v>220</v>
      </c>
      <c r="B82" s="436"/>
      <c r="C82" s="436"/>
      <c r="D82" s="436"/>
      <c r="E82" s="436"/>
      <c r="F82" s="436"/>
      <c r="G82" s="436"/>
      <c r="H82" s="437"/>
    </row>
    <row r="83" spans="1:8" s="136" customFormat="1" x14ac:dyDescent="0.3">
      <c r="E83" s="138"/>
      <c r="F83" s="139"/>
      <c r="G83" s="138"/>
      <c r="H83" s="177"/>
    </row>
    <row r="84" spans="1:8" s="136" customFormat="1" x14ac:dyDescent="0.3">
      <c r="D84" s="52"/>
      <c r="E84" s="138"/>
      <c r="F84" s="139"/>
      <c r="G84" s="138"/>
      <c r="H84" s="177"/>
    </row>
    <row r="85" spans="1:8" s="136" customFormat="1" x14ac:dyDescent="0.3">
      <c r="D85" s="52"/>
      <c r="E85" s="138"/>
      <c r="F85" s="139"/>
      <c r="G85" s="138"/>
      <c r="H85" s="177"/>
    </row>
    <row r="86" spans="1:8" s="136" customFormat="1" x14ac:dyDescent="0.3">
      <c r="E86" s="138"/>
      <c r="F86" s="139"/>
      <c r="G86" s="138"/>
      <c r="H86" s="177"/>
    </row>
    <row r="87" spans="1:8" s="136" customFormat="1" x14ac:dyDescent="0.3">
      <c r="D87" s="52"/>
      <c r="E87" s="138"/>
      <c r="F87" s="139"/>
      <c r="G87" s="138"/>
      <c r="H87" s="177"/>
    </row>
    <row r="88" spans="1:8" s="136" customFormat="1" x14ac:dyDescent="0.3">
      <c r="D88" s="52"/>
      <c r="E88" s="138"/>
      <c r="F88" s="139"/>
      <c r="G88" s="138"/>
      <c r="H88" s="177"/>
    </row>
    <row r="89" spans="1:8" s="136" customFormat="1" x14ac:dyDescent="0.3">
      <c r="D89" s="52"/>
      <c r="E89" s="138"/>
      <c r="F89" s="139"/>
      <c r="G89" s="138"/>
      <c r="H89" s="177"/>
    </row>
    <row r="90" spans="1:8" s="136" customFormat="1" x14ac:dyDescent="0.3">
      <c r="D90" s="52"/>
      <c r="E90" s="138"/>
      <c r="F90" s="139"/>
      <c r="G90" s="138"/>
      <c r="H90" s="177"/>
    </row>
    <row r="91" spans="1:8" s="136" customFormat="1" x14ac:dyDescent="0.3">
      <c r="D91" s="52"/>
      <c r="E91" s="138"/>
      <c r="F91" s="139"/>
      <c r="G91" s="138"/>
      <c r="H91" s="177"/>
    </row>
    <row r="92" spans="1:8" s="136" customFormat="1" x14ac:dyDescent="0.3">
      <c r="D92" s="52"/>
      <c r="E92" s="138"/>
      <c r="F92" s="139"/>
      <c r="G92" s="138"/>
      <c r="H92" s="177"/>
    </row>
    <row r="93" spans="1:8" s="136" customFormat="1" x14ac:dyDescent="0.3">
      <c r="D93" s="52"/>
      <c r="E93" s="138"/>
      <c r="F93" s="139"/>
      <c r="G93" s="138"/>
      <c r="H93" s="177"/>
    </row>
    <row r="94" spans="1:8" s="136" customFormat="1" x14ac:dyDescent="0.3">
      <c r="D94" s="52"/>
      <c r="E94" s="138"/>
      <c r="F94" s="139"/>
      <c r="G94" s="138"/>
      <c r="H94" s="177"/>
    </row>
    <row r="95" spans="1:8" s="136" customFormat="1" x14ac:dyDescent="0.3">
      <c r="D95" s="52"/>
      <c r="E95" s="138"/>
      <c r="F95" s="139"/>
      <c r="G95" s="138"/>
      <c r="H95" s="177"/>
    </row>
    <row r="96" spans="1:8" s="136" customFormat="1" x14ac:dyDescent="0.3">
      <c r="D96" s="52"/>
      <c r="E96" s="138"/>
      <c r="F96" s="139"/>
      <c r="G96" s="138"/>
      <c r="H96" s="177"/>
    </row>
    <row r="97" spans="4:8" s="136" customFormat="1" x14ac:dyDescent="0.3">
      <c r="D97" s="52"/>
      <c r="E97" s="138"/>
      <c r="F97" s="139"/>
      <c r="G97" s="138"/>
      <c r="H97" s="177"/>
    </row>
    <row r="98" spans="4:8" s="136" customFormat="1" x14ac:dyDescent="0.3">
      <c r="D98" s="52"/>
      <c r="E98" s="138"/>
      <c r="F98" s="139"/>
      <c r="G98" s="138"/>
      <c r="H98" s="177"/>
    </row>
    <row r="99" spans="4:8" s="136" customFormat="1" x14ac:dyDescent="0.3">
      <c r="D99" s="52"/>
      <c r="E99" s="138"/>
      <c r="F99" s="139"/>
      <c r="G99" s="138"/>
      <c r="H99" s="177"/>
    </row>
    <row r="100" spans="4:8" s="136" customFormat="1" x14ac:dyDescent="0.3">
      <c r="D100" s="52"/>
      <c r="E100" s="138"/>
      <c r="F100" s="139"/>
      <c r="G100" s="138"/>
      <c r="H100" s="177"/>
    </row>
    <row r="101" spans="4:8" s="136" customFormat="1" x14ac:dyDescent="0.3">
      <c r="D101" s="52"/>
      <c r="E101" s="138"/>
      <c r="F101" s="139"/>
      <c r="G101" s="138"/>
      <c r="H101" s="177"/>
    </row>
    <row r="102" spans="4:8" s="136" customFormat="1" x14ac:dyDescent="0.3">
      <c r="D102" s="52"/>
      <c r="E102" s="138"/>
      <c r="F102" s="139"/>
      <c r="G102" s="138"/>
      <c r="H102" s="177"/>
    </row>
    <row r="103" spans="4:8" s="136" customFormat="1" x14ac:dyDescent="0.3">
      <c r="D103" s="52"/>
      <c r="E103" s="138"/>
      <c r="F103" s="139"/>
      <c r="G103" s="138"/>
      <c r="H103" s="177"/>
    </row>
    <row r="104" spans="4:8" s="136" customFormat="1" x14ac:dyDescent="0.3">
      <c r="D104" s="52"/>
      <c r="E104" s="138"/>
      <c r="F104" s="139"/>
      <c r="G104" s="138"/>
      <c r="H104" s="177"/>
    </row>
    <row r="105" spans="4:8" s="136" customFormat="1" x14ac:dyDescent="0.3">
      <c r="D105" s="52"/>
      <c r="E105" s="138"/>
      <c r="F105" s="139"/>
      <c r="G105" s="138"/>
      <c r="H105" s="177"/>
    </row>
    <row r="106" spans="4:8" s="136" customFormat="1" x14ac:dyDescent="0.3">
      <c r="D106" s="52"/>
      <c r="E106" s="138"/>
      <c r="F106" s="139"/>
      <c r="G106" s="138"/>
      <c r="H106" s="177"/>
    </row>
    <row r="107" spans="4:8" s="136" customFormat="1" x14ac:dyDescent="0.3">
      <c r="D107" s="52"/>
      <c r="E107" s="138"/>
      <c r="F107" s="139"/>
      <c r="G107" s="138"/>
      <c r="H107" s="177"/>
    </row>
    <row r="108" spans="4:8" s="136" customFormat="1" x14ac:dyDescent="0.3">
      <c r="D108" s="52"/>
      <c r="E108" s="138"/>
      <c r="F108" s="139"/>
      <c r="G108" s="138"/>
      <c r="H108" s="177"/>
    </row>
    <row r="109" spans="4:8" s="136" customFormat="1" x14ac:dyDescent="0.3">
      <c r="D109" s="52"/>
      <c r="E109" s="138"/>
      <c r="F109" s="139"/>
      <c r="G109" s="138"/>
      <c r="H109" s="177"/>
    </row>
    <row r="110" spans="4:8" s="136" customFormat="1" x14ac:dyDescent="0.3">
      <c r="D110" s="52"/>
      <c r="E110" s="138"/>
      <c r="F110" s="139"/>
      <c r="G110" s="138"/>
      <c r="H110" s="177"/>
    </row>
    <row r="111" spans="4:8" s="136" customFormat="1" x14ac:dyDescent="0.3">
      <c r="D111" s="52"/>
      <c r="E111" s="138"/>
      <c r="F111" s="139"/>
      <c r="G111" s="138"/>
      <c r="H111" s="177"/>
    </row>
    <row r="112" spans="4:8" s="136" customFormat="1" x14ac:dyDescent="0.3">
      <c r="D112" s="52"/>
      <c r="E112" s="138"/>
      <c r="F112" s="139"/>
      <c r="G112" s="138"/>
      <c r="H112" s="177"/>
    </row>
    <row r="113" spans="4:8" s="136" customFormat="1" x14ac:dyDescent="0.3">
      <c r="D113" s="52"/>
      <c r="E113" s="138"/>
      <c r="F113" s="139"/>
      <c r="G113" s="138"/>
      <c r="H113" s="177"/>
    </row>
    <row r="114" spans="4:8" s="136" customFormat="1" x14ac:dyDescent="0.3">
      <c r="D114" s="52"/>
      <c r="E114" s="138"/>
      <c r="F114" s="139"/>
      <c r="G114" s="138"/>
      <c r="H114" s="177"/>
    </row>
    <row r="115" spans="4:8" s="136" customFormat="1" x14ac:dyDescent="0.3">
      <c r="D115" s="52"/>
      <c r="E115" s="138"/>
      <c r="F115" s="139"/>
      <c r="G115" s="138"/>
      <c r="H115" s="177"/>
    </row>
    <row r="116" spans="4:8" s="136" customFormat="1" x14ac:dyDescent="0.3">
      <c r="D116" s="52"/>
      <c r="E116" s="138"/>
      <c r="F116" s="139"/>
      <c r="G116" s="138"/>
      <c r="H116" s="177"/>
    </row>
    <row r="117" spans="4:8" s="136" customFormat="1" x14ac:dyDescent="0.3">
      <c r="D117" s="52"/>
      <c r="E117" s="138"/>
      <c r="F117" s="139"/>
      <c r="G117" s="138"/>
      <c r="H117" s="177"/>
    </row>
    <row r="118" spans="4:8" s="136" customFormat="1" x14ac:dyDescent="0.3">
      <c r="D118" s="52"/>
      <c r="E118" s="138"/>
      <c r="F118" s="139"/>
      <c r="G118" s="138"/>
      <c r="H118" s="177"/>
    </row>
    <row r="119" spans="4:8" s="136" customFormat="1" x14ac:dyDescent="0.3">
      <c r="D119" s="52"/>
      <c r="E119" s="138"/>
      <c r="F119" s="139"/>
      <c r="G119" s="138"/>
      <c r="H119" s="177"/>
    </row>
    <row r="120" spans="4:8" s="136" customFormat="1" x14ac:dyDescent="0.3">
      <c r="D120" s="52"/>
      <c r="E120" s="138"/>
      <c r="F120" s="139"/>
      <c r="G120" s="138"/>
      <c r="H120" s="177"/>
    </row>
    <row r="121" spans="4:8" s="136" customFormat="1" x14ac:dyDescent="0.3">
      <c r="D121" s="52"/>
      <c r="E121" s="138"/>
      <c r="F121" s="139"/>
      <c r="G121" s="138"/>
      <c r="H121" s="177"/>
    </row>
    <row r="122" spans="4:8" s="136" customFormat="1" x14ac:dyDescent="0.3">
      <c r="D122" s="52"/>
      <c r="E122" s="138"/>
      <c r="F122" s="139"/>
      <c r="G122" s="138"/>
      <c r="H122" s="177"/>
    </row>
    <row r="123" spans="4:8" s="136" customFormat="1" x14ac:dyDescent="0.3">
      <c r="D123" s="52"/>
      <c r="E123" s="138"/>
      <c r="F123" s="139"/>
      <c r="G123" s="138"/>
      <c r="H123" s="177"/>
    </row>
    <row r="124" spans="4:8" s="136" customFormat="1" x14ac:dyDescent="0.3">
      <c r="D124" s="52"/>
      <c r="E124" s="138"/>
      <c r="F124" s="139"/>
      <c r="G124" s="138"/>
      <c r="H124" s="177"/>
    </row>
    <row r="125" spans="4:8" s="136" customFormat="1" x14ac:dyDescent="0.3">
      <c r="D125" s="52"/>
      <c r="E125" s="138"/>
      <c r="F125" s="139"/>
      <c r="G125" s="138"/>
      <c r="H125" s="177"/>
    </row>
    <row r="126" spans="4:8" s="136" customFormat="1" x14ac:dyDescent="0.3">
      <c r="D126" s="52"/>
      <c r="E126" s="138"/>
      <c r="F126" s="139"/>
      <c r="G126" s="138"/>
      <c r="H126" s="177"/>
    </row>
    <row r="127" spans="4:8" s="136" customFormat="1" x14ac:dyDescent="0.3">
      <c r="D127" s="52"/>
      <c r="E127" s="138"/>
      <c r="F127" s="139"/>
      <c r="G127" s="138"/>
      <c r="H127" s="177"/>
    </row>
    <row r="128" spans="4:8" s="136" customFormat="1" x14ac:dyDescent="0.3">
      <c r="D128" s="52"/>
      <c r="E128" s="138"/>
      <c r="F128" s="139"/>
      <c r="G128" s="138"/>
      <c r="H128" s="177"/>
    </row>
    <row r="129" spans="4:8" s="136" customFormat="1" x14ac:dyDescent="0.3">
      <c r="D129" s="52"/>
      <c r="E129" s="138"/>
      <c r="F129" s="139"/>
      <c r="G129" s="138"/>
      <c r="H129" s="177"/>
    </row>
    <row r="130" spans="4:8" s="136" customFormat="1" x14ac:dyDescent="0.3">
      <c r="D130" s="52"/>
      <c r="E130" s="138"/>
      <c r="F130" s="139"/>
      <c r="G130" s="138"/>
      <c r="H130" s="177"/>
    </row>
    <row r="131" spans="4:8" s="136" customFormat="1" x14ac:dyDescent="0.3">
      <c r="D131" s="52"/>
      <c r="E131" s="138"/>
      <c r="F131" s="139"/>
      <c r="G131" s="138"/>
      <c r="H131" s="177"/>
    </row>
    <row r="132" spans="4:8" s="136" customFormat="1" x14ac:dyDescent="0.3">
      <c r="D132" s="52"/>
      <c r="E132" s="138"/>
      <c r="F132" s="139"/>
      <c r="G132" s="138"/>
      <c r="H132" s="177"/>
    </row>
    <row r="133" spans="4:8" s="136" customFormat="1" x14ac:dyDescent="0.3">
      <c r="D133" s="52"/>
      <c r="E133" s="138"/>
      <c r="F133" s="139"/>
      <c r="G133" s="138"/>
      <c r="H133" s="177"/>
    </row>
    <row r="134" spans="4:8" s="136" customFormat="1" x14ac:dyDescent="0.3">
      <c r="D134" s="52"/>
      <c r="E134" s="138"/>
      <c r="F134" s="139"/>
      <c r="G134" s="138"/>
      <c r="H134" s="177"/>
    </row>
    <row r="135" spans="4:8" s="136" customFormat="1" x14ac:dyDescent="0.3">
      <c r="D135" s="52"/>
      <c r="E135" s="138"/>
      <c r="F135" s="139"/>
      <c r="G135" s="138"/>
      <c r="H135" s="177"/>
    </row>
    <row r="136" spans="4:8" s="136" customFormat="1" x14ac:dyDescent="0.3">
      <c r="D136" s="52"/>
      <c r="E136" s="138"/>
      <c r="F136" s="139"/>
      <c r="G136" s="138"/>
      <c r="H136" s="177"/>
    </row>
    <row r="137" spans="4:8" s="136" customFormat="1" x14ac:dyDescent="0.3">
      <c r="D137" s="52"/>
      <c r="E137" s="138"/>
      <c r="F137" s="139"/>
      <c r="G137" s="138"/>
      <c r="H137" s="177"/>
    </row>
    <row r="138" spans="4:8" s="136" customFormat="1" x14ac:dyDescent="0.3">
      <c r="D138" s="52"/>
      <c r="E138" s="138"/>
      <c r="F138" s="139"/>
      <c r="G138" s="138"/>
      <c r="H138" s="177"/>
    </row>
    <row r="139" spans="4:8" s="136" customFormat="1" x14ac:dyDescent="0.3">
      <c r="D139" s="52"/>
      <c r="E139" s="138"/>
      <c r="F139" s="139"/>
      <c r="G139" s="138"/>
      <c r="H139" s="177"/>
    </row>
    <row r="140" spans="4:8" s="136" customFormat="1" x14ac:dyDescent="0.3">
      <c r="D140" s="52"/>
      <c r="E140" s="138"/>
      <c r="F140" s="139"/>
      <c r="G140" s="138"/>
      <c r="H140" s="177"/>
    </row>
    <row r="141" spans="4:8" s="136" customFormat="1" x14ac:dyDescent="0.3">
      <c r="D141" s="52"/>
      <c r="E141" s="138"/>
      <c r="F141" s="139"/>
      <c r="G141" s="138"/>
      <c r="H141" s="177"/>
    </row>
    <row r="142" spans="4:8" s="136" customFormat="1" x14ac:dyDescent="0.3">
      <c r="D142" s="52"/>
      <c r="E142" s="138"/>
      <c r="F142" s="139"/>
      <c r="G142" s="138"/>
      <c r="H142" s="177"/>
    </row>
    <row r="143" spans="4:8" s="136" customFormat="1" x14ac:dyDescent="0.3">
      <c r="D143" s="52"/>
      <c r="E143" s="138"/>
      <c r="F143" s="139"/>
      <c r="G143" s="138"/>
      <c r="H143" s="177"/>
    </row>
    <row r="144" spans="4:8" s="136" customFormat="1" x14ac:dyDescent="0.3">
      <c r="D144" s="52"/>
      <c r="E144" s="138"/>
      <c r="F144" s="139"/>
      <c r="G144" s="138"/>
      <c r="H144" s="177"/>
    </row>
    <row r="145" spans="4:8" s="136" customFormat="1" x14ac:dyDescent="0.3">
      <c r="D145" s="52"/>
      <c r="E145" s="138"/>
      <c r="F145" s="139"/>
      <c r="G145" s="138"/>
      <c r="H145" s="177"/>
    </row>
    <row r="146" spans="4:8" s="136" customFormat="1" x14ac:dyDescent="0.3">
      <c r="D146" s="52"/>
      <c r="E146" s="138"/>
      <c r="F146" s="139"/>
      <c r="G146" s="138"/>
      <c r="H146" s="177"/>
    </row>
    <row r="147" spans="4:8" s="136" customFormat="1" x14ac:dyDescent="0.3">
      <c r="D147" s="52"/>
      <c r="E147" s="138"/>
      <c r="F147" s="139"/>
      <c r="G147" s="138"/>
      <c r="H147" s="177"/>
    </row>
    <row r="148" spans="4:8" s="136" customFormat="1" x14ac:dyDescent="0.3">
      <c r="D148" s="52"/>
      <c r="E148" s="138"/>
      <c r="F148" s="139"/>
      <c r="G148" s="138"/>
      <c r="H148" s="177"/>
    </row>
    <row r="149" spans="4:8" s="136" customFormat="1" x14ac:dyDescent="0.3">
      <c r="D149" s="52"/>
      <c r="E149" s="138"/>
      <c r="F149" s="139"/>
      <c r="G149" s="138"/>
      <c r="H149" s="177"/>
    </row>
    <row r="150" spans="4:8" s="136" customFormat="1" x14ac:dyDescent="0.3">
      <c r="D150" s="52"/>
      <c r="E150" s="138"/>
      <c r="F150" s="139"/>
      <c r="G150" s="138"/>
      <c r="H150" s="177"/>
    </row>
    <row r="151" spans="4:8" s="136" customFormat="1" x14ac:dyDescent="0.3">
      <c r="D151" s="52"/>
      <c r="E151" s="138"/>
      <c r="F151" s="139"/>
      <c r="G151" s="138"/>
      <c r="H151" s="177"/>
    </row>
    <row r="152" spans="4:8" s="136" customFormat="1" x14ac:dyDescent="0.3">
      <c r="D152" s="52"/>
      <c r="E152" s="138"/>
      <c r="F152" s="139"/>
      <c r="G152" s="138"/>
      <c r="H152" s="177"/>
    </row>
    <row r="153" spans="4:8" s="136" customFormat="1" x14ac:dyDescent="0.3">
      <c r="D153" s="52"/>
      <c r="E153" s="138"/>
      <c r="F153" s="139"/>
      <c r="G153" s="138"/>
      <c r="H153" s="177"/>
    </row>
    <row r="154" spans="4:8" s="136" customFormat="1" x14ac:dyDescent="0.3">
      <c r="D154" s="52"/>
      <c r="E154" s="138"/>
      <c r="F154" s="139"/>
      <c r="G154" s="138"/>
      <c r="H154" s="177"/>
    </row>
    <row r="155" spans="4:8" s="136" customFormat="1" x14ac:dyDescent="0.3">
      <c r="D155" s="52"/>
      <c r="E155" s="138"/>
      <c r="F155" s="139"/>
      <c r="G155" s="138"/>
      <c r="H155" s="177"/>
    </row>
    <row r="156" spans="4:8" s="136" customFormat="1" x14ac:dyDescent="0.3">
      <c r="D156" s="52"/>
      <c r="E156" s="138"/>
      <c r="F156" s="139"/>
      <c r="G156" s="138"/>
      <c r="H156" s="177"/>
    </row>
    <row r="157" spans="4:8" s="136" customFormat="1" x14ac:dyDescent="0.3">
      <c r="D157" s="52"/>
      <c r="E157" s="138"/>
      <c r="F157" s="139"/>
      <c r="G157" s="138"/>
      <c r="H157" s="177"/>
    </row>
    <row r="158" spans="4:8" s="136" customFormat="1" x14ac:dyDescent="0.3">
      <c r="D158" s="52"/>
      <c r="E158" s="138"/>
      <c r="F158" s="139"/>
      <c r="G158" s="138"/>
      <c r="H158" s="177"/>
    </row>
    <row r="159" spans="4:8" s="136" customFormat="1" x14ac:dyDescent="0.3">
      <c r="D159" s="52"/>
      <c r="E159" s="138"/>
      <c r="F159" s="139"/>
      <c r="G159" s="138"/>
      <c r="H159" s="177"/>
    </row>
    <row r="160" spans="4:8" s="136" customFormat="1" x14ac:dyDescent="0.3">
      <c r="D160" s="52"/>
      <c r="E160" s="138"/>
      <c r="F160" s="139"/>
      <c r="G160" s="138"/>
      <c r="H160" s="177"/>
    </row>
    <row r="161" spans="4:8" s="136" customFormat="1" x14ac:dyDescent="0.3">
      <c r="D161" s="52"/>
      <c r="E161" s="138"/>
      <c r="F161" s="139"/>
      <c r="G161" s="138"/>
      <c r="H161" s="177"/>
    </row>
    <row r="162" spans="4:8" s="136" customFormat="1" x14ac:dyDescent="0.3">
      <c r="D162" s="52"/>
      <c r="E162" s="138"/>
      <c r="F162" s="139"/>
      <c r="G162" s="138"/>
      <c r="H162" s="177"/>
    </row>
    <row r="163" spans="4:8" s="136" customFormat="1" x14ac:dyDescent="0.3">
      <c r="D163" s="52"/>
      <c r="E163" s="138"/>
      <c r="F163" s="139"/>
      <c r="G163" s="138"/>
      <c r="H163" s="177"/>
    </row>
    <row r="164" spans="4:8" s="136" customFormat="1" x14ac:dyDescent="0.3">
      <c r="D164" s="52"/>
      <c r="E164" s="138"/>
      <c r="F164" s="139"/>
      <c r="G164" s="138"/>
      <c r="H164" s="177"/>
    </row>
    <row r="165" spans="4:8" s="136" customFormat="1" x14ac:dyDescent="0.3">
      <c r="D165" s="52"/>
      <c r="E165" s="138"/>
      <c r="F165" s="139"/>
      <c r="G165" s="138"/>
      <c r="H165" s="177"/>
    </row>
    <row r="166" spans="4:8" s="136" customFormat="1" x14ac:dyDescent="0.3">
      <c r="D166" s="52"/>
      <c r="E166" s="138"/>
      <c r="F166" s="139"/>
      <c r="G166" s="138"/>
      <c r="H166" s="177"/>
    </row>
    <row r="167" spans="4:8" s="136" customFormat="1" x14ac:dyDescent="0.3">
      <c r="D167" s="52"/>
      <c r="E167" s="138"/>
      <c r="F167" s="139"/>
      <c r="G167" s="138"/>
      <c r="H167" s="177"/>
    </row>
    <row r="168" spans="4:8" s="136" customFormat="1" x14ac:dyDescent="0.3">
      <c r="D168" s="52"/>
      <c r="E168" s="138"/>
      <c r="F168" s="139"/>
      <c r="G168" s="138"/>
      <c r="H168" s="177"/>
    </row>
    <row r="169" spans="4:8" s="136" customFormat="1" x14ac:dyDescent="0.3">
      <c r="D169" s="52"/>
      <c r="E169" s="138"/>
      <c r="F169" s="139"/>
      <c r="G169" s="138"/>
      <c r="H169" s="177"/>
    </row>
    <row r="170" spans="4:8" s="136" customFormat="1" x14ac:dyDescent="0.3">
      <c r="D170" s="52"/>
      <c r="E170" s="138"/>
      <c r="F170" s="139"/>
      <c r="G170" s="138"/>
      <c r="H170" s="177"/>
    </row>
    <row r="171" spans="4:8" s="136" customFormat="1" x14ac:dyDescent="0.3">
      <c r="D171" s="52"/>
      <c r="E171" s="138"/>
      <c r="F171" s="139"/>
      <c r="G171" s="138"/>
      <c r="H171" s="177"/>
    </row>
    <row r="172" spans="4:8" s="136" customFormat="1" x14ac:dyDescent="0.3">
      <c r="D172" s="52"/>
      <c r="E172" s="138"/>
      <c r="F172" s="139"/>
      <c r="G172" s="138"/>
      <c r="H172" s="177"/>
    </row>
    <row r="173" spans="4:8" s="136" customFormat="1" x14ac:dyDescent="0.3">
      <c r="D173" s="52"/>
      <c r="E173" s="138"/>
      <c r="F173" s="139"/>
      <c r="G173" s="138"/>
      <c r="H173" s="177"/>
    </row>
    <row r="174" spans="4:8" s="136" customFormat="1" x14ac:dyDescent="0.3">
      <c r="D174" s="52"/>
      <c r="E174" s="138"/>
      <c r="F174" s="139"/>
      <c r="G174" s="138"/>
      <c r="H174" s="177"/>
    </row>
    <row r="175" spans="4:8" s="136" customFormat="1" x14ac:dyDescent="0.3">
      <c r="D175" s="52"/>
      <c r="E175" s="138"/>
      <c r="F175" s="139"/>
      <c r="G175" s="138"/>
      <c r="H175" s="177"/>
    </row>
    <row r="176" spans="4:8" s="136" customFormat="1" x14ac:dyDescent="0.3">
      <c r="D176" s="52"/>
      <c r="E176" s="138"/>
      <c r="F176" s="139"/>
      <c r="G176" s="138"/>
      <c r="H176" s="177"/>
    </row>
    <row r="177" spans="4:8" s="136" customFormat="1" x14ac:dyDescent="0.3">
      <c r="D177" s="52"/>
      <c r="E177" s="138"/>
      <c r="F177" s="139"/>
      <c r="G177" s="138"/>
      <c r="H177" s="177"/>
    </row>
    <row r="178" spans="4:8" s="136" customFormat="1" x14ac:dyDescent="0.3">
      <c r="D178" s="52"/>
      <c r="E178" s="138"/>
      <c r="F178" s="139"/>
      <c r="G178" s="138"/>
      <c r="H178" s="177"/>
    </row>
    <row r="179" spans="4:8" s="136" customFormat="1" x14ac:dyDescent="0.3">
      <c r="D179" s="52"/>
      <c r="E179" s="138"/>
      <c r="F179" s="139"/>
      <c r="G179" s="138"/>
      <c r="H179" s="177"/>
    </row>
    <row r="180" spans="4:8" s="136" customFormat="1" x14ac:dyDescent="0.3">
      <c r="D180" s="52"/>
      <c r="E180" s="138"/>
      <c r="F180" s="139"/>
      <c r="G180" s="138"/>
      <c r="H180" s="177"/>
    </row>
    <row r="181" spans="4:8" s="136" customFormat="1" x14ac:dyDescent="0.3">
      <c r="D181" s="52"/>
      <c r="E181" s="138"/>
      <c r="F181" s="139"/>
      <c r="G181" s="138"/>
      <c r="H181" s="177"/>
    </row>
    <row r="182" spans="4:8" s="136" customFormat="1" x14ac:dyDescent="0.3">
      <c r="D182" s="52"/>
      <c r="E182" s="138"/>
      <c r="F182" s="139"/>
      <c r="G182" s="138"/>
      <c r="H182" s="177"/>
    </row>
    <row r="183" spans="4:8" s="136" customFormat="1" x14ac:dyDescent="0.3">
      <c r="D183" s="52"/>
      <c r="E183" s="138"/>
      <c r="F183" s="139"/>
      <c r="G183" s="138"/>
      <c r="H183" s="177"/>
    </row>
    <row r="184" spans="4:8" s="136" customFormat="1" x14ac:dyDescent="0.3">
      <c r="D184" s="52"/>
      <c r="E184" s="138"/>
      <c r="F184" s="139"/>
      <c r="G184" s="138"/>
      <c r="H184" s="177"/>
    </row>
    <row r="185" spans="4:8" s="136" customFormat="1" x14ac:dyDescent="0.3">
      <c r="D185" s="52"/>
      <c r="E185" s="138"/>
      <c r="F185" s="139"/>
      <c r="G185" s="138"/>
      <c r="H185" s="177"/>
    </row>
    <row r="186" spans="4:8" s="136" customFormat="1" x14ac:dyDescent="0.3">
      <c r="D186" s="52"/>
      <c r="E186" s="138"/>
      <c r="F186" s="139"/>
      <c r="G186" s="138"/>
      <c r="H186" s="177"/>
    </row>
    <row r="187" spans="4:8" s="136" customFormat="1" x14ac:dyDescent="0.3">
      <c r="D187" s="52"/>
      <c r="E187" s="138"/>
      <c r="F187" s="139"/>
      <c r="G187" s="138"/>
      <c r="H187" s="177"/>
    </row>
    <row r="188" spans="4:8" s="136" customFormat="1" x14ac:dyDescent="0.3">
      <c r="D188" s="52"/>
      <c r="E188" s="138"/>
      <c r="F188" s="139"/>
      <c r="G188" s="138"/>
      <c r="H188" s="177"/>
    </row>
    <row r="189" spans="4:8" s="136" customFormat="1" x14ac:dyDescent="0.3">
      <c r="D189" s="52"/>
      <c r="E189" s="138"/>
      <c r="F189" s="139"/>
      <c r="G189" s="138"/>
      <c r="H189" s="177"/>
    </row>
    <row r="190" spans="4:8" s="136" customFormat="1" x14ac:dyDescent="0.3">
      <c r="D190" s="52"/>
      <c r="E190" s="138"/>
      <c r="F190" s="139"/>
      <c r="G190" s="138"/>
      <c r="H190" s="177"/>
    </row>
    <row r="191" spans="4:8" s="136" customFormat="1" x14ac:dyDescent="0.3">
      <c r="D191" s="52"/>
      <c r="E191" s="138"/>
      <c r="F191" s="139"/>
      <c r="G191" s="138"/>
      <c r="H191" s="177"/>
    </row>
    <row r="192" spans="4:8" s="136" customFormat="1" x14ac:dyDescent="0.3">
      <c r="D192" s="52"/>
      <c r="E192" s="138"/>
      <c r="F192" s="139"/>
      <c r="G192" s="138"/>
      <c r="H192" s="177"/>
    </row>
    <row r="193" spans="4:8" s="136" customFormat="1" x14ac:dyDescent="0.3">
      <c r="D193" s="52"/>
      <c r="E193" s="138"/>
      <c r="F193" s="139"/>
      <c r="G193" s="138"/>
      <c r="H193" s="177"/>
    </row>
    <row r="194" spans="4:8" s="136" customFormat="1" x14ac:dyDescent="0.3">
      <c r="D194" s="52"/>
      <c r="E194" s="138"/>
      <c r="F194" s="139"/>
      <c r="G194" s="138"/>
      <c r="H194" s="177"/>
    </row>
    <row r="195" spans="4:8" s="136" customFormat="1" x14ac:dyDescent="0.3">
      <c r="D195" s="52"/>
      <c r="E195" s="138"/>
      <c r="F195" s="139"/>
      <c r="G195" s="138"/>
      <c r="H195" s="177"/>
    </row>
    <row r="196" spans="4:8" s="136" customFormat="1" x14ac:dyDescent="0.3">
      <c r="D196" s="52"/>
      <c r="E196" s="138"/>
      <c r="F196" s="139"/>
      <c r="G196" s="138"/>
      <c r="H196" s="177"/>
    </row>
    <row r="197" spans="4:8" s="136" customFormat="1" x14ac:dyDescent="0.3">
      <c r="D197" s="52"/>
      <c r="E197" s="138"/>
      <c r="F197" s="139"/>
      <c r="G197" s="138"/>
      <c r="H197" s="177"/>
    </row>
    <row r="198" spans="4:8" s="136" customFormat="1" x14ac:dyDescent="0.3">
      <c r="D198" s="52"/>
      <c r="E198" s="138"/>
      <c r="F198" s="139"/>
      <c r="G198" s="138"/>
      <c r="H198" s="177"/>
    </row>
    <row r="199" spans="4:8" s="136" customFormat="1" x14ac:dyDescent="0.3">
      <c r="D199" s="52"/>
      <c r="E199" s="138"/>
      <c r="F199" s="139"/>
      <c r="G199" s="138"/>
      <c r="H199" s="177"/>
    </row>
    <row r="200" spans="4:8" s="136" customFormat="1" x14ac:dyDescent="0.3">
      <c r="D200" s="52"/>
      <c r="E200" s="138"/>
      <c r="F200" s="139"/>
      <c r="G200" s="138"/>
      <c r="H200" s="177"/>
    </row>
    <row r="201" spans="4:8" s="136" customFormat="1" x14ac:dyDescent="0.3">
      <c r="D201" s="52"/>
      <c r="E201" s="138"/>
      <c r="F201" s="139"/>
      <c r="G201" s="138"/>
      <c r="H201" s="177"/>
    </row>
    <row r="202" spans="4:8" s="136" customFormat="1" x14ac:dyDescent="0.3">
      <c r="D202" s="52"/>
      <c r="E202" s="138"/>
      <c r="F202" s="139"/>
      <c r="G202" s="138"/>
      <c r="H202" s="177"/>
    </row>
    <row r="203" spans="4:8" s="136" customFormat="1" x14ac:dyDescent="0.3">
      <c r="D203" s="52"/>
      <c r="E203" s="138"/>
      <c r="F203" s="139"/>
      <c r="G203" s="138"/>
      <c r="H203" s="177"/>
    </row>
    <row r="204" spans="4:8" s="136" customFormat="1" x14ac:dyDescent="0.3">
      <c r="D204" s="52"/>
      <c r="E204" s="138"/>
      <c r="F204" s="139"/>
      <c r="G204" s="138"/>
      <c r="H204" s="177"/>
    </row>
    <row r="205" spans="4:8" s="136" customFormat="1" x14ac:dyDescent="0.3">
      <c r="D205" s="52"/>
      <c r="E205" s="138"/>
      <c r="F205" s="139"/>
      <c r="G205" s="138"/>
      <c r="H205" s="177"/>
    </row>
    <row r="206" spans="4:8" s="136" customFormat="1" x14ac:dyDescent="0.3">
      <c r="D206" s="52"/>
      <c r="E206" s="138"/>
      <c r="F206" s="139"/>
      <c r="G206" s="138"/>
      <c r="H206" s="177"/>
    </row>
    <row r="207" spans="4:8" s="136" customFormat="1" x14ac:dyDescent="0.3">
      <c r="D207" s="52"/>
      <c r="E207" s="138"/>
      <c r="F207" s="139"/>
      <c r="G207" s="138"/>
      <c r="H207" s="177"/>
    </row>
    <row r="208" spans="4:8" s="136" customFormat="1" x14ac:dyDescent="0.3">
      <c r="D208" s="52"/>
      <c r="E208" s="138"/>
      <c r="F208" s="139"/>
      <c r="G208" s="138"/>
      <c r="H208" s="177"/>
    </row>
    <row r="209" spans="4:8" s="136" customFormat="1" x14ac:dyDescent="0.3">
      <c r="D209" s="52"/>
      <c r="E209" s="138"/>
      <c r="F209" s="139"/>
      <c r="G209" s="138"/>
      <c r="H209" s="177"/>
    </row>
    <row r="210" spans="4:8" s="136" customFormat="1" x14ac:dyDescent="0.3">
      <c r="D210" s="52"/>
      <c r="E210" s="138"/>
      <c r="F210" s="139"/>
      <c r="G210" s="138"/>
      <c r="H210" s="177"/>
    </row>
    <row r="211" spans="4:8" s="136" customFormat="1" x14ac:dyDescent="0.3">
      <c r="D211" s="52"/>
      <c r="E211" s="138"/>
      <c r="F211" s="139"/>
      <c r="G211" s="138"/>
      <c r="H211" s="177"/>
    </row>
    <row r="212" spans="4:8" s="136" customFormat="1" x14ac:dyDescent="0.3">
      <c r="D212" s="52"/>
      <c r="E212" s="138"/>
      <c r="F212" s="139"/>
      <c r="G212" s="138"/>
      <c r="H212" s="177"/>
    </row>
    <row r="213" spans="4:8" s="136" customFormat="1" x14ac:dyDescent="0.3">
      <c r="D213" s="52"/>
      <c r="E213" s="138"/>
      <c r="F213" s="139"/>
      <c r="G213" s="138"/>
      <c r="H213" s="177"/>
    </row>
    <row r="214" spans="4:8" s="136" customFormat="1" x14ac:dyDescent="0.3">
      <c r="D214" s="52"/>
      <c r="E214" s="138"/>
      <c r="F214" s="139"/>
      <c r="G214" s="138"/>
      <c r="H214" s="177"/>
    </row>
    <row r="215" spans="4:8" s="136" customFormat="1" x14ac:dyDescent="0.3">
      <c r="D215" s="52"/>
      <c r="E215" s="138"/>
      <c r="F215" s="139"/>
      <c r="G215" s="138"/>
      <c r="H215" s="177"/>
    </row>
    <row r="216" spans="4:8" s="136" customFormat="1" x14ac:dyDescent="0.3">
      <c r="D216" s="52"/>
      <c r="E216" s="138"/>
      <c r="F216" s="139"/>
      <c r="G216" s="138"/>
      <c r="H216" s="177"/>
    </row>
    <row r="217" spans="4:8" s="136" customFormat="1" x14ac:dyDescent="0.3">
      <c r="D217" s="52"/>
      <c r="E217" s="138"/>
      <c r="F217" s="139"/>
      <c r="G217" s="138"/>
      <c r="H217" s="177"/>
    </row>
    <row r="218" spans="4:8" s="136" customFormat="1" x14ac:dyDescent="0.3">
      <c r="D218" s="52"/>
      <c r="E218" s="138"/>
      <c r="F218" s="139"/>
      <c r="G218" s="138"/>
      <c r="H218" s="177"/>
    </row>
    <row r="219" spans="4:8" s="136" customFormat="1" x14ac:dyDescent="0.3">
      <c r="D219" s="52"/>
      <c r="E219" s="138"/>
      <c r="F219" s="139"/>
      <c r="G219" s="138"/>
      <c r="H219" s="177"/>
    </row>
    <row r="220" spans="4:8" s="136" customFormat="1" x14ac:dyDescent="0.3">
      <c r="D220" s="52"/>
      <c r="E220" s="138"/>
      <c r="F220" s="139"/>
      <c r="G220" s="138"/>
      <c r="H220" s="177"/>
    </row>
    <row r="221" spans="4:8" s="136" customFormat="1" x14ac:dyDescent="0.3">
      <c r="D221" s="52"/>
      <c r="E221" s="138"/>
      <c r="F221" s="139"/>
      <c r="G221" s="138"/>
      <c r="H221" s="177"/>
    </row>
    <row r="222" spans="4:8" s="136" customFormat="1" x14ac:dyDescent="0.3">
      <c r="D222" s="52"/>
      <c r="E222" s="138"/>
      <c r="F222" s="139"/>
      <c r="G222" s="138"/>
      <c r="H222" s="177"/>
    </row>
    <row r="223" spans="4:8" s="136" customFormat="1" x14ac:dyDescent="0.3">
      <c r="D223" s="52"/>
      <c r="E223" s="138"/>
      <c r="F223" s="139"/>
      <c r="G223" s="138"/>
      <c r="H223" s="177"/>
    </row>
    <row r="224" spans="4:8" s="136" customFormat="1" x14ac:dyDescent="0.3">
      <c r="D224" s="52"/>
      <c r="E224" s="138"/>
      <c r="F224" s="139"/>
      <c r="G224" s="138"/>
      <c r="H224" s="177"/>
    </row>
    <row r="225" spans="4:8" s="136" customFormat="1" x14ac:dyDescent="0.3">
      <c r="D225" s="52"/>
      <c r="E225" s="138"/>
      <c r="F225" s="139"/>
      <c r="G225" s="138"/>
      <c r="H225" s="177"/>
    </row>
    <row r="226" spans="4:8" s="136" customFormat="1" x14ac:dyDescent="0.3">
      <c r="D226" s="52"/>
      <c r="E226" s="138"/>
      <c r="F226" s="139"/>
      <c r="G226" s="138"/>
      <c r="H226" s="177"/>
    </row>
    <row r="227" spans="4:8" s="136" customFormat="1" x14ac:dyDescent="0.3">
      <c r="D227" s="52"/>
      <c r="E227" s="138"/>
      <c r="F227" s="139"/>
      <c r="G227" s="138"/>
      <c r="H227" s="177"/>
    </row>
    <row r="228" spans="4:8" s="136" customFormat="1" x14ac:dyDescent="0.3">
      <c r="D228" s="52"/>
      <c r="E228" s="138"/>
      <c r="F228" s="139"/>
      <c r="G228" s="138"/>
      <c r="H228" s="177"/>
    </row>
    <row r="229" spans="4:8" s="136" customFormat="1" x14ac:dyDescent="0.3">
      <c r="D229" s="52"/>
      <c r="E229" s="138"/>
      <c r="F229" s="139"/>
      <c r="G229" s="138"/>
      <c r="H229" s="177"/>
    </row>
    <row r="230" spans="4:8" s="136" customFormat="1" x14ac:dyDescent="0.3">
      <c r="D230" s="52"/>
      <c r="E230" s="138"/>
      <c r="F230" s="139"/>
      <c r="G230" s="138"/>
      <c r="H230" s="177"/>
    </row>
    <row r="231" spans="4:8" s="136" customFormat="1" x14ac:dyDescent="0.3">
      <c r="D231" s="52"/>
      <c r="E231" s="138"/>
      <c r="F231" s="139"/>
      <c r="G231" s="138"/>
      <c r="H231" s="177"/>
    </row>
    <row r="232" spans="4:8" s="136" customFormat="1" x14ac:dyDescent="0.3">
      <c r="D232" s="52"/>
      <c r="E232" s="138"/>
      <c r="F232" s="139"/>
      <c r="G232" s="138"/>
      <c r="H232" s="177"/>
    </row>
    <row r="233" spans="4:8" s="136" customFormat="1" x14ac:dyDescent="0.3">
      <c r="D233" s="52"/>
      <c r="E233" s="138"/>
      <c r="F233" s="139"/>
      <c r="G233" s="138"/>
      <c r="H233" s="177"/>
    </row>
    <row r="234" spans="4:8" s="136" customFormat="1" x14ac:dyDescent="0.3">
      <c r="D234" s="52"/>
      <c r="E234" s="138"/>
      <c r="F234" s="139"/>
      <c r="G234" s="138"/>
      <c r="H234" s="177"/>
    </row>
    <row r="235" spans="4:8" s="136" customFormat="1" x14ac:dyDescent="0.3">
      <c r="D235" s="52"/>
      <c r="E235" s="138"/>
      <c r="F235" s="139"/>
      <c r="G235" s="138"/>
      <c r="H235" s="177"/>
    </row>
    <row r="236" spans="4:8" s="136" customFormat="1" x14ac:dyDescent="0.3">
      <c r="D236" s="52"/>
      <c r="E236" s="138"/>
      <c r="F236" s="139"/>
      <c r="G236" s="138"/>
      <c r="H236" s="177"/>
    </row>
    <row r="237" spans="4:8" s="136" customFormat="1" x14ac:dyDescent="0.3">
      <c r="D237" s="52"/>
      <c r="E237" s="138"/>
      <c r="F237" s="139"/>
      <c r="G237" s="138"/>
      <c r="H237" s="177"/>
    </row>
    <row r="238" spans="4:8" s="136" customFormat="1" x14ac:dyDescent="0.3">
      <c r="D238" s="52"/>
      <c r="E238" s="138"/>
      <c r="F238" s="139"/>
      <c r="G238" s="138"/>
      <c r="H238" s="177"/>
    </row>
    <row r="239" spans="4:8" s="136" customFormat="1" x14ac:dyDescent="0.3">
      <c r="D239" s="52"/>
      <c r="E239" s="138"/>
      <c r="F239" s="139"/>
      <c r="G239" s="138"/>
      <c r="H239" s="177"/>
    </row>
    <row r="240" spans="4:8" s="136" customFormat="1" x14ac:dyDescent="0.3">
      <c r="D240" s="52"/>
      <c r="E240" s="138"/>
      <c r="F240" s="139"/>
      <c r="G240" s="138"/>
      <c r="H240" s="177"/>
    </row>
    <row r="241" spans="4:8" s="136" customFormat="1" x14ac:dyDescent="0.3">
      <c r="D241" s="52"/>
      <c r="E241" s="138"/>
      <c r="F241" s="139"/>
      <c r="G241" s="138"/>
      <c r="H241" s="177"/>
    </row>
    <row r="242" spans="4:8" s="136" customFormat="1" x14ac:dyDescent="0.3">
      <c r="D242" s="52"/>
      <c r="E242" s="138"/>
      <c r="F242" s="139"/>
      <c r="G242" s="138"/>
      <c r="H242" s="177"/>
    </row>
    <row r="243" spans="4:8" s="136" customFormat="1" x14ac:dyDescent="0.3">
      <c r="D243" s="52"/>
      <c r="E243" s="138"/>
      <c r="F243" s="139"/>
      <c r="G243" s="138"/>
      <c r="H243" s="177"/>
    </row>
    <row r="244" spans="4:8" s="136" customFormat="1" x14ac:dyDescent="0.3">
      <c r="D244" s="52"/>
      <c r="E244" s="138"/>
      <c r="F244" s="139"/>
      <c r="G244" s="138"/>
      <c r="H244" s="177"/>
    </row>
    <row r="245" spans="4:8" s="136" customFormat="1" x14ac:dyDescent="0.3">
      <c r="D245" s="52"/>
      <c r="E245" s="138"/>
      <c r="F245" s="139"/>
      <c r="G245" s="138"/>
      <c r="H245" s="177"/>
    </row>
    <row r="246" spans="4:8" s="136" customFormat="1" x14ac:dyDescent="0.3">
      <c r="D246" s="52"/>
      <c r="E246" s="138"/>
      <c r="F246" s="139"/>
      <c r="G246" s="138"/>
      <c r="H246" s="177"/>
    </row>
  </sheetData>
  <sheetProtection algorithmName="SHA-512" hashValue="Sois3fQ7Zf1cmH8M3pYDNVguE7GAAfcwszpHIsnfIW6uK0CsvzLkyU+8BaEpnHcTB9tNs2qP/G8jS+ntBkiHQA==" saltValue="bg00f3NjvUxnNoWIABeb8g==" spinCount="100000" sheet="1" objects="1" scenarios="1"/>
  <mergeCells count="4">
    <mergeCell ref="A2:B2"/>
    <mergeCell ref="B6:H6"/>
    <mergeCell ref="A18:H18"/>
    <mergeCell ref="A82:H8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794D7-D4C0-9941-A377-641DC3861F15}">
  <dimension ref="A1:AL256"/>
  <sheetViews>
    <sheetView workbookViewId="0">
      <pane ySplit="8" topLeftCell="A53" activePane="bottomLeft" state="frozen"/>
      <selection pane="bottomLeft" activeCell="G85" sqref="G85"/>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157</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s="375" customFormat="1" ht="69" customHeight="1" thickBot="1" x14ac:dyDescent="0.35">
      <c r="A6" s="203" t="s">
        <v>32</v>
      </c>
      <c r="B6" s="425" t="s">
        <v>156</v>
      </c>
      <c r="C6" s="425"/>
      <c r="D6" s="425"/>
      <c r="E6" s="425"/>
      <c r="F6" s="425"/>
      <c r="G6" s="425"/>
      <c r="H6" s="425"/>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row>
    <row r="7" spans="1:38" ht="16.8" hidden="1" thickBot="1" x14ac:dyDescent="0.35">
      <c r="A7" s="136"/>
      <c r="B7" s="137"/>
      <c r="C7" s="137"/>
      <c r="D7" s="52"/>
      <c r="E7" s="138"/>
      <c r="F7" s="139"/>
      <c r="G7" s="138"/>
      <c r="H7" s="177"/>
    </row>
    <row r="8" spans="1:38" s="20" customFormat="1" ht="49.95" customHeight="1" thickBot="1" x14ac:dyDescent="0.35">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ht="32.4" x14ac:dyDescent="0.3">
      <c r="A9" s="157"/>
      <c r="B9" s="163" t="s">
        <v>297</v>
      </c>
      <c r="C9" s="164"/>
      <c r="D9" s="160"/>
      <c r="E9" s="161"/>
      <c r="F9" s="162"/>
      <c r="G9" s="161"/>
      <c r="H9" s="345"/>
    </row>
    <row r="10" spans="1:38" s="281" customFormat="1" x14ac:dyDescent="0.3">
      <c r="A10" s="278"/>
      <c r="B10" s="277"/>
      <c r="C10" s="279"/>
      <c r="D10" s="275"/>
      <c r="E10" s="280"/>
      <c r="F10" s="324"/>
      <c r="G10" s="332">
        <f t="shared" ref="G10:G16"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5" customFormat="1" x14ac:dyDescent="0.3">
      <c r="A12" s="278"/>
      <c r="B12" s="277"/>
      <c r="C12" s="279"/>
      <c r="D12" s="275"/>
      <c r="E12" s="280"/>
      <c r="F12" s="325"/>
      <c r="G12" s="332">
        <f t="shared" si="0"/>
        <v>0</v>
      </c>
      <c r="H12" s="339"/>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row>
    <row r="13" spans="1:38" s="281" customFormat="1" x14ac:dyDescent="0.3">
      <c r="A13" s="278"/>
      <c r="B13" s="277"/>
      <c r="C13" s="279"/>
      <c r="D13" s="275"/>
      <c r="E13" s="280"/>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78"/>
      <c r="B14" s="277"/>
      <c r="C14" s="279"/>
      <c r="D14" s="275"/>
      <c r="E14" s="280"/>
      <c r="F14" s="324"/>
      <c r="G14" s="333">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78"/>
      <c r="B15" s="277"/>
      <c r="C15" s="279"/>
      <c r="D15" s="275"/>
      <c r="E15" s="280"/>
      <c r="F15" s="324"/>
      <c r="G15" s="333">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1" customFormat="1" x14ac:dyDescent="0.3">
      <c r="A16" s="278"/>
      <c r="B16" s="277"/>
      <c r="C16" s="279"/>
      <c r="D16" s="275"/>
      <c r="E16" s="280"/>
      <c r="F16" s="324"/>
      <c r="G16" s="333">
        <f t="shared" si="0"/>
        <v>0</v>
      </c>
      <c r="H16" s="340"/>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s="281" customFormat="1" ht="81.599999999999994" thickBot="1" x14ac:dyDescent="0.35">
      <c r="A17" s="278"/>
      <c r="B17" s="277" t="s">
        <v>295</v>
      </c>
      <c r="C17" s="279"/>
      <c r="D17" s="275"/>
      <c r="E17" s="280"/>
      <c r="F17" s="324"/>
      <c r="G17" s="333"/>
      <c r="H17" s="341">
        <f>SUM(G10:G17)</f>
        <v>0</v>
      </c>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s="30" customFormat="1" ht="16.8" thickBot="1" x14ac:dyDescent="0.35">
      <c r="A18" s="432"/>
      <c r="B18" s="433"/>
      <c r="C18" s="433"/>
      <c r="D18" s="433"/>
      <c r="E18" s="433"/>
      <c r="F18" s="433"/>
      <c r="G18" s="433"/>
      <c r="H18" s="433"/>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row>
    <row r="19" spans="1:34" ht="48.6" x14ac:dyDescent="0.3">
      <c r="A19" s="157"/>
      <c r="B19" s="163" t="s">
        <v>298</v>
      </c>
      <c r="C19" s="164"/>
      <c r="D19" s="160"/>
      <c r="E19" s="161"/>
      <c r="F19" s="162"/>
      <c r="G19" s="161"/>
      <c r="H19" s="345"/>
    </row>
    <row r="20" spans="1:34" s="281" customFormat="1" x14ac:dyDescent="0.3">
      <c r="A20" s="278"/>
      <c r="B20" s="277"/>
      <c r="C20" s="279"/>
      <c r="D20" s="275"/>
      <c r="E20" s="280"/>
      <c r="F20" s="324"/>
      <c r="G20" s="332">
        <f t="shared" ref="G20:G26" si="1">(E20-(E20*F20/100))*A20</f>
        <v>0</v>
      </c>
      <c r="H20" s="33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row>
    <row r="21" spans="1:34" s="281" customFormat="1" x14ac:dyDescent="0.3">
      <c r="A21" s="278"/>
      <c r="B21" s="277"/>
      <c r="C21" s="279"/>
      <c r="D21" s="275"/>
      <c r="E21" s="280"/>
      <c r="F21" s="324"/>
      <c r="G21" s="332">
        <f t="shared" si="1"/>
        <v>0</v>
      </c>
      <c r="H21" s="340"/>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row>
    <row r="22" spans="1:34" s="285" customFormat="1" x14ac:dyDescent="0.3">
      <c r="A22" s="278"/>
      <c r="B22" s="277"/>
      <c r="C22" s="279"/>
      <c r="D22" s="275"/>
      <c r="E22" s="280"/>
      <c r="F22" s="325"/>
      <c r="G22" s="332">
        <f t="shared" si="1"/>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1" customFormat="1" x14ac:dyDescent="0.3">
      <c r="A23" s="278"/>
      <c r="B23" s="277"/>
      <c r="C23" s="279"/>
      <c r="D23" s="275"/>
      <c r="E23" s="280"/>
      <c r="F23" s="324"/>
      <c r="G23" s="332">
        <f t="shared" si="1"/>
        <v>0</v>
      </c>
      <c r="H23" s="340"/>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row>
    <row r="24" spans="1:34" s="281" customFormat="1" x14ac:dyDescent="0.3">
      <c r="A24" s="278"/>
      <c r="B24" s="277"/>
      <c r="C24" s="279"/>
      <c r="D24" s="275"/>
      <c r="E24" s="280"/>
      <c r="F24" s="324"/>
      <c r="G24" s="333">
        <f t="shared" si="1"/>
        <v>0</v>
      </c>
      <c r="H24" s="340"/>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row>
    <row r="25" spans="1:34" s="281" customFormat="1" x14ac:dyDescent="0.3">
      <c r="A25" s="278"/>
      <c r="B25" s="277"/>
      <c r="C25" s="279"/>
      <c r="D25" s="275"/>
      <c r="E25" s="280"/>
      <c r="F25" s="324"/>
      <c r="G25" s="333">
        <f t="shared" si="1"/>
        <v>0</v>
      </c>
      <c r="H25" s="340"/>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4" s="281" customFormat="1" x14ac:dyDescent="0.3">
      <c r="A26" s="278"/>
      <c r="B26" s="277"/>
      <c r="C26" s="279"/>
      <c r="D26" s="275"/>
      <c r="E26" s="280"/>
      <c r="F26" s="324"/>
      <c r="G26" s="333">
        <f t="shared" si="1"/>
        <v>0</v>
      </c>
      <c r="H26" s="340"/>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row>
    <row r="27" spans="1:34" s="281" customFormat="1" ht="81.599999999999994" thickBot="1" x14ac:dyDescent="0.35">
      <c r="A27" s="278"/>
      <c r="B27" s="277" t="s">
        <v>295</v>
      </c>
      <c r="C27" s="279"/>
      <c r="D27" s="275"/>
      <c r="E27" s="280"/>
      <c r="F27" s="324"/>
      <c r="G27" s="333"/>
      <c r="H27" s="341">
        <f>SUM(G20:G27)</f>
        <v>0</v>
      </c>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s="30" customFormat="1" ht="16.8" thickBot="1" x14ac:dyDescent="0.35">
      <c r="A28" s="373"/>
      <c r="B28" s="373"/>
      <c r="C28" s="373"/>
      <c r="D28" s="373"/>
      <c r="E28" s="373"/>
      <c r="F28" s="373"/>
      <c r="G28" s="373"/>
      <c r="H28" s="373"/>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row>
    <row r="29" spans="1:34" s="30" customFormat="1" ht="16.8" thickBot="1" x14ac:dyDescent="0.35">
      <c r="A29" s="373"/>
      <c r="B29" s="373"/>
      <c r="C29" s="373"/>
      <c r="D29" s="373"/>
      <c r="E29" s="373"/>
      <c r="F29" s="373"/>
      <c r="G29" s="373"/>
      <c r="H29" s="373"/>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row>
    <row r="30" spans="1:34" ht="64.8" x14ac:dyDescent="0.3">
      <c r="A30" s="157"/>
      <c r="B30" s="163" t="s">
        <v>299</v>
      </c>
      <c r="C30" s="164"/>
      <c r="D30" s="160"/>
      <c r="E30" s="161"/>
      <c r="F30" s="162"/>
      <c r="G30" s="161"/>
      <c r="H30" s="345"/>
    </row>
    <row r="31" spans="1:34" s="281" customFormat="1" x14ac:dyDescent="0.3">
      <c r="A31" s="278"/>
      <c r="B31" s="277"/>
      <c r="C31" s="279"/>
      <c r="D31" s="275"/>
      <c r="E31" s="280"/>
      <c r="F31" s="324"/>
      <c r="G31" s="332">
        <f t="shared" ref="G31:G37" si="2">(E31-(E31*F31/100))*A31</f>
        <v>0</v>
      </c>
      <c r="H31" s="33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x14ac:dyDescent="0.3">
      <c r="A32" s="278"/>
      <c r="B32" s="277"/>
      <c r="C32" s="279"/>
      <c r="D32" s="275"/>
      <c r="E32" s="280"/>
      <c r="F32" s="324"/>
      <c r="G32" s="332">
        <f t="shared" si="2"/>
        <v>0</v>
      </c>
      <c r="H32" s="340"/>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85" customFormat="1" x14ac:dyDescent="0.3">
      <c r="A33" s="278"/>
      <c r="B33" s="277"/>
      <c r="C33" s="279"/>
      <c r="D33" s="275"/>
      <c r="E33" s="280"/>
      <c r="F33" s="325"/>
      <c r="G33" s="332">
        <f t="shared" si="2"/>
        <v>0</v>
      </c>
      <c r="H33" s="339"/>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row>
    <row r="34" spans="1:34" s="281" customFormat="1" x14ac:dyDescent="0.3">
      <c r="A34" s="278"/>
      <c r="B34" s="277"/>
      <c r="C34" s="279"/>
      <c r="D34" s="275"/>
      <c r="E34" s="280"/>
      <c r="F34" s="324"/>
      <c r="G34" s="332">
        <f t="shared" si="2"/>
        <v>0</v>
      </c>
      <c r="H34" s="340"/>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1:34" s="281" customFormat="1" x14ac:dyDescent="0.3">
      <c r="A35" s="278"/>
      <c r="B35" s="277"/>
      <c r="C35" s="279"/>
      <c r="D35" s="275"/>
      <c r="E35" s="280"/>
      <c r="F35" s="324"/>
      <c r="G35" s="333">
        <f t="shared" si="2"/>
        <v>0</v>
      </c>
      <c r="H35" s="340"/>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s="281" customFormat="1" x14ac:dyDescent="0.3">
      <c r="A36" s="278"/>
      <c r="B36" s="277"/>
      <c r="C36" s="279"/>
      <c r="D36" s="275"/>
      <c r="E36" s="280"/>
      <c r="F36" s="324"/>
      <c r="G36" s="333">
        <f t="shared" si="2"/>
        <v>0</v>
      </c>
      <c r="H36" s="340"/>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s="281" customFormat="1" x14ac:dyDescent="0.3">
      <c r="A37" s="278"/>
      <c r="B37" s="277"/>
      <c r="C37" s="279"/>
      <c r="D37" s="275"/>
      <c r="E37" s="280"/>
      <c r="F37" s="324"/>
      <c r="G37" s="333">
        <f t="shared" si="2"/>
        <v>0</v>
      </c>
      <c r="H37" s="340"/>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s="281" customFormat="1" ht="81.599999999999994" thickBot="1" x14ac:dyDescent="0.35">
      <c r="A38" s="278"/>
      <c r="B38" s="277" t="s">
        <v>295</v>
      </c>
      <c r="C38" s="279"/>
      <c r="D38" s="275"/>
      <c r="E38" s="280"/>
      <c r="F38" s="324"/>
      <c r="G38" s="333"/>
      <c r="H38" s="341">
        <f>SUM(G31:G38)</f>
        <v>0</v>
      </c>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1:34" s="30" customFormat="1" ht="16.8" thickBot="1" x14ac:dyDescent="0.35">
      <c r="A39" s="373"/>
      <c r="B39" s="373"/>
      <c r="C39" s="373"/>
      <c r="D39" s="373"/>
      <c r="E39" s="373"/>
      <c r="F39" s="373"/>
      <c r="G39" s="373"/>
      <c r="H39" s="373"/>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row>
    <row r="40" spans="1:34" ht="113.4" x14ac:dyDescent="0.3">
      <c r="A40" s="157"/>
      <c r="B40" s="163" t="s">
        <v>296</v>
      </c>
      <c r="C40" s="164"/>
      <c r="D40" s="160"/>
      <c r="E40" s="161"/>
      <c r="F40" s="162"/>
      <c r="G40" s="161"/>
      <c r="H40" s="345"/>
    </row>
    <row r="41" spans="1:34" s="281" customFormat="1" x14ac:dyDescent="0.3">
      <c r="A41" s="394"/>
      <c r="B41" s="377"/>
      <c r="C41" s="395"/>
      <c r="D41" s="276"/>
      <c r="E41" s="286"/>
      <c r="F41" s="396"/>
      <c r="G41" s="332">
        <f t="shared" ref="G41:G47" si="3">(E41-(E41*F41/100))*A41</f>
        <v>0</v>
      </c>
      <c r="H41" s="33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394"/>
      <c r="B42" s="377"/>
      <c r="C42" s="395"/>
      <c r="D42" s="276"/>
      <c r="E42" s="286"/>
      <c r="F42" s="396"/>
      <c r="G42" s="332">
        <f t="shared" si="3"/>
        <v>0</v>
      </c>
      <c r="H42" s="340"/>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5" customFormat="1" x14ac:dyDescent="0.3">
      <c r="A43" s="394"/>
      <c r="B43" s="377"/>
      <c r="C43" s="395"/>
      <c r="D43" s="276"/>
      <c r="E43" s="286"/>
      <c r="F43" s="396"/>
      <c r="G43" s="332">
        <f t="shared" si="3"/>
        <v>0</v>
      </c>
      <c r="H43" s="339"/>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row>
    <row r="44" spans="1:34" s="285" customFormat="1" x14ac:dyDescent="0.3">
      <c r="A44" s="394"/>
      <c r="B44" s="377"/>
      <c r="C44" s="395"/>
      <c r="D44" s="276"/>
      <c r="E44" s="286"/>
      <c r="F44" s="396"/>
      <c r="G44" s="332">
        <f t="shared" si="3"/>
        <v>0</v>
      </c>
      <c r="H44" s="339"/>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row>
    <row r="45" spans="1:34" s="281" customFormat="1" x14ac:dyDescent="0.3">
      <c r="A45" s="394"/>
      <c r="B45" s="377"/>
      <c r="C45" s="395"/>
      <c r="D45" s="276"/>
      <c r="E45" s="286"/>
      <c r="F45" s="396"/>
      <c r="G45" s="333">
        <f t="shared" si="3"/>
        <v>0</v>
      </c>
      <c r="H45" s="340"/>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81" customFormat="1" x14ac:dyDescent="0.3">
      <c r="A46" s="394"/>
      <c r="B46" s="377"/>
      <c r="C46" s="395"/>
      <c r="D46" s="276"/>
      <c r="E46" s="286"/>
      <c r="F46" s="396"/>
      <c r="G46" s="333">
        <f t="shared" si="3"/>
        <v>0</v>
      </c>
      <c r="H46" s="340"/>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81" customFormat="1" x14ac:dyDescent="0.3">
      <c r="A47" s="394"/>
      <c r="B47" s="377"/>
      <c r="C47" s="395"/>
      <c r="D47" s="276"/>
      <c r="E47" s="286"/>
      <c r="F47" s="396"/>
      <c r="G47" s="333">
        <f t="shared" si="3"/>
        <v>0</v>
      </c>
      <c r="H47" s="340"/>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81" customFormat="1" ht="81.599999999999994" thickBot="1" x14ac:dyDescent="0.35">
      <c r="A48" s="278"/>
      <c r="B48" s="277" t="s">
        <v>294</v>
      </c>
      <c r="C48" s="279"/>
      <c r="D48" s="275"/>
      <c r="E48" s="280"/>
      <c r="F48" s="324"/>
      <c r="G48" s="333"/>
      <c r="H48" s="341">
        <f>SUM(G41:G48)</f>
        <v>0</v>
      </c>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30" customFormat="1" ht="16.8" thickBot="1" x14ac:dyDescent="0.35">
      <c r="A49" s="373"/>
      <c r="B49" s="373"/>
      <c r="C49" s="373"/>
      <c r="D49" s="373"/>
      <c r="E49" s="373"/>
      <c r="F49" s="373"/>
      <c r="G49" s="373"/>
      <c r="H49" s="373"/>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row>
    <row r="50" spans="1:34" ht="64.8" x14ac:dyDescent="0.3">
      <c r="A50" s="157"/>
      <c r="B50" s="163" t="s">
        <v>300</v>
      </c>
      <c r="C50" s="164"/>
      <c r="D50" s="160"/>
      <c r="E50" s="161"/>
      <c r="F50" s="162"/>
      <c r="G50" s="161"/>
      <c r="H50" s="345"/>
    </row>
    <row r="51" spans="1:34" s="281" customFormat="1" x14ac:dyDescent="0.3">
      <c r="A51" s="278"/>
      <c r="B51" s="277"/>
      <c r="C51" s="279"/>
      <c r="D51" s="275"/>
      <c r="E51" s="280"/>
      <c r="F51" s="324"/>
      <c r="G51" s="332">
        <f t="shared" ref="G51:G67" si="4">(E51-(E51*F51/100))*A51</f>
        <v>0</v>
      </c>
      <c r="H51" s="33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row>
    <row r="52" spans="1:34" s="281" customFormat="1" x14ac:dyDescent="0.3">
      <c r="A52" s="278"/>
      <c r="B52" s="277"/>
      <c r="C52" s="279"/>
      <c r="D52" s="275"/>
      <c r="E52" s="280"/>
      <c r="F52" s="324"/>
      <c r="G52" s="332">
        <f t="shared" si="4"/>
        <v>0</v>
      </c>
      <c r="H52" s="340"/>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row>
    <row r="53" spans="1:34" s="281" customFormat="1" x14ac:dyDescent="0.3">
      <c r="A53" s="278"/>
      <c r="B53" s="277"/>
      <c r="C53" s="279"/>
      <c r="D53" s="275"/>
      <c r="E53" s="280"/>
      <c r="F53" s="324"/>
      <c r="G53" s="332">
        <f t="shared" si="4"/>
        <v>0</v>
      </c>
      <c r="H53" s="340"/>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278"/>
      <c r="B54" s="277"/>
      <c r="C54" s="279"/>
      <c r="D54" s="275"/>
      <c r="E54" s="280"/>
      <c r="F54" s="324"/>
      <c r="G54" s="332">
        <f t="shared" si="4"/>
        <v>0</v>
      </c>
      <c r="H54" s="340"/>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278"/>
      <c r="B55" s="277"/>
      <c r="C55" s="279"/>
      <c r="D55" s="275"/>
      <c r="E55" s="280"/>
      <c r="F55" s="324"/>
      <c r="G55" s="332">
        <f t="shared" si="4"/>
        <v>0</v>
      </c>
      <c r="H55" s="340"/>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78"/>
      <c r="B56" s="277"/>
      <c r="C56" s="279"/>
      <c r="D56" s="275"/>
      <c r="E56" s="280"/>
      <c r="F56" s="324"/>
      <c r="G56" s="332">
        <f t="shared" si="4"/>
        <v>0</v>
      </c>
      <c r="H56" s="340"/>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82"/>
      <c r="B57" s="277"/>
      <c r="C57" s="279"/>
      <c r="D57" s="275"/>
      <c r="E57" s="283"/>
      <c r="F57" s="324"/>
      <c r="G57" s="332">
        <f t="shared" si="4"/>
        <v>0</v>
      </c>
      <c r="H57" s="340"/>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5" customFormat="1" x14ac:dyDescent="0.3">
      <c r="A58" s="282"/>
      <c r="B58" s="277"/>
      <c r="C58" s="279"/>
      <c r="D58" s="275"/>
      <c r="E58" s="283"/>
      <c r="F58" s="325"/>
      <c r="G58" s="332">
        <f t="shared" si="4"/>
        <v>0</v>
      </c>
      <c r="H58" s="339"/>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row>
    <row r="59" spans="1:34" s="285" customFormat="1" x14ac:dyDescent="0.3">
      <c r="A59" s="282"/>
      <c r="B59" s="277"/>
      <c r="C59" s="279"/>
      <c r="D59" s="275"/>
      <c r="E59" s="283"/>
      <c r="F59" s="325"/>
      <c r="G59" s="332">
        <f t="shared" si="4"/>
        <v>0</v>
      </c>
      <c r="H59" s="339"/>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row>
    <row r="60" spans="1:34" s="285" customFormat="1" x14ac:dyDescent="0.3">
      <c r="A60" s="282"/>
      <c r="B60" s="277"/>
      <c r="C60" s="279"/>
      <c r="D60" s="276"/>
      <c r="E60" s="286"/>
      <c r="F60" s="325"/>
      <c r="G60" s="332">
        <f t="shared" si="4"/>
        <v>0</v>
      </c>
      <c r="H60" s="339"/>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row>
    <row r="61" spans="1:34" s="285" customFormat="1" x14ac:dyDescent="0.3">
      <c r="A61" s="282"/>
      <c r="B61" s="277"/>
      <c r="C61" s="279"/>
      <c r="D61" s="275"/>
      <c r="E61" s="283"/>
      <c r="F61" s="325"/>
      <c r="G61" s="332">
        <f t="shared" si="4"/>
        <v>0</v>
      </c>
      <c r="H61" s="339"/>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row>
    <row r="62" spans="1:34" s="285" customFormat="1" x14ac:dyDescent="0.3">
      <c r="A62" s="278"/>
      <c r="B62" s="287"/>
      <c r="C62" s="279"/>
      <c r="D62" s="275"/>
      <c r="E62" s="280"/>
      <c r="F62" s="325"/>
      <c r="G62" s="332">
        <f t="shared" si="4"/>
        <v>0</v>
      </c>
      <c r="H62" s="339"/>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row>
    <row r="63" spans="1:34" s="285" customFormat="1" x14ac:dyDescent="0.3">
      <c r="A63" s="278"/>
      <c r="B63" s="277"/>
      <c r="C63" s="279"/>
      <c r="D63" s="275"/>
      <c r="E63" s="280"/>
      <c r="F63" s="325"/>
      <c r="G63" s="332">
        <f t="shared" si="4"/>
        <v>0</v>
      </c>
      <c r="H63" s="339"/>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row>
    <row r="64" spans="1:34" s="281" customFormat="1" x14ac:dyDescent="0.3">
      <c r="A64" s="278"/>
      <c r="B64" s="277"/>
      <c r="C64" s="279"/>
      <c r="D64" s="275"/>
      <c r="E64" s="280"/>
      <c r="F64" s="324"/>
      <c r="G64" s="332">
        <f t="shared" si="4"/>
        <v>0</v>
      </c>
      <c r="H64" s="340"/>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row>
    <row r="65" spans="1:34" s="281" customFormat="1" x14ac:dyDescent="0.3">
      <c r="A65" s="278"/>
      <c r="B65" s="277"/>
      <c r="C65" s="279"/>
      <c r="D65" s="275"/>
      <c r="E65" s="280"/>
      <c r="F65" s="324"/>
      <c r="G65" s="333">
        <f t="shared" si="4"/>
        <v>0</v>
      </c>
      <c r="H65" s="340"/>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row>
    <row r="66" spans="1:34" s="281" customFormat="1" x14ac:dyDescent="0.3">
      <c r="A66" s="278"/>
      <c r="B66" s="277"/>
      <c r="C66" s="279"/>
      <c r="D66" s="275"/>
      <c r="E66" s="280"/>
      <c r="F66" s="324"/>
      <c r="G66" s="333">
        <f t="shared" si="4"/>
        <v>0</v>
      </c>
      <c r="H66" s="340"/>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row>
    <row r="67" spans="1:34" s="281" customFormat="1" x14ac:dyDescent="0.3">
      <c r="A67" s="278"/>
      <c r="B67" s="277"/>
      <c r="C67" s="279"/>
      <c r="D67" s="275"/>
      <c r="E67" s="280"/>
      <c r="F67" s="324"/>
      <c r="G67" s="333">
        <f t="shared" si="4"/>
        <v>0</v>
      </c>
      <c r="H67" s="340"/>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row>
    <row r="68" spans="1:34" s="281" customFormat="1" ht="114" thickBot="1" x14ac:dyDescent="0.35">
      <c r="A68" s="278"/>
      <c r="B68" s="277" t="s">
        <v>323</v>
      </c>
      <c r="C68" s="279"/>
      <c r="D68" s="275"/>
      <c r="E68" s="280"/>
      <c r="F68" s="324"/>
      <c r="G68" s="333"/>
      <c r="H68" s="341">
        <f>SUM(G51:G68)</f>
        <v>0</v>
      </c>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row>
    <row r="69" spans="1:34" s="30" customFormat="1" ht="16.8" thickBot="1" x14ac:dyDescent="0.35">
      <c r="A69" s="373"/>
      <c r="B69" s="373"/>
      <c r="C69" s="373"/>
      <c r="D69" s="373"/>
      <c r="E69" s="373"/>
      <c r="F69" s="373"/>
      <c r="G69" s="373"/>
      <c r="H69" s="373"/>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row>
    <row r="70" spans="1:34" s="30" customFormat="1" ht="49.2" thickBot="1" x14ac:dyDescent="0.35">
      <c r="A70" s="171"/>
      <c r="B70" s="172" t="s">
        <v>221</v>
      </c>
      <c r="C70" s="173"/>
      <c r="D70" s="174"/>
      <c r="E70" s="175"/>
      <c r="F70" s="176"/>
      <c r="G70" s="175"/>
      <c r="H70" s="352">
        <f>SUM(H10:H68)</f>
        <v>0</v>
      </c>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row>
    <row r="71" spans="1:34" s="30" customFormat="1" ht="16.8" thickBot="1" x14ac:dyDescent="0.35">
      <c r="A71" s="256"/>
      <c r="B71" s="257"/>
      <c r="C71" s="258"/>
      <c r="D71" s="259"/>
      <c r="E71" s="260"/>
      <c r="F71" s="261"/>
      <c r="G71" s="260"/>
      <c r="H71" s="353"/>
    </row>
    <row r="72" spans="1:34" s="30" customFormat="1" ht="16.8" thickBot="1" x14ac:dyDescent="0.35">
      <c r="A72" s="262"/>
      <c r="B72" s="263" t="s">
        <v>65</v>
      </c>
      <c r="C72" s="264"/>
      <c r="D72" s="265"/>
      <c r="E72" s="266"/>
      <c r="F72" s="267"/>
      <c r="G72" s="266"/>
      <c r="H72" s="354"/>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row>
    <row r="73" spans="1:34" ht="18" customHeight="1" x14ac:dyDescent="0.3">
      <c r="A73" s="157"/>
      <c r="B73" s="180"/>
      <c r="C73" s="147" t="s">
        <v>33</v>
      </c>
      <c r="D73" s="160"/>
      <c r="E73" s="161"/>
      <c r="F73" s="162"/>
      <c r="G73" s="161"/>
      <c r="H73" s="345"/>
    </row>
    <row r="74" spans="1:34" x14ac:dyDescent="0.3">
      <c r="A74" s="181"/>
      <c r="B74" s="21"/>
      <c r="C74" s="39"/>
      <c r="D74" s="10" t="s">
        <v>43</v>
      </c>
      <c r="E74" s="40"/>
      <c r="F74" s="41"/>
      <c r="G74" s="26">
        <f>(E74-(E74*F74/100))*C74</f>
        <v>0</v>
      </c>
      <c r="H74" s="355"/>
    </row>
    <row r="75" spans="1:34" x14ac:dyDescent="0.3">
      <c r="A75" s="181"/>
      <c r="B75" s="21"/>
      <c r="C75" s="39"/>
      <c r="D75" s="10" t="s">
        <v>44</v>
      </c>
      <c r="E75" s="40"/>
      <c r="F75" s="41"/>
      <c r="G75" s="26">
        <f>(E75-(E75*F75/100))*C75</f>
        <v>0</v>
      </c>
      <c r="H75" s="355"/>
      <c r="I75" s="418"/>
      <c r="J75" s="418"/>
      <c r="K75" s="418"/>
    </row>
    <row r="76" spans="1:34" x14ac:dyDescent="0.3">
      <c r="A76" s="181"/>
      <c r="B76" s="21"/>
      <c r="C76" s="39"/>
      <c r="D76" s="10" t="s">
        <v>45</v>
      </c>
      <c r="E76" s="40"/>
      <c r="F76" s="41"/>
      <c r="G76" s="26">
        <f>(E76-(E76*F76/100))*C76</f>
        <v>0</v>
      </c>
      <c r="H76" s="355"/>
      <c r="I76" s="418"/>
      <c r="J76" s="418"/>
      <c r="K76" s="418"/>
    </row>
    <row r="77" spans="1:34" ht="32.4" x14ac:dyDescent="0.3">
      <c r="A77" s="181"/>
      <c r="B77" s="21"/>
      <c r="C77" s="39"/>
      <c r="D77" s="8" t="s">
        <v>46</v>
      </c>
      <c r="E77" s="9" t="s">
        <v>47</v>
      </c>
      <c r="F77" s="23"/>
      <c r="G77" s="26"/>
      <c r="H77" s="355"/>
      <c r="I77" s="418"/>
      <c r="J77" s="418"/>
      <c r="K77" s="418"/>
    </row>
    <row r="78" spans="1:34" x14ac:dyDescent="0.3">
      <c r="A78" s="181"/>
      <c r="B78" s="21"/>
      <c r="C78" s="39"/>
      <c r="D78" s="10" t="s">
        <v>48</v>
      </c>
      <c r="E78" s="26">
        <f>'Staat van eenheidsprijzen'!C13</f>
        <v>0</v>
      </c>
      <c r="F78" s="23"/>
      <c r="G78" s="26">
        <f>C78*E78</f>
        <v>0</v>
      </c>
      <c r="H78" s="355"/>
      <c r="I78" s="418"/>
      <c r="J78" s="418"/>
      <c r="K78" s="418"/>
    </row>
    <row r="79" spans="1:34" x14ac:dyDescent="0.3">
      <c r="A79" s="181"/>
      <c r="B79" s="21"/>
      <c r="C79" s="39"/>
      <c r="D79" s="10" t="s">
        <v>49</v>
      </c>
      <c r="E79" s="26">
        <f>'Staat van eenheidsprijzen'!C14</f>
        <v>0</v>
      </c>
      <c r="F79" s="23"/>
      <c r="G79" s="26">
        <f t="shared" ref="G79:G83" si="5">C79*E79</f>
        <v>0</v>
      </c>
      <c r="H79" s="355"/>
      <c r="I79" s="418"/>
      <c r="J79" s="418"/>
      <c r="K79" s="418"/>
    </row>
    <row r="80" spans="1:34" x14ac:dyDescent="0.3">
      <c r="A80" s="181"/>
      <c r="B80" s="21"/>
      <c r="C80" s="39"/>
      <c r="D80" s="10" t="s">
        <v>131</v>
      </c>
      <c r="E80" s="26">
        <f>'Staat van eenheidsprijzen'!C15</f>
        <v>0</v>
      </c>
      <c r="F80" s="23"/>
      <c r="G80" s="26">
        <f t="shared" ref="G80" si="6">C80*E80</f>
        <v>0</v>
      </c>
      <c r="H80" s="355"/>
      <c r="I80" s="418"/>
      <c r="J80" s="418"/>
      <c r="K80" s="418"/>
    </row>
    <row r="81" spans="1:34" x14ac:dyDescent="0.3">
      <c r="A81" s="181"/>
      <c r="B81" s="21"/>
      <c r="C81" s="39"/>
      <c r="D81" s="10" t="s">
        <v>50</v>
      </c>
      <c r="E81" s="26">
        <f>'Staat van eenheidsprijzen'!C16</f>
        <v>0</v>
      </c>
      <c r="F81" s="23"/>
      <c r="G81" s="26">
        <f t="shared" si="5"/>
        <v>0</v>
      </c>
      <c r="H81" s="355"/>
      <c r="I81" s="418"/>
      <c r="J81" s="418"/>
      <c r="K81" s="418"/>
    </row>
    <row r="82" spans="1:34" x14ac:dyDescent="0.3">
      <c r="A82" s="181"/>
      <c r="B82" s="21"/>
      <c r="C82" s="39"/>
      <c r="D82" s="14" t="s">
        <v>51</v>
      </c>
      <c r="E82" s="26">
        <f>'Staat van eenheidsprijzen'!C17</f>
        <v>0</v>
      </c>
      <c r="F82" s="23"/>
      <c r="G82" s="26">
        <f t="shared" si="5"/>
        <v>0</v>
      </c>
      <c r="H82" s="355"/>
      <c r="I82" s="418"/>
      <c r="J82" s="418"/>
      <c r="K82" s="418"/>
    </row>
    <row r="83" spans="1:34" ht="18" customHeight="1" x14ac:dyDescent="0.3">
      <c r="A83" s="181"/>
      <c r="B83" s="21"/>
      <c r="C83" s="39"/>
      <c r="D83" s="14" t="s">
        <v>52</v>
      </c>
      <c r="E83" s="26">
        <f>'Staat van eenheidsprijzen'!C18</f>
        <v>0</v>
      </c>
      <c r="F83" s="23"/>
      <c r="G83" s="26">
        <f t="shared" si="5"/>
        <v>0</v>
      </c>
      <c r="H83" s="355"/>
      <c r="I83" s="418"/>
      <c r="J83" s="418"/>
      <c r="K83" s="418"/>
    </row>
    <row r="84" spans="1:34" ht="18" customHeight="1" x14ac:dyDescent="0.3">
      <c r="A84" s="181"/>
      <c r="B84" s="21"/>
      <c r="C84" s="18"/>
      <c r="D84" s="14"/>
      <c r="E84" s="22"/>
      <c r="F84" s="23"/>
      <c r="G84" s="22"/>
      <c r="H84" s="355"/>
      <c r="I84" s="418"/>
      <c r="J84" s="418"/>
      <c r="K84" s="418"/>
    </row>
    <row r="85" spans="1:34" ht="37.049999999999997" customHeight="1" x14ac:dyDescent="0.3">
      <c r="A85" s="181"/>
      <c r="B85" s="21"/>
      <c r="C85" s="18"/>
      <c r="D85" s="15" t="s">
        <v>78</v>
      </c>
      <c r="E85" s="24"/>
      <c r="F85" s="25"/>
      <c r="G85" s="337">
        <f>SUM(G10:G68)</f>
        <v>0</v>
      </c>
      <c r="H85" s="355"/>
      <c r="I85" s="418"/>
      <c r="J85" s="418"/>
      <c r="K85" s="418"/>
    </row>
    <row r="86" spans="1:34" ht="18" customHeight="1" x14ac:dyDescent="0.3">
      <c r="A86" s="181"/>
      <c r="B86" s="21"/>
      <c r="C86" s="18"/>
      <c r="D86" s="15" t="s">
        <v>53</v>
      </c>
      <c r="E86" s="24"/>
      <c r="F86" s="25"/>
      <c r="G86" s="337">
        <f>SUM(G74:G83)</f>
        <v>0</v>
      </c>
      <c r="H86" s="355"/>
      <c r="I86" s="418"/>
      <c r="J86" s="418"/>
      <c r="K86" s="418"/>
    </row>
    <row r="87" spans="1:34" x14ac:dyDescent="0.3">
      <c r="A87" s="181"/>
      <c r="B87" s="21"/>
      <c r="C87" s="18"/>
      <c r="D87" s="14"/>
      <c r="E87" s="24"/>
      <c r="F87" s="25"/>
      <c r="G87" s="24"/>
      <c r="H87" s="355"/>
    </row>
    <row r="88" spans="1:34" s="13" customFormat="1" ht="18" customHeight="1" x14ac:dyDescent="0.3">
      <c r="A88" s="182"/>
      <c r="B88" s="11"/>
      <c r="C88" s="12"/>
      <c r="D88" s="8" t="s">
        <v>54</v>
      </c>
      <c r="E88" s="16"/>
      <c r="F88" s="17"/>
      <c r="G88" s="338">
        <f>SUM(G85:G86)</f>
        <v>0</v>
      </c>
      <c r="H88" s="356"/>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row>
    <row r="89" spans="1:34" ht="19.05" customHeight="1" thickBot="1" x14ac:dyDescent="0.35">
      <c r="A89" s="183"/>
      <c r="B89" s="184"/>
      <c r="C89" s="185"/>
      <c r="D89" s="186" t="s">
        <v>55</v>
      </c>
      <c r="E89" s="187"/>
      <c r="F89" s="188"/>
      <c r="G89" s="187"/>
      <c r="H89" s="357"/>
    </row>
    <row r="90" spans="1:34" s="136" customFormat="1" x14ac:dyDescent="0.3">
      <c r="D90" s="52"/>
      <c r="E90" s="138"/>
      <c r="F90" s="139"/>
      <c r="G90" s="138"/>
      <c r="H90" s="177"/>
    </row>
    <row r="91" spans="1:34" s="136" customFormat="1" ht="16.8" thickBot="1" x14ac:dyDescent="0.35">
      <c r="D91" s="52"/>
      <c r="E91" s="138"/>
      <c r="F91" s="139"/>
      <c r="G91" s="138"/>
      <c r="H91" s="177"/>
    </row>
    <row r="92" spans="1:34" s="136" customFormat="1" ht="105" customHeight="1" thickBot="1" x14ac:dyDescent="0.35">
      <c r="A92" s="422" t="s">
        <v>222</v>
      </c>
      <c r="B92" s="423"/>
      <c r="C92" s="423"/>
      <c r="D92" s="423"/>
      <c r="E92" s="423"/>
      <c r="F92" s="423"/>
      <c r="G92" s="423"/>
      <c r="H92" s="424"/>
    </row>
    <row r="93" spans="1:34" s="136" customFormat="1" x14ac:dyDescent="0.3">
      <c r="E93" s="138"/>
      <c r="F93" s="139"/>
      <c r="G93" s="138"/>
      <c r="H93" s="177"/>
    </row>
    <row r="94" spans="1:34" s="136" customFormat="1" x14ac:dyDescent="0.3">
      <c r="D94" s="52"/>
      <c r="E94" s="138"/>
      <c r="F94" s="139"/>
      <c r="G94" s="138"/>
      <c r="H94" s="177"/>
    </row>
    <row r="95" spans="1:34" s="136" customFormat="1" x14ac:dyDescent="0.3">
      <c r="D95" s="52"/>
      <c r="E95" s="138"/>
      <c r="F95" s="139"/>
      <c r="G95" s="138"/>
      <c r="H95" s="177"/>
    </row>
    <row r="96" spans="1:34" s="136" customFormat="1" x14ac:dyDescent="0.3">
      <c r="E96" s="138"/>
      <c r="F96" s="139"/>
      <c r="G96" s="138"/>
      <c r="H96" s="177"/>
    </row>
    <row r="97" spans="4:8" s="136" customFormat="1" x14ac:dyDescent="0.3">
      <c r="D97" s="52"/>
      <c r="E97" s="138"/>
      <c r="F97" s="139"/>
      <c r="G97" s="138"/>
      <c r="H97" s="177"/>
    </row>
    <row r="98" spans="4:8" s="136" customFormat="1" x14ac:dyDescent="0.3">
      <c r="D98" s="52"/>
      <c r="E98" s="138"/>
      <c r="F98" s="139"/>
      <c r="G98" s="138"/>
      <c r="H98" s="177"/>
    </row>
    <row r="99" spans="4:8" s="136" customFormat="1" x14ac:dyDescent="0.3">
      <c r="D99" s="52"/>
      <c r="E99" s="138"/>
      <c r="F99" s="139"/>
      <c r="G99" s="138"/>
      <c r="H99" s="177"/>
    </row>
    <row r="100" spans="4:8" s="136" customFormat="1" x14ac:dyDescent="0.3">
      <c r="D100" s="52"/>
      <c r="E100" s="138"/>
      <c r="F100" s="139"/>
      <c r="G100" s="138"/>
      <c r="H100" s="177"/>
    </row>
    <row r="101" spans="4:8" s="136" customFormat="1" x14ac:dyDescent="0.3">
      <c r="D101" s="52"/>
      <c r="E101" s="138"/>
      <c r="F101" s="139"/>
      <c r="G101" s="138"/>
      <c r="H101" s="177"/>
    </row>
    <row r="102" spans="4:8" s="136" customFormat="1" x14ac:dyDescent="0.3">
      <c r="D102" s="52"/>
      <c r="E102" s="138"/>
      <c r="F102" s="139"/>
      <c r="G102" s="138"/>
      <c r="H102" s="177"/>
    </row>
    <row r="103" spans="4:8" s="136" customFormat="1" x14ac:dyDescent="0.3">
      <c r="D103" s="52"/>
      <c r="E103" s="138"/>
      <c r="F103" s="139"/>
      <c r="G103" s="138"/>
      <c r="H103" s="177"/>
    </row>
    <row r="104" spans="4:8" s="136" customFormat="1" x14ac:dyDescent="0.3">
      <c r="D104" s="52"/>
      <c r="E104" s="138"/>
      <c r="F104" s="139"/>
      <c r="G104" s="138"/>
      <c r="H104" s="177"/>
    </row>
    <row r="105" spans="4:8" s="136" customFormat="1" x14ac:dyDescent="0.3">
      <c r="D105" s="52"/>
      <c r="E105" s="138"/>
      <c r="F105" s="139"/>
      <c r="G105" s="138"/>
      <c r="H105" s="177"/>
    </row>
    <row r="106" spans="4:8" s="136" customFormat="1" x14ac:dyDescent="0.3">
      <c r="D106" s="52"/>
      <c r="E106" s="138"/>
      <c r="F106" s="139"/>
      <c r="G106" s="138"/>
      <c r="H106" s="177"/>
    </row>
    <row r="107" spans="4:8" s="136" customFormat="1" x14ac:dyDescent="0.3">
      <c r="D107" s="52"/>
      <c r="E107" s="138"/>
      <c r="F107" s="139"/>
      <c r="G107" s="138"/>
      <c r="H107" s="177"/>
    </row>
    <row r="108" spans="4:8" s="136" customFormat="1" x14ac:dyDescent="0.3">
      <c r="D108" s="52"/>
      <c r="E108" s="138"/>
      <c r="F108" s="139"/>
      <c r="G108" s="138"/>
      <c r="H108" s="177"/>
    </row>
    <row r="109" spans="4:8" s="136" customFormat="1" x14ac:dyDescent="0.3">
      <c r="D109" s="52"/>
      <c r="E109" s="138"/>
      <c r="F109" s="139"/>
      <c r="G109" s="138"/>
      <c r="H109" s="177"/>
    </row>
    <row r="110" spans="4:8" s="136" customFormat="1" x14ac:dyDescent="0.3">
      <c r="D110" s="52"/>
      <c r="E110" s="138"/>
      <c r="F110" s="139"/>
      <c r="G110" s="138"/>
      <c r="H110" s="177"/>
    </row>
    <row r="111" spans="4:8" s="136" customFormat="1" x14ac:dyDescent="0.3">
      <c r="D111" s="52"/>
      <c r="E111" s="138"/>
      <c r="F111" s="139"/>
      <c r="G111" s="138"/>
      <c r="H111" s="177"/>
    </row>
    <row r="112" spans="4:8" s="136" customFormat="1" x14ac:dyDescent="0.3">
      <c r="D112" s="52"/>
      <c r="E112" s="138"/>
      <c r="F112" s="139"/>
      <c r="G112" s="138"/>
      <c r="H112" s="177"/>
    </row>
    <row r="113" spans="4:8" s="136" customFormat="1" x14ac:dyDescent="0.3">
      <c r="D113" s="52"/>
      <c r="E113" s="138"/>
      <c r="F113" s="139"/>
      <c r="G113" s="138"/>
      <c r="H113" s="177"/>
    </row>
    <row r="114" spans="4:8" s="136" customFormat="1" x14ac:dyDescent="0.3">
      <c r="D114" s="52"/>
      <c r="E114" s="138"/>
      <c r="F114" s="139"/>
      <c r="G114" s="138"/>
      <c r="H114" s="177"/>
    </row>
    <row r="115" spans="4:8" s="136" customFormat="1" x14ac:dyDescent="0.3">
      <c r="D115" s="52"/>
      <c r="E115" s="138"/>
      <c r="F115" s="139"/>
      <c r="G115" s="138"/>
      <c r="H115" s="177"/>
    </row>
    <row r="116" spans="4:8" s="136" customFormat="1" x14ac:dyDescent="0.3">
      <c r="D116" s="52"/>
      <c r="E116" s="138"/>
      <c r="F116" s="139"/>
      <c r="G116" s="138"/>
      <c r="H116" s="177"/>
    </row>
    <row r="117" spans="4:8" s="136" customFormat="1" x14ac:dyDescent="0.3">
      <c r="D117" s="52"/>
      <c r="E117" s="138"/>
      <c r="F117" s="139"/>
      <c r="G117" s="138"/>
      <c r="H117" s="177"/>
    </row>
    <row r="118" spans="4:8" s="136" customFormat="1" x14ac:dyDescent="0.3">
      <c r="D118" s="52"/>
      <c r="E118" s="138"/>
      <c r="F118" s="139"/>
      <c r="G118" s="138"/>
      <c r="H118" s="177"/>
    </row>
    <row r="119" spans="4:8" s="136" customFormat="1" x14ac:dyDescent="0.3">
      <c r="D119" s="52"/>
      <c r="E119" s="138"/>
      <c r="F119" s="139"/>
      <c r="G119" s="138"/>
      <c r="H119" s="177"/>
    </row>
    <row r="120" spans="4:8" s="136" customFormat="1" x14ac:dyDescent="0.3">
      <c r="D120" s="52"/>
      <c r="E120" s="138"/>
      <c r="F120" s="139"/>
      <c r="G120" s="138"/>
      <c r="H120" s="177"/>
    </row>
    <row r="121" spans="4:8" s="136" customFormat="1" x14ac:dyDescent="0.3">
      <c r="D121" s="52"/>
      <c r="E121" s="138"/>
      <c r="F121" s="139"/>
      <c r="G121" s="138"/>
      <c r="H121" s="177"/>
    </row>
    <row r="122" spans="4:8" s="136" customFormat="1" x14ac:dyDescent="0.3">
      <c r="D122" s="52"/>
      <c r="E122" s="138"/>
      <c r="F122" s="139"/>
      <c r="G122" s="138"/>
      <c r="H122" s="177"/>
    </row>
    <row r="123" spans="4:8" s="136" customFormat="1" x14ac:dyDescent="0.3">
      <c r="D123" s="52"/>
      <c r="E123" s="138"/>
      <c r="F123" s="139"/>
      <c r="G123" s="138"/>
      <c r="H123" s="177"/>
    </row>
    <row r="124" spans="4:8" s="136" customFormat="1" x14ac:dyDescent="0.3">
      <c r="D124" s="52"/>
      <c r="E124" s="138"/>
      <c r="F124" s="139"/>
      <c r="G124" s="138"/>
      <c r="H124" s="177"/>
    </row>
    <row r="125" spans="4:8" s="136" customFormat="1" x14ac:dyDescent="0.3">
      <c r="D125" s="52"/>
      <c r="E125" s="138"/>
      <c r="F125" s="139"/>
      <c r="G125" s="138"/>
      <c r="H125" s="177"/>
    </row>
    <row r="126" spans="4:8" s="136" customFormat="1" x14ac:dyDescent="0.3">
      <c r="D126" s="52"/>
      <c r="E126" s="138"/>
      <c r="F126" s="139"/>
      <c r="G126" s="138"/>
      <c r="H126" s="177"/>
    </row>
    <row r="127" spans="4:8" s="136" customFormat="1" x14ac:dyDescent="0.3">
      <c r="D127" s="52"/>
      <c r="E127" s="138"/>
      <c r="F127" s="139"/>
      <c r="G127" s="138"/>
      <c r="H127" s="177"/>
    </row>
    <row r="128" spans="4:8" s="136" customFormat="1" x14ac:dyDescent="0.3">
      <c r="D128" s="52"/>
      <c r="E128" s="138"/>
      <c r="F128" s="139"/>
      <c r="G128" s="138"/>
      <c r="H128" s="177"/>
    </row>
    <row r="129" spans="4:8" s="136" customFormat="1" x14ac:dyDescent="0.3">
      <c r="D129" s="52"/>
      <c r="E129" s="138"/>
      <c r="F129" s="139"/>
      <c r="G129" s="138"/>
      <c r="H129" s="177"/>
    </row>
    <row r="130" spans="4:8" s="136" customFormat="1" x14ac:dyDescent="0.3">
      <c r="D130" s="52"/>
      <c r="E130" s="138"/>
      <c r="F130" s="139"/>
      <c r="G130" s="138"/>
      <c r="H130" s="177"/>
    </row>
    <row r="131" spans="4:8" s="136" customFormat="1" x14ac:dyDescent="0.3">
      <c r="D131" s="52"/>
      <c r="E131" s="138"/>
      <c r="F131" s="139"/>
      <c r="G131" s="138"/>
      <c r="H131" s="177"/>
    </row>
    <row r="132" spans="4:8" s="136" customFormat="1" x14ac:dyDescent="0.3">
      <c r="D132" s="52"/>
      <c r="E132" s="138"/>
      <c r="F132" s="139"/>
      <c r="G132" s="138"/>
      <c r="H132" s="177"/>
    </row>
    <row r="133" spans="4:8" s="136" customFormat="1" x14ac:dyDescent="0.3">
      <c r="D133" s="52"/>
      <c r="E133" s="138"/>
      <c r="F133" s="139"/>
      <c r="G133" s="138"/>
      <c r="H133" s="177"/>
    </row>
    <row r="134" spans="4:8" s="136" customFormat="1" x14ac:dyDescent="0.3">
      <c r="D134" s="52"/>
      <c r="E134" s="138"/>
      <c r="F134" s="139"/>
      <c r="G134" s="138"/>
      <c r="H134" s="177"/>
    </row>
    <row r="135" spans="4:8" s="136" customFormat="1" x14ac:dyDescent="0.3">
      <c r="D135" s="52"/>
      <c r="E135" s="138"/>
      <c r="F135" s="139"/>
      <c r="G135" s="138"/>
      <c r="H135" s="177"/>
    </row>
    <row r="136" spans="4:8" s="136" customFormat="1" x14ac:dyDescent="0.3">
      <c r="D136" s="52"/>
      <c r="E136" s="138"/>
      <c r="F136" s="139"/>
      <c r="G136" s="138"/>
      <c r="H136" s="177"/>
    </row>
    <row r="137" spans="4:8" s="136" customFormat="1" x14ac:dyDescent="0.3">
      <c r="D137" s="52"/>
      <c r="E137" s="138"/>
      <c r="F137" s="139"/>
      <c r="G137" s="138"/>
      <c r="H137" s="177"/>
    </row>
    <row r="138" spans="4:8" s="136" customFormat="1" x14ac:dyDescent="0.3">
      <c r="D138" s="52"/>
      <c r="E138" s="138"/>
      <c r="F138" s="139"/>
      <c r="G138" s="138"/>
      <c r="H138" s="177"/>
    </row>
    <row r="139" spans="4:8" s="136" customFormat="1" x14ac:dyDescent="0.3">
      <c r="D139" s="52"/>
      <c r="E139" s="138"/>
      <c r="F139" s="139"/>
      <c r="G139" s="138"/>
      <c r="H139" s="177"/>
    </row>
    <row r="140" spans="4:8" s="136" customFormat="1" x14ac:dyDescent="0.3">
      <c r="D140" s="52"/>
      <c r="E140" s="138"/>
      <c r="F140" s="139"/>
      <c r="G140" s="138"/>
      <c r="H140" s="177"/>
    </row>
    <row r="141" spans="4:8" s="136" customFormat="1" x14ac:dyDescent="0.3">
      <c r="D141" s="52"/>
      <c r="E141" s="138"/>
      <c r="F141" s="139"/>
      <c r="G141" s="138"/>
      <c r="H141" s="177"/>
    </row>
    <row r="142" spans="4:8" s="136" customFormat="1" x14ac:dyDescent="0.3">
      <c r="D142" s="52"/>
      <c r="E142" s="138"/>
      <c r="F142" s="139"/>
      <c r="G142" s="138"/>
      <c r="H142" s="177"/>
    </row>
    <row r="143" spans="4:8" s="136" customFormat="1" x14ac:dyDescent="0.3">
      <c r="D143" s="52"/>
      <c r="E143" s="138"/>
      <c r="F143" s="139"/>
      <c r="G143" s="138"/>
      <c r="H143" s="177"/>
    </row>
    <row r="144" spans="4:8" s="136" customFormat="1" x14ac:dyDescent="0.3">
      <c r="D144" s="52"/>
      <c r="E144" s="138"/>
      <c r="F144" s="139"/>
      <c r="G144" s="138"/>
      <c r="H144" s="177"/>
    </row>
    <row r="145" spans="4:8" s="136" customFormat="1" x14ac:dyDescent="0.3">
      <c r="D145" s="52"/>
      <c r="E145" s="138"/>
      <c r="F145" s="139"/>
      <c r="G145" s="138"/>
      <c r="H145" s="177"/>
    </row>
    <row r="146" spans="4:8" s="136" customFormat="1" x14ac:dyDescent="0.3">
      <c r="D146" s="52"/>
      <c r="E146" s="138"/>
      <c r="F146" s="139"/>
      <c r="G146" s="138"/>
      <c r="H146" s="177"/>
    </row>
    <row r="147" spans="4:8" s="136" customFormat="1" x14ac:dyDescent="0.3">
      <c r="D147" s="52"/>
      <c r="E147" s="138"/>
      <c r="F147" s="139"/>
      <c r="G147" s="138"/>
      <c r="H147" s="177"/>
    </row>
    <row r="148" spans="4:8" s="136" customFormat="1" x14ac:dyDescent="0.3">
      <c r="D148" s="52"/>
      <c r="E148" s="138"/>
      <c r="F148" s="139"/>
      <c r="G148" s="138"/>
      <c r="H148" s="177"/>
    </row>
    <row r="149" spans="4:8" s="136" customFormat="1" x14ac:dyDescent="0.3">
      <c r="D149" s="52"/>
      <c r="E149" s="138"/>
      <c r="F149" s="139"/>
      <c r="G149" s="138"/>
      <c r="H149" s="177"/>
    </row>
    <row r="150" spans="4:8" s="136" customFormat="1" x14ac:dyDescent="0.3">
      <c r="D150" s="52"/>
      <c r="E150" s="138"/>
      <c r="F150" s="139"/>
      <c r="G150" s="138"/>
      <c r="H150" s="177"/>
    </row>
    <row r="151" spans="4:8" s="136" customFormat="1" x14ac:dyDescent="0.3">
      <c r="D151" s="52"/>
      <c r="E151" s="138"/>
      <c r="F151" s="139"/>
      <c r="G151" s="138"/>
      <c r="H151" s="177"/>
    </row>
    <row r="152" spans="4:8" s="136" customFormat="1" x14ac:dyDescent="0.3">
      <c r="D152" s="52"/>
      <c r="E152" s="138"/>
      <c r="F152" s="139"/>
      <c r="G152" s="138"/>
      <c r="H152" s="177"/>
    </row>
    <row r="153" spans="4:8" s="136" customFormat="1" x14ac:dyDescent="0.3">
      <c r="D153" s="52"/>
      <c r="E153" s="138"/>
      <c r="F153" s="139"/>
      <c r="G153" s="138"/>
      <c r="H153" s="177"/>
    </row>
    <row r="154" spans="4:8" s="136" customFormat="1" x14ac:dyDescent="0.3">
      <c r="D154" s="52"/>
      <c r="E154" s="138"/>
      <c r="F154" s="139"/>
      <c r="G154" s="138"/>
      <c r="H154" s="177"/>
    </row>
    <row r="155" spans="4:8" s="136" customFormat="1" x14ac:dyDescent="0.3">
      <c r="D155" s="52"/>
      <c r="E155" s="138"/>
      <c r="F155" s="139"/>
      <c r="G155" s="138"/>
      <c r="H155" s="177"/>
    </row>
    <row r="156" spans="4:8" s="136" customFormat="1" x14ac:dyDescent="0.3">
      <c r="D156" s="52"/>
      <c r="E156" s="138"/>
      <c r="F156" s="139"/>
      <c r="G156" s="138"/>
      <c r="H156" s="177"/>
    </row>
    <row r="157" spans="4:8" s="136" customFormat="1" x14ac:dyDescent="0.3">
      <c r="D157" s="52"/>
      <c r="E157" s="138"/>
      <c r="F157" s="139"/>
      <c r="G157" s="138"/>
      <c r="H157" s="177"/>
    </row>
    <row r="158" spans="4:8" s="136" customFormat="1" x14ac:dyDescent="0.3">
      <c r="D158" s="52"/>
      <c r="E158" s="138"/>
      <c r="F158" s="139"/>
      <c r="G158" s="138"/>
      <c r="H158" s="177"/>
    </row>
    <row r="159" spans="4:8" s="136" customFormat="1" x14ac:dyDescent="0.3">
      <c r="D159" s="52"/>
      <c r="E159" s="138"/>
      <c r="F159" s="139"/>
      <c r="G159" s="138"/>
      <c r="H159" s="177"/>
    </row>
    <row r="160" spans="4:8" s="136" customFormat="1" x14ac:dyDescent="0.3">
      <c r="D160" s="52"/>
      <c r="E160" s="138"/>
      <c r="F160" s="139"/>
      <c r="G160" s="138"/>
      <c r="H160" s="177"/>
    </row>
    <row r="161" spans="4:8" s="136" customFormat="1" x14ac:dyDescent="0.3">
      <c r="D161" s="52"/>
      <c r="E161" s="138"/>
      <c r="F161" s="139"/>
      <c r="G161" s="138"/>
      <c r="H161" s="177"/>
    </row>
    <row r="162" spans="4:8" s="136" customFormat="1" x14ac:dyDescent="0.3">
      <c r="D162" s="52"/>
      <c r="E162" s="138"/>
      <c r="F162" s="139"/>
      <c r="G162" s="138"/>
      <c r="H162" s="177"/>
    </row>
    <row r="163" spans="4:8" s="136" customFormat="1" x14ac:dyDescent="0.3">
      <c r="D163" s="52"/>
      <c r="E163" s="138"/>
      <c r="F163" s="139"/>
      <c r="G163" s="138"/>
      <c r="H163" s="177"/>
    </row>
    <row r="164" spans="4:8" s="136" customFormat="1" x14ac:dyDescent="0.3">
      <c r="D164" s="52"/>
      <c r="E164" s="138"/>
      <c r="F164" s="139"/>
      <c r="G164" s="138"/>
      <c r="H164" s="177"/>
    </row>
    <row r="165" spans="4:8" s="136" customFormat="1" x14ac:dyDescent="0.3">
      <c r="D165" s="52"/>
      <c r="E165" s="138"/>
      <c r="F165" s="139"/>
      <c r="G165" s="138"/>
      <c r="H165" s="177"/>
    </row>
    <row r="166" spans="4:8" s="136" customFormat="1" x14ac:dyDescent="0.3">
      <c r="D166" s="52"/>
      <c r="E166" s="138"/>
      <c r="F166" s="139"/>
      <c r="G166" s="138"/>
      <c r="H166" s="177"/>
    </row>
    <row r="167" spans="4:8" s="136" customFormat="1" x14ac:dyDescent="0.3">
      <c r="D167" s="52"/>
      <c r="E167" s="138"/>
      <c r="F167" s="139"/>
      <c r="G167" s="138"/>
      <c r="H167" s="177"/>
    </row>
    <row r="168" spans="4:8" s="136" customFormat="1" x14ac:dyDescent="0.3">
      <c r="D168" s="52"/>
      <c r="E168" s="138"/>
      <c r="F168" s="139"/>
      <c r="G168" s="138"/>
      <c r="H168" s="177"/>
    </row>
    <row r="169" spans="4:8" s="136" customFormat="1" x14ac:dyDescent="0.3">
      <c r="D169" s="52"/>
      <c r="E169" s="138"/>
      <c r="F169" s="139"/>
      <c r="G169" s="138"/>
      <c r="H169" s="177"/>
    </row>
    <row r="170" spans="4:8" s="136" customFormat="1" x14ac:dyDescent="0.3">
      <c r="D170" s="52"/>
      <c r="E170" s="138"/>
      <c r="F170" s="139"/>
      <c r="G170" s="138"/>
      <c r="H170" s="177"/>
    </row>
    <row r="171" spans="4:8" s="136" customFormat="1" x14ac:dyDescent="0.3">
      <c r="D171" s="52"/>
      <c r="E171" s="138"/>
      <c r="F171" s="139"/>
      <c r="G171" s="138"/>
      <c r="H171" s="177"/>
    </row>
    <row r="172" spans="4:8" s="136" customFormat="1" x14ac:dyDescent="0.3">
      <c r="D172" s="52"/>
      <c r="E172" s="138"/>
      <c r="F172" s="139"/>
      <c r="G172" s="138"/>
      <c r="H172" s="177"/>
    </row>
    <row r="173" spans="4:8" s="136" customFormat="1" x14ac:dyDescent="0.3">
      <c r="D173" s="52"/>
      <c r="E173" s="138"/>
      <c r="F173" s="139"/>
      <c r="G173" s="138"/>
      <c r="H173" s="177"/>
    </row>
    <row r="174" spans="4:8" s="136" customFormat="1" x14ac:dyDescent="0.3">
      <c r="D174" s="52"/>
      <c r="E174" s="138"/>
      <c r="F174" s="139"/>
      <c r="G174" s="138"/>
      <c r="H174" s="177"/>
    </row>
    <row r="175" spans="4:8" s="136" customFormat="1" x14ac:dyDescent="0.3">
      <c r="D175" s="52"/>
      <c r="E175" s="138"/>
      <c r="F175" s="139"/>
      <c r="G175" s="138"/>
      <c r="H175" s="177"/>
    </row>
    <row r="176" spans="4:8" s="136" customFormat="1" x14ac:dyDescent="0.3">
      <c r="D176" s="52"/>
      <c r="E176" s="138"/>
      <c r="F176" s="139"/>
      <c r="G176" s="138"/>
      <c r="H176" s="177"/>
    </row>
    <row r="177" spans="4:8" s="136" customFormat="1" x14ac:dyDescent="0.3">
      <c r="D177" s="52"/>
      <c r="E177" s="138"/>
      <c r="F177" s="139"/>
      <c r="G177" s="138"/>
      <c r="H177" s="177"/>
    </row>
    <row r="178" spans="4:8" s="136" customFormat="1" x14ac:dyDescent="0.3">
      <c r="D178" s="52"/>
      <c r="E178" s="138"/>
      <c r="F178" s="139"/>
      <c r="G178" s="138"/>
      <c r="H178" s="177"/>
    </row>
    <row r="179" spans="4:8" s="136" customFormat="1" x14ac:dyDescent="0.3">
      <c r="D179" s="52"/>
      <c r="E179" s="138"/>
      <c r="F179" s="139"/>
      <c r="G179" s="138"/>
      <c r="H179" s="177"/>
    </row>
    <row r="180" spans="4:8" s="136" customFormat="1" x14ac:dyDescent="0.3">
      <c r="D180" s="52"/>
      <c r="E180" s="138"/>
      <c r="F180" s="139"/>
      <c r="G180" s="138"/>
      <c r="H180" s="177"/>
    </row>
    <row r="181" spans="4:8" s="136" customFormat="1" x14ac:dyDescent="0.3">
      <c r="D181" s="52"/>
      <c r="E181" s="138"/>
      <c r="F181" s="139"/>
      <c r="G181" s="138"/>
      <c r="H181" s="177"/>
    </row>
    <row r="182" spans="4:8" s="136" customFormat="1" x14ac:dyDescent="0.3">
      <c r="D182" s="52"/>
      <c r="E182" s="138"/>
      <c r="F182" s="139"/>
      <c r="G182" s="138"/>
      <c r="H182" s="177"/>
    </row>
    <row r="183" spans="4:8" s="136" customFormat="1" x14ac:dyDescent="0.3">
      <c r="D183" s="52"/>
      <c r="E183" s="138"/>
      <c r="F183" s="139"/>
      <c r="G183" s="138"/>
      <c r="H183" s="177"/>
    </row>
    <row r="184" spans="4:8" s="136" customFormat="1" x14ac:dyDescent="0.3">
      <c r="D184" s="52"/>
      <c r="E184" s="138"/>
      <c r="F184" s="139"/>
      <c r="G184" s="138"/>
      <c r="H184" s="177"/>
    </row>
    <row r="185" spans="4:8" s="136" customFormat="1" x14ac:dyDescent="0.3">
      <c r="D185" s="52"/>
      <c r="E185" s="138"/>
      <c r="F185" s="139"/>
      <c r="G185" s="138"/>
      <c r="H185" s="177"/>
    </row>
    <row r="186" spans="4:8" s="136" customFormat="1" x14ac:dyDescent="0.3">
      <c r="D186" s="52"/>
      <c r="E186" s="138"/>
      <c r="F186" s="139"/>
      <c r="G186" s="138"/>
      <c r="H186" s="177"/>
    </row>
    <row r="187" spans="4:8" s="136" customFormat="1" x14ac:dyDescent="0.3">
      <c r="D187" s="52"/>
      <c r="E187" s="138"/>
      <c r="F187" s="139"/>
      <c r="G187" s="138"/>
      <c r="H187" s="177"/>
    </row>
    <row r="188" spans="4:8" s="136" customFormat="1" x14ac:dyDescent="0.3">
      <c r="D188" s="52"/>
      <c r="E188" s="138"/>
      <c r="F188" s="139"/>
      <c r="G188" s="138"/>
      <c r="H188" s="177"/>
    </row>
    <row r="189" spans="4:8" s="136" customFormat="1" x14ac:dyDescent="0.3">
      <c r="D189" s="52"/>
      <c r="E189" s="138"/>
      <c r="F189" s="139"/>
      <c r="G189" s="138"/>
      <c r="H189" s="177"/>
    </row>
    <row r="190" spans="4:8" s="136" customFormat="1" x14ac:dyDescent="0.3">
      <c r="D190" s="52"/>
      <c r="E190" s="138"/>
      <c r="F190" s="139"/>
      <c r="G190" s="138"/>
      <c r="H190" s="177"/>
    </row>
    <row r="191" spans="4:8" s="136" customFormat="1" x14ac:dyDescent="0.3">
      <c r="D191" s="52"/>
      <c r="E191" s="138"/>
      <c r="F191" s="139"/>
      <c r="G191" s="138"/>
      <c r="H191" s="177"/>
    </row>
    <row r="192" spans="4:8" s="136" customFormat="1" x14ac:dyDescent="0.3">
      <c r="D192" s="52"/>
      <c r="E192" s="138"/>
      <c r="F192" s="139"/>
      <c r="G192" s="138"/>
      <c r="H192" s="177"/>
    </row>
    <row r="193" spans="4:8" s="136" customFormat="1" x14ac:dyDescent="0.3">
      <c r="D193" s="52"/>
      <c r="E193" s="138"/>
      <c r="F193" s="139"/>
      <c r="G193" s="138"/>
      <c r="H193" s="177"/>
    </row>
    <row r="194" spans="4:8" s="136" customFormat="1" x14ac:dyDescent="0.3">
      <c r="D194" s="52"/>
      <c r="E194" s="138"/>
      <c r="F194" s="139"/>
      <c r="G194" s="138"/>
      <c r="H194" s="177"/>
    </row>
    <row r="195" spans="4:8" s="136" customFormat="1" x14ac:dyDescent="0.3">
      <c r="D195" s="52"/>
      <c r="E195" s="138"/>
      <c r="F195" s="139"/>
      <c r="G195" s="138"/>
      <c r="H195" s="177"/>
    </row>
    <row r="196" spans="4:8" s="136" customFormat="1" x14ac:dyDescent="0.3">
      <c r="D196" s="52"/>
      <c r="E196" s="138"/>
      <c r="F196" s="139"/>
      <c r="G196" s="138"/>
      <c r="H196" s="177"/>
    </row>
    <row r="197" spans="4:8" s="136" customFormat="1" x14ac:dyDescent="0.3">
      <c r="D197" s="52"/>
      <c r="E197" s="138"/>
      <c r="F197" s="139"/>
      <c r="G197" s="138"/>
      <c r="H197" s="177"/>
    </row>
    <row r="198" spans="4:8" s="136" customFormat="1" x14ac:dyDescent="0.3">
      <c r="D198" s="52"/>
      <c r="E198" s="138"/>
      <c r="F198" s="139"/>
      <c r="G198" s="138"/>
      <c r="H198" s="177"/>
    </row>
    <row r="199" spans="4:8" s="136" customFormat="1" x14ac:dyDescent="0.3">
      <c r="D199" s="52"/>
      <c r="E199" s="138"/>
      <c r="F199" s="139"/>
      <c r="G199" s="138"/>
      <c r="H199" s="177"/>
    </row>
    <row r="200" spans="4:8" s="136" customFormat="1" x14ac:dyDescent="0.3">
      <c r="D200" s="52"/>
      <c r="E200" s="138"/>
      <c r="F200" s="139"/>
      <c r="G200" s="138"/>
      <c r="H200" s="177"/>
    </row>
    <row r="201" spans="4:8" s="136" customFormat="1" x14ac:dyDescent="0.3">
      <c r="D201" s="52"/>
      <c r="E201" s="138"/>
      <c r="F201" s="139"/>
      <c r="G201" s="138"/>
      <c r="H201" s="177"/>
    </row>
    <row r="202" spans="4:8" s="136" customFormat="1" x14ac:dyDescent="0.3">
      <c r="D202" s="52"/>
      <c r="E202" s="138"/>
      <c r="F202" s="139"/>
      <c r="G202" s="138"/>
      <c r="H202" s="177"/>
    </row>
    <row r="203" spans="4:8" s="136" customFormat="1" x14ac:dyDescent="0.3">
      <c r="D203" s="52"/>
      <c r="E203" s="138"/>
      <c r="F203" s="139"/>
      <c r="G203" s="138"/>
      <c r="H203" s="177"/>
    </row>
    <row r="204" spans="4:8" s="136" customFormat="1" x14ac:dyDescent="0.3">
      <c r="D204" s="52"/>
      <c r="E204" s="138"/>
      <c r="F204" s="139"/>
      <c r="G204" s="138"/>
      <c r="H204" s="177"/>
    </row>
    <row r="205" spans="4:8" s="136" customFormat="1" x14ac:dyDescent="0.3">
      <c r="D205" s="52"/>
      <c r="E205" s="138"/>
      <c r="F205" s="139"/>
      <c r="G205" s="138"/>
      <c r="H205" s="177"/>
    </row>
    <row r="206" spans="4:8" s="136" customFormat="1" x14ac:dyDescent="0.3">
      <c r="D206" s="52"/>
      <c r="E206" s="138"/>
      <c r="F206" s="139"/>
      <c r="G206" s="138"/>
      <c r="H206" s="177"/>
    </row>
    <row r="207" spans="4:8" s="136" customFormat="1" x14ac:dyDescent="0.3">
      <c r="D207" s="52"/>
      <c r="E207" s="138"/>
      <c r="F207" s="139"/>
      <c r="G207" s="138"/>
      <c r="H207" s="177"/>
    </row>
    <row r="208" spans="4:8" s="136" customFormat="1" x14ac:dyDescent="0.3">
      <c r="D208" s="52"/>
      <c r="E208" s="138"/>
      <c r="F208" s="139"/>
      <c r="G208" s="138"/>
      <c r="H208" s="177"/>
    </row>
    <row r="209" spans="4:8" s="136" customFormat="1" x14ac:dyDescent="0.3">
      <c r="D209" s="52"/>
      <c r="E209" s="138"/>
      <c r="F209" s="139"/>
      <c r="G209" s="138"/>
      <c r="H209" s="177"/>
    </row>
    <row r="210" spans="4:8" s="136" customFormat="1" x14ac:dyDescent="0.3">
      <c r="D210" s="52"/>
      <c r="E210" s="138"/>
      <c r="F210" s="139"/>
      <c r="G210" s="138"/>
      <c r="H210" s="177"/>
    </row>
    <row r="211" spans="4:8" s="136" customFormat="1" x14ac:dyDescent="0.3">
      <c r="D211" s="52"/>
      <c r="E211" s="138"/>
      <c r="F211" s="139"/>
      <c r="G211" s="138"/>
      <c r="H211" s="177"/>
    </row>
    <row r="212" spans="4:8" s="136" customFormat="1" x14ac:dyDescent="0.3">
      <c r="D212" s="52"/>
      <c r="E212" s="138"/>
      <c r="F212" s="139"/>
      <c r="G212" s="138"/>
      <c r="H212" s="177"/>
    </row>
    <row r="213" spans="4:8" s="136" customFormat="1" x14ac:dyDescent="0.3">
      <c r="D213" s="52"/>
      <c r="E213" s="138"/>
      <c r="F213" s="139"/>
      <c r="G213" s="138"/>
      <c r="H213" s="177"/>
    </row>
    <row r="214" spans="4:8" s="136" customFormat="1" x14ac:dyDescent="0.3">
      <c r="D214" s="52"/>
      <c r="E214" s="138"/>
      <c r="F214" s="139"/>
      <c r="G214" s="138"/>
      <c r="H214" s="177"/>
    </row>
    <row r="215" spans="4:8" s="136" customFormat="1" x14ac:dyDescent="0.3">
      <c r="D215" s="52"/>
      <c r="E215" s="138"/>
      <c r="F215" s="139"/>
      <c r="G215" s="138"/>
      <c r="H215" s="177"/>
    </row>
    <row r="216" spans="4:8" s="136" customFormat="1" x14ac:dyDescent="0.3">
      <c r="D216" s="52"/>
      <c r="E216" s="138"/>
      <c r="F216" s="139"/>
      <c r="G216" s="138"/>
      <c r="H216" s="177"/>
    </row>
    <row r="217" spans="4:8" s="136" customFormat="1" x14ac:dyDescent="0.3">
      <c r="D217" s="52"/>
      <c r="E217" s="138"/>
      <c r="F217" s="139"/>
      <c r="G217" s="138"/>
      <c r="H217" s="177"/>
    </row>
    <row r="218" spans="4:8" s="136" customFormat="1" x14ac:dyDescent="0.3">
      <c r="D218" s="52"/>
      <c r="E218" s="138"/>
      <c r="F218" s="139"/>
      <c r="G218" s="138"/>
      <c r="H218" s="177"/>
    </row>
    <row r="219" spans="4:8" s="136" customFormat="1" x14ac:dyDescent="0.3">
      <c r="D219" s="52"/>
      <c r="E219" s="138"/>
      <c r="F219" s="139"/>
      <c r="G219" s="138"/>
      <c r="H219" s="177"/>
    </row>
    <row r="220" spans="4:8" s="136" customFormat="1" x14ac:dyDescent="0.3">
      <c r="D220" s="52"/>
      <c r="E220" s="138"/>
      <c r="F220" s="139"/>
      <c r="G220" s="138"/>
      <c r="H220" s="177"/>
    </row>
    <row r="221" spans="4:8" s="136" customFormat="1" x14ac:dyDescent="0.3">
      <c r="D221" s="52"/>
      <c r="E221" s="138"/>
      <c r="F221" s="139"/>
      <c r="G221" s="138"/>
      <c r="H221" s="177"/>
    </row>
    <row r="222" spans="4:8" s="136" customFormat="1" x14ac:dyDescent="0.3">
      <c r="D222" s="52"/>
      <c r="E222" s="138"/>
      <c r="F222" s="139"/>
      <c r="G222" s="138"/>
      <c r="H222" s="177"/>
    </row>
    <row r="223" spans="4:8" s="136" customFormat="1" x14ac:dyDescent="0.3">
      <c r="D223" s="52"/>
      <c r="E223" s="138"/>
      <c r="F223" s="139"/>
      <c r="G223" s="138"/>
      <c r="H223" s="177"/>
    </row>
    <row r="224" spans="4:8" s="136" customFormat="1" x14ac:dyDescent="0.3">
      <c r="D224" s="52"/>
      <c r="E224" s="138"/>
      <c r="F224" s="139"/>
      <c r="G224" s="138"/>
      <c r="H224" s="177"/>
    </row>
    <row r="225" spans="4:8" s="136" customFormat="1" x14ac:dyDescent="0.3">
      <c r="D225" s="52"/>
      <c r="E225" s="138"/>
      <c r="F225" s="139"/>
      <c r="G225" s="138"/>
      <c r="H225" s="177"/>
    </row>
    <row r="226" spans="4:8" s="136" customFormat="1" x14ac:dyDescent="0.3">
      <c r="D226" s="52"/>
      <c r="E226" s="138"/>
      <c r="F226" s="139"/>
      <c r="G226" s="138"/>
      <c r="H226" s="177"/>
    </row>
    <row r="227" spans="4:8" s="136" customFormat="1" x14ac:dyDescent="0.3">
      <c r="D227" s="52"/>
      <c r="E227" s="138"/>
      <c r="F227" s="139"/>
      <c r="G227" s="138"/>
      <c r="H227" s="177"/>
    </row>
    <row r="228" spans="4:8" s="136" customFormat="1" x14ac:dyDescent="0.3">
      <c r="D228" s="52"/>
      <c r="E228" s="138"/>
      <c r="F228" s="139"/>
      <c r="G228" s="138"/>
      <c r="H228" s="177"/>
    </row>
    <row r="229" spans="4:8" s="136" customFormat="1" x14ac:dyDescent="0.3">
      <c r="D229" s="52"/>
      <c r="E229" s="138"/>
      <c r="F229" s="139"/>
      <c r="G229" s="138"/>
      <c r="H229" s="177"/>
    </row>
    <row r="230" spans="4:8" s="136" customFormat="1" x14ac:dyDescent="0.3">
      <c r="D230" s="52"/>
      <c r="E230" s="138"/>
      <c r="F230" s="139"/>
      <c r="G230" s="138"/>
      <c r="H230" s="177"/>
    </row>
    <row r="231" spans="4:8" s="136" customFormat="1" x14ac:dyDescent="0.3">
      <c r="D231" s="52"/>
      <c r="E231" s="138"/>
      <c r="F231" s="139"/>
      <c r="G231" s="138"/>
      <c r="H231" s="177"/>
    </row>
    <row r="232" spans="4:8" s="136" customFormat="1" x14ac:dyDescent="0.3">
      <c r="D232" s="52"/>
      <c r="E232" s="138"/>
      <c r="F232" s="139"/>
      <c r="G232" s="138"/>
      <c r="H232" s="177"/>
    </row>
    <row r="233" spans="4:8" s="136" customFormat="1" x14ac:dyDescent="0.3">
      <c r="D233" s="52"/>
      <c r="E233" s="138"/>
      <c r="F233" s="139"/>
      <c r="G233" s="138"/>
      <c r="H233" s="177"/>
    </row>
    <row r="234" spans="4:8" s="136" customFormat="1" x14ac:dyDescent="0.3">
      <c r="D234" s="52"/>
      <c r="E234" s="138"/>
      <c r="F234" s="139"/>
      <c r="G234" s="138"/>
      <c r="H234" s="177"/>
    </row>
    <row r="235" spans="4:8" s="136" customFormat="1" x14ac:dyDescent="0.3">
      <c r="D235" s="52"/>
      <c r="E235" s="138"/>
      <c r="F235" s="139"/>
      <c r="G235" s="138"/>
      <c r="H235" s="177"/>
    </row>
    <row r="236" spans="4:8" s="136" customFormat="1" x14ac:dyDescent="0.3">
      <c r="D236" s="52"/>
      <c r="E236" s="138"/>
      <c r="F236" s="139"/>
      <c r="G236" s="138"/>
      <c r="H236" s="177"/>
    </row>
    <row r="237" spans="4:8" s="136" customFormat="1" x14ac:dyDescent="0.3">
      <c r="D237" s="52"/>
      <c r="E237" s="138"/>
      <c r="F237" s="139"/>
      <c r="G237" s="138"/>
      <c r="H237" s="177"/>
    </row>
    <row r="238" spans="4:8" s="136" customFormat="1" x14ac:dyDescent="0.3">
      <c r="D238" s="52"/>
      <c r="E238" s="138"/>
      <c r="F238" s="139"/>
      <c r="G238" s="138"/>
      <c r="H238" s="177"/>
    </row>
    <row r="239" spans="4:8" s="136" customFormat="1" x14ac:dyDescent="0.3">
      <c r="D239" s="52"/>
      <c r="E239" s="138"/>
      <c r="F239" s="139"/>
      <c r="G239" s="138"/>
      <c r="H239" s="177"/>
    </row>
    <row r="240" spans="4:8" s="136" customFormat="1" x14ac:dyDescent="0.3">
      <c r="D240" s="52"/>
      <c r="E240" s="138"/>
      <c r="F240" s="139"/>
      <c r="G240" s="138"/>
      <c r="H240" s="177"/>
    </row>
    <row r="241" spans="4:8" s="136" customFormat="1" x14ac:dyDescent="0.3">
      <c r="D241" s="52"/>
      <c r="E241" s="138"/>
      <c r="F241" s="139"/>
      <c r="G241" s="138"/>
      <c r="H241" s="177"/>
    </row>
    <row r="242" spans="4:8" s="136" customFormat="1" x14ac:dyDescent="0.3">
      <c r="D242" s="52"/>
      <c r="E242" s="138"/>
      <c r="F242" s="139"/>
      <c r="G242" s="138"/>
      <c r="H242" s="177"/>
    </row>
    <row r="243" spans="4:8" s="136" customFormat="1" x14ac:dyDescent="0.3">
      <c r="D243" s="52"/>
      <c r="E243" s="138"/>
      <c r="F243" s="139"/>
      <c r="G243" s="138"/>
      <c r="H243" s="177"/>
    </row>
    <row r="244" spans="4:8" s="136" customFormat="1" x14ac:dyDescent="0.3">
      <c r="D244" s="52"/>
      <c r="E244" s="138"/>
      <c r="F244" s="139"/>
      <c r="G244" s="138"/>
      <c r="H244" s="177"/>
    </row>
    <row r="245" spans="4:8" s="136" customFormat="1" x14ac:dyDescent="0.3">
      <c r="D245" s="52"/>
      <c r="E245" s="138"/>
      <c r="F245" s="139"/>
      <c r="G245" s="138"/>
      <c r="H245" s="177"/>
    </row>
    <row r="246" spans="4:8" s="136" customFormat="1" x14ac:dyDescent="0.3">
      <c r="D246" s="52"/>
      <c r="E246" s="138"/>
      <c r="F246" s="139"/>
      <c r="G246" s="138"/>
      <c r="H246" s="177"/>
    </row>
    <row r="247" spans="4:8" s="136" customFormat="1" x14ac:dyDescent="0.3">
      <c r="D247" s="52"/>
      <c r="E247" s="138"/>
      <c r="F247" s="139"/>
      <c r="G247" s="138"/>
      <c r="H247" s="177"/>
    </row>
    <row r="248" spans="4:8" s="136" customFormat="1" x14ac:dyDescent="0.3">
      <c r="D248" s="52"/>
      <c r="E248" s="138"/>
      <c r="F248" s="139"/>
      <c r="G248" s="138"/>
      <c r="H248" s="177"/>
    </row>
    <row r="249" spans="4:8" s="136" customFormat="1" x14ac:dyDescent="0.3">
      <c r="D249" s="52"/>
      <c r="E249" s="138"/>
      <c r="F249" s="139"/>
      <c r="G249" s="138"/>
      <c r="H249" s="177"/>
    </row>
    <row r="250" spans="4:8" s="136" customFormat="1" x14ac:dyDescent="0.3">
      <c r="D250" s="52"/>
      <c r="E250" s="138"/>
      <c r="F250" s="139"/>
      <c r="G250" s="138"/>
      <c r="H250" s="177"/>
    </row>
    <row r="251" spans="4:8" s="136" customFormat="1" x14ac:dyDescent="0.3">
      <c r="D251" s="52"/>
      <c r="E251" s="138"/>
      <c r="F251" s="139"/>
      <c r="G251" s="138"/>
      <c r="H251" s="177"/>
    </row>
    <row r="252" spans="4:8" s="136" customFormat="1" x14ac:dyDescent="0.3">
      <c r="D252" s="52"/>
      <c r="E252" s="138"/>
      <c r="F252" s="139"/>
      <c r="G252" s="138"/>
      <c r="H252" s="177"/>
    </row>
    <row r="253" spans="4:8" s="136" customFormat="1" x14ac:dyDescent="0.3">
      <c r="D253" s="52"/>
      <c r="E253" s="138"/>
      <c r="F253" s="139"/>
      <c r="G253" s="138"/>
      <c r="H253" s="177"/>
    </row>
    <row r="254" spans="4:8" s="136" customFormat="1" x14ac:dyDescent="0.3">
      <c r="D254" s="52"/>
      <c r="E254" s="138"/>
      <c r="F254" s="139"/>
      <c r="G254" s="138"/>
      <c r="H254" s="177"/>
    </row>
    <row r="255" spans="4:8" s="136" customFormat="1" x14ac:dyDescent="0.3">
      <c r="D255" s="52"/>
      <c r="E255" s="138"/>
      <c r="F255" s="139"/>
      <c r="G255" s="138"/>
      <c r="H255" s="177"/>
    </row>
    <row r="256" spans="4:8" s="136" customFormat="1" x14ac:dyDescent="0.3">
      <c r="D256" s="52"/>
      <c r="E256" s="138"/>
      <c r="F256" s="139"/>
      <c r="G256" s="138"/>
      <c r="H256" s="177"/>
    </row>
  </sheetData>
  <sheetProtection algorithmName="SHA-512" hashValue="iEglOCg39nCGIZb2RU3a8GQPc62od2VwpBRBs1zVXUFx1wDsLZY03yc/ePeIYagtm8AMh0cAPpBmQEmWRSWf3w==" saltValue="yVM6wbCU3wn81iX4LjOcpg==" spinCount="100000" sheet="1" objects="1" scenarios="1"/>
  <mergeCells count="5">
    <mergeCell ref="A2:B2"/>
    <mergeCell ref="B6:H6"/>
    <mergeCell ref="A18:H18"/>
    <mergeCell ref="I75:K86"/>
    <mergeCell ref="A92:H9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F1A04-7CB6-544F-9952-6B53D639717A}">
  <dimension ref="A1:AL179"/>
  <sheetViews>
    <sheetView zoomScale="116" zoomScaleNormal="116" workbookViewId="0">
      <selection activeCell="D13" sqref="D13"/>
    </sheetView>
  </sheetViews>
  <sheetFormatPr defaultColWidth="11.23046875" defaultRowHeight="16.2" x14ac:dyDescent="0.3"/>
  <cols>
    <col min="1" max="1" width="17.3828125" customWidth="1"/>
    <col min="2" max="2" width="54.15234375" customWidth="1"/>
    <col min="3" max="3" width="20.15234375" customWidth="1"/>
    <col min="4" max="4" width="26.61328125" customWidth="1"/>
    <col min="5" max="5" width="36.61328125" style="50" customWidth="1"/>
    <col min="6" max="27" width="11.23046875" style="50"/>
  </cols>
  <sheetData>
    <row r="1" spans="1:38" s="6" customFormat="1" ht="26.25" customHeight="1" x14ac:dyDescent="0.3">
      <c r="A1" s="57" t="s">
        <v>111</v>
      </c>
      <c r="B1" s="57"/>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s="6" customFormat="1" ht="21.75" customHeight="1" x14ac:dyDescent="0.3">
      <c r="A4" s="54" t="s">
        <v>56</v>
      </c>
      <c r="B4" s="54"/>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pans="1:38" s="35" customFormat="1" ht="100.95" customHeight="1" x14ac:dyDescent="0.2">
      <c r="A5" s="135" t="s">
        <v>57</v>
      </c>
      <c r="B5" s="409" t="s">
        <v>272</v>
      </c>
      <c r="C5" s="409"/>
      <c r="D5" s="409"/>
      <c r="E5" s="248"/>
      <c r="F5" s="140"/>
      <c r="G5" s="140"/>
      <c r="H5" s="140"/>
      <c r="I5" s="140"/>
      <c r="J5" s="140"/>
      <c r="K5" s="140"/>
      <c r="L5" s="140"/>
      <c r="M5" s="140"/>
      <c r="N5" s="140"/>
      <c r="O5" s="140"/>
      <c r="P5" s="140"/>
      <c r="Q5" s="140"/>
      <c r="R5" s="140"/>
      <c r="S5" s="140"/>
      <c r="T5" s="140"/>
      <c r="U5" s="140"/>
      <c r="V5" s="140"/>
      <c r="W5" s="140"/>
      <c r="X5" s="140"/>
      <c r="Y5" s="140"/>
      <c r="Z5" s="140"/>
      <c r="AA5" s="140"/>
    </row>
    <row r="6" spans="1:38" s="35" customFormat="1" ht="16.8" thickBot="1" x14ac:dyDescent="0.35">
      <c r="A6" s="135"/>
      <c r="B6" s="203"/>
      <c r="C6" s="203"/>
      <c r="D6" s="203"/>
      <c r="E6" s="50"/>
      <c r="F6" s="140"/>
      <c r="G6" s="140"/>
      <c r="H6" s="140"/>
      <c r="I6" s="140"/>
      <c r="J6" s="140"/>
      <c r="K6" s="140"/>
      <c r="L6" s="140"/>
      <c r="M6" s="140"/>
      <c r="N6" s="140"/>
      <c r="O6" s="140"/>
      <c r="P6" s="140"/>
      <c r="Q6" s="140"/>
      <c r="R6" s="140"/>
      <c r="S6" s="140"/>
      <c r="T6" s="140"/>
      <c r="U6" s="140"/>
      <c r="V6" s="140"/>
      <c r="W6" s="140"/>
      <c r="X6" s="140"/>
      <c r="Y6" s="140"/>
      <c r="Z6" s="140"/>
      <c r="AA6" s="140"/>
    </row>
    <row r="7" spans="1:38" s="43" customFormat="1" ht="32.4" x14ac:dyDescent="0.3">
      <c r="A7" s="199" t="s">
        <v>58</v>
      </c>
      <c r="B7" s="200" t="s">
        <v>36</v>
      </c>
      <c r="C7" s="201" t="s">
        <v>59</v>
      </c>
      <c r="D7" s="202" t="s">
        <v>39</v>
      </c>
      <c r="E7" s="189"/>
      <c r="F7" s="189"/>
      <c r="G7" s="189"/>
      <c r="H7" s="189"/>
      <c r="I7" s="189"/>
      <c r="J7" s="189"/>
      <c r="K7" s="189"/>
      <c r="L7" s="189"/>
      <c r="M7" s="189"/>
      <c r="N7" s="189"/>
      <c r="O7" s="189"/>
      <c r="P7" s="189"/>
      <c r="Q7" s="189"/>
      <c r="R7" s="189"/>
      <c r="S7" s="189"/>
      <c r="T7" s="189"/>
      <c r="U7" s="189"/>
      <c r="V7" s="189"/>
      <c r="W7" s="189"/>
      <c r="X7" s="189"/>
      <c r="Y7" s="189"/>
      <c r="Z7" s="189"/>
      <c r="AA7" s="189"/>
    </row>
    <row r="8" spans="1:38" ht="32.4" x14ac:dyDescent="0.3">
      <c r="A8" s="191">
        <v>320</v>
      </c>
      <c r="B8" s="44" t="s">
        <v>273</v>
      </c>
      <c r="C8" s="45">
        <f>'Staat van eenheidsprijzen'!C21</f>
        <v>0</v>
      </c>
      <c r="D8" s="192">
        <f t="shared" ref="D8" si="0">A8*C8</f>
        <v>0</v>
      </c>
    </row>
    <row r="9" spans="1:38" x14ac:dyDescent="0.3">
      <c r="A9" s="191">
        <v>300</v>
      </c>
      <c r="B9" s="44" t="s">
        <v>274</v>
      </c>
      <c r="C9" s="45">
        <f>'Staat van eenheidsprijzen'!C21</f>
        <v>0</v>
      </c>
      <c r="D9" s="192">
        <f t="shared" ref="D9" si="1">A9*C9</f>
        <v>0</v>
      </c>
    </row>
    <row r="10" spans="1:38" ht="18" customHeight="1" x14ac:dyDescent="0.3">
      <c r="A10" s="74"/>
      <c r="B10" s="46"/>
      <c r="C10" s="47"/>
      <c r="D10" s="193"/>
    </row>
    <row r="11" spans="1:38" s="49" customFormat="1" x14ac:dyDescent="0.3">
      <c r="A11" s="77"/>
      <c r="B11" s="36" t="s">
        <v>275</v>
      </c>
      <c r="C11" s="48"/>
      <c r="D11" s="382">
        <f>SUM(D8:D9)</f>
        <v>0</v>
      </c>
      <c r="E11" s="57"/>
      <c r="F11" s="190"/>
      <c r="G11" s="190"/>
      <c r="H11" s="190"/>
      <c r="I11" s="190"/>
      <c r="J11" s="190"/>
      <c r="K11" s="190"/>
      <c r="L11" s="190"/>
      <c r="M11" s="190"/>
      <c r="N11" s="190"/>
      <c r="O11" s="190"/>
      <c r="P11" s="190"/>
      <c r="Q11" s="190"/>
      <c r="R11" s="190"/>
      <c r="S11" s="190"/>
      <c r="T11" s="190"/>
      <c r="U11" s="190"/>
      <c r="V11" s="190"/>
      <c r="W11" s="190"/>
      <c r="X11" s="190"/>
      <c r="Y11" s="190"/>
      <c r="Z11" s="190"/>
      <c r="AA11" s="190"/>
    </row>
    <row r="12" spans="1:38" s="49" customFormat="1" x14ac:dyDescent="0.3">
      <c r="A12" s="383"/>
      <c r="B12" s="384"/>
      <c r="C12" s="385"/>
      <c r="D12" s="386"/>
      <c r="E12" s="57"/>
      <c r="F12" s="190"/>
      <c r="G12" s="190"/>
      <c r="H12" s="190"/>
      <c r="I12" s="190"/>
      <c r="J12" s="190"/>
      <c r="K12" s="190"/>
      <c r="L12" s="190"/>
      <c r="M12" s="190"/>
      <c r="N12" s="190"/>
      <c r="O12" s="190"/>
      <c r="P12" s="190"/>
      <c r="Q12" s="190"/>
      <c r="R12" s="190"/>
      <c r="S12" s="190"/>
      <c r="T12" s="190"/>
      <c r="U12" s="190"/>
      <c r="V12" s="190"/>
      <c r="W12" s="190"/>
      <c r="X12" s="190"/>
      <c r="Y12" s="190"/>
      <c r="Z12" s="190"/>
      <c r="AA12" s="190"/>
    </row>
    <row r="13" spans="1:38" s="49" customFormat="1" x14ac:dyDescent="0.3">
      <c r="A13" s="77"/>
      <c r="B13" s="36" t="s">
        <v>276</v>
      </c>
      <c r="C13" s="48"/>
      <c r="D13" s="194">
        <f>D11*8</f>
        <v>0</v>
      </c>
      <c r="E13" s="57"/>
      <c r="F13" s="190"/>
      <c r="G13" s="190"/>
      <c r="H13" s="190"/>
      <c r="I13" s="190"/>
      <c r="J13" s="190"/>
      <c r="K13" s="190"/>
      <c r="L13" s="190"/>
      <c r="M13" s="190"/>
      <c r="N13" s="190"/>
      <c r="O13" s="190"/>
      <c r="P13" s="190"/>
      <c r="Q13" s="190"/>
      <c r="R13" s="190"/>
      <c r="S13" s="190"/>
      <c r="T13" s="190"/>
      <c r="U13" s="190"/>
      <c r="V13" s="190"/>
      <c r="W13" s="190"/>
      <c r="X13" s="190"/>
      <c r="Y13" s="190"/>
      <c r="Z13" s="190"/>
      <c r="AA13" s="190"/>
    </row>
    <row r="14" spans="1:38" ht="100.05" customHeight="1" thickBot="1" x14ac:dyDescent="0.35">
      <c r="A14" s="195"/>
      <c r="B14" s="196" t="s">
        <v>60</v>
      </c>
      <c r="C14" s="197"/>
      <c r="D14" s="198"/>
    </row>
    <row r="15" spans="1:38" s="50" customFormat="1" x14ac:dyDescent="0.3">
      <c r="B15" s="131"/>
      <c r="C15" s="132"/>
      <c r="D15" s="134"/>
    </row>
    <row r="16" spans="1:38" s="50" customFormat="1" x14ac:dyDescent="0.3"/>
    <row r="17" s="50" customFormat="1" x14ac:dyDescent="0.3"/>
    <row r="18" s="50" customFormat="1" x14ac:dyDescent="0.3"/>
    <row r="19" s="50" customFormat="1" x14ac:dyDescent="0.3"/>
    <row r="20" s="50" customFormat="1" x14ac:dyDescent="0.3"/>
    <row r="21" s="50" customFormat="1" x14ac:dyDescent="0.3"/>
    <row r="22" s="50" customFormat="1" x14ac:dyDescent="0.3"/>
    <row r="23" s="50" customFormat="1" x14ac:dyDescent="0.3"/>
    <row r="24" s="50" customFormat="1" x14ac:dyDescent="0.3"/>
    <row r="25" s="50" customFormat="1" x14ac:dyDescent="0.3"/>
    <row r="26" s="50" customFormat="1" x14ac:dyDescent="0.3"/>
    <row r="27" s="50" customFormat="1" x14ac:dyDescent="0.3"/>
    <row r="28" s="50" customFormat="1" x14ac:dyDescent="0.3"/>
    <row r="29" s="50" customFormat="1" x14ac:dyDescent="0.3"/>
    <row r="30" s="50" customFormat="1" x14ac:dyDescent="0.3"/>
    <row r="31" s="50" customFormat="1" x14ac:dyDescent="0.3"/>
    <row r="32" s="50" customFormat="1" x14ac:dyDescent="0.3"/>
    <row r="33" s="50" customFormat="1" x14ac:dyDescent="0.3"/>
    <row r="34" s="50" customFormat="1" x14ac:dyDescent="0.3"/>
    <row r="35" s="50" customFormat="1" x14ac:dyDescent="0.3"/>
    <row r="36" s="50" customFormat="1" x14ac:dyDescent="0.3"/>
    <row r="37" s="50" customFormat="1" x14ac:dyDescent="0.3"/>
    <row r="38" s="50" customFormat="1" x14ac:dyDescent="0.3"/>
    <row r="39" s="50" customFormat="1" x14ac:dyDescent="0.3"/>
    <row r="40" s="50" customFormat="1" x14ac:dyDescent="0.3"/>
    <row r="41" s="50" customFormat="1" x14ac:dyDescent="0.3"/>
    <row r="42" s="50" customFormat="1" x14ac:dyDescent="0.3"/>
    <row r="43" s="50" customFormat="1" x14ac:dyDescent="0.3"/>
    <row r="44" s="50" customFormat="1" x14ac:dyDescent="0.3"/>
    <row r="45" s="50" customFormat="1" x14ac:dyDescent="0.3"/>
    <row r="46" s="50" customFormat="1" x14ac:dyDescent="0.3"/>
    <row r="47" s="50" customFormat="1" x14ac:dyDescent="0.3"/>
    <row r="48" s="50" customFormat="1" x14ac:dyDescent="0.3"/>
    <row r="49" s="50" customFormat="1" x14ac:dyDescent="0.3"/>
    <row r="50" s="50" customFormat="1" x14ac:dyDescent="0.3"/>
    <row r="51" s="50" customFormat="1" x14ac:dyDescent="0.3"/>
    <row r="52" s="50" customFormat="1" x14ac:dyDescent="0.3"/>
    <row r="53" s="50" customFormat="1" x14ac:dyDescent="0.3"/>
    <row r="54" s="50" customFormat="1" x14ac:dyDescent="0.3"/>
    <row r="55" s="50" customFormat="1" x14ac:dyDescent="0.3"/>
    <row r="56" s="50" customFormat="1" x14ac:dyDescent="0.3"/>
    <row r="57" s="50" customFormat="1" x14ac:dyDescent="0.3"/>
    <row r="58" s="50" customFormat="1" x14ac:dyDescent="0.3"/>
    <row r="59" s="50" customFormat="1" x14ac:dyDescent="0.3"/>
    <row r="60" s="50" customFormat="1" x14ac:dyDescent="0.3"/>
    <row r="61" s="50" customFormat="1" x14ac:dyDescent="0.3"/>
    <row r="62" s="50" customFormat="1" x14ac:dyDescent="0.3"/>
    <row r="63" s="50" customFormat="1" x14ac:dyDescent="0.3"/>
    <row r="64" s="50" customFormat="1" x14ac:dyDescent="0.3"/>
    <row r="65" s="50" customFormat="1" x14ac:dyDescent="0.3"/>
    <row r="66" s="50" customFormat="1" x14ac:dyDescent="0.3"/>
    <row r="67" s="50" customFormat="1" x14ac:dyDescent="0.3"/>
    <row r="68" s="50" customFormat="1" x14ac:dyDescent="0.3"/>
    <row r="69" s="50" customFormat="1" x14ac:dyDescent="0.3"/>
    <row r="70" s="50" customFormat="1" x14ac:dyDescent="0.3"/>
    <row r="71" s="50" customFormat="1" x14ac:dyDescent="0.3"/>
    <row r="72" s="50" customFormat="1" x14ac:dyDescent="0.3"/>
    <row r="73" s="50" customFormat="1" x14ac:dyDescent="0.3"/>
    <row r="74" s="50" customFormat="1" x14ac:dyDescent="0.3"/>
    <row r="75" s="50" customFormat="1" x14ac:dyDescent="0.3"/>
    <row r="76" s="50" customFormat="1" x14ac:dyDescent="0.3"/>
    <row r="77" s="50" customFormat="1" x14ac:dyDescent="0.3"/>
    <row r="78" s="50" customFormat="1" x14ac:dyDescent="0.3"/>
    <row r="79" s="50" customFormat="1" x14ac:dyDescent="0.3"/>
    <row r="80" s="50" customFormat="1" x14ac:dyDescent="0.3"/>
    <row r="81" s="50" customFormat="1" x14ac:dyDescent="0.3"/>
    <row r="82" s="50" customFormat="1" x14ac:dyDescent="0.3"/>
    <row r="83" s="50" customFormat="1" x14ac:dyDescent="0.3"/>
    <row r="84" s="50" customFormat="1" x14ac:dyDescent="0.3"/>
    <row r="85" s="50" customFormat="1" x14ac:dyDescent="0.3"/>
    <row r="86" s="50" customFormat="1" x14ac:dyDescent="0.3"/>
    <row r="87" s="50" customFormat="1" x14ac:dyDescent="0.3"/>
    <row r="88" s="50" customFormat="1" x14ac:dyDescent="0.3"/>
    <row r="89" s="50" customFormat="1" x14ac:dyDescent="0.3"/>
    <row r="90" s="50" customFormat="1" x14ac:dyDescent="0.3"/>
    <row r="91" s="50" customFormat="1" x14ac:dyDescent="0.3"/>
    <row r="92" s="50" customFormat="1" x14ac:dyDescent="0.3"/>
    <row r="93" s="50" customFormat="1" x14ac:dyDescent="0.3"/>
    <row r="94" s="50" customFormat="1" x14ac:dyDescent="0.3"/>
    <row r="95" s="50" customFormat="1" x14ac:dyDescent="0.3"/>
    <row r="96" s="50" customFormat="1" x14ac:dyDescent="0.3"/>
    <row r="97" s="50" customFormat="1" x14ac:dyDescent="0.3"/>
    <row r="98" s="50" customFormat="1" x14ac:dyDescent="0.3"/>
    <row r="99" s="50" customFormat="1" x14ac:dyDescent="0.3"/>
    <row r="100" s="50" customFormat="1" x14ac:dyDescent="0.3"/>
    <row r="101" s="50" customFormat="1" x14ac:dyDescent="0.3"/>
    <row r="102" s="50" customFormat="1" x14ac:dyDescent="0.3"/>
    <row r="103" s="50" customFormat="1" x14ac:dyDescent="0.3"/>
    <row r="104" s="50" customFormat="1" x14ac:dyDescent="0.3"/>
    <row r="105" s="50" customFormat="1" x14ac:dyDescent="0.3"/>
    <row r="106" s="50" customFormat="1" x14ac:dyDescent="0.3"/>
    <row r="107" s="50" customFormat="1" x14ac:dyDescent="0.3"/>
    <row r="108" s="50" customFormat="1" x14ac:dyDescent="0.3"/>
    <row r="109" s="50" customFormat="1" x14ac:dyDescent="0.3"/>
    <row r="110" s="50" customFormat="1" x14ac:dyDescent="0.3"/>
    <row r="111" s="50" customFormat="1" x14ac:dyDescent="0.3"/>
    <row r="112" s="50" customFormat="1" x14ac:dyDescent="0.3"/>
    <row r="113" s="50" customFormat="1" x14ac:dyDescent="0.3"/>
    <row r="114" s="50" customFormat="1" x14ac:dyDescent="0.3"/>
    <row r="115" s="50" customFormat="1" x14ac:dyDescent="0.3"/>
    <row r="116" s="50" customFormat="1" x14ac:dyDescent="0.3"/>
    <row r="117" s="50" customFormat="1" x14ac:dyDescent="0.3"/>
    <row r="118" s="50" customFormat="1" x14ac:dyDescent="0.3"/>
    <row r="119" s="50" customFormat="1" x14ac:dyDescent="0.3"/>
    <row r="120" s="50" customFormat="1" x14ac:dyDescent="0.3"/>
    <row r="121" s="50" customFormat="1" x14ac:dyDescent="0.3"/>
    <row r="122" s="50" customFormat="1" x14ac:dyDescent="0.3"/>
    <row r="123" s="50" customFormat="1" x14ac:dyDescent="0.3"/>
    <row r="124" s="50" customFormat="1" x14ac:dyDescent="0.3"/>
    <row r="125" s="50" customFormat="1" x14ac:dyDescent="0.3"/>
    <row r="126" s="50" customFormat="1" x14ac:dyDescent="0.3"/>
    <row r="127" s="50" customFormat="1" x14ac:dyDescent="0.3"/>
    <row r="128" s="50" customFormat="1" x14ac:dyDescent="0.3"/>
    <row r="129" s="50" customFormat="1" x14ac:dyDescent="0.3"/>
    <row r="130" s="50" customFormat="1" x14ac:dyDescent="0.3"/>
    <row r="131" s="50" customFormat="1" x14ac:dyDescent="0.3"/>
    <row r="132" s="50" customFormat="1" x14ac:dyDescent="0.3"/>
    <row r="133" s="50" customFormat="1" x14ac:dyDescent="0.3"/>
    <row r="134" s="50" customFormat="1" x14ac:dyDescent="0.3"/>
    <row r="135" s="50" customFormat="1" x14ac:dyDescent="0.3"/>
    <row r="136" s="50" customFormat="1" x14ac:dyDescent="0.3"/>
    <row r="137" s="50" customFormat="1" x14ac:dyDescent="0.3"/>
    <row r="138" s="50" customFormat="1" x14ac:dyDescent="0.3"/>
    <row r="139" s="50" customFormat="1" x14ac:dyDescent="0.3"/>
    <row r="140" s="50" customFormat="1" x14ac:dyDescent="0.3"/>
    <row r="141" s="50" customFormat="1" x14ac:dyDescent="0.3"/>
    <row r="142" s="50" customFormat="1" x14ac:dyDescent="0.3"/>
    <row r="143" s="50" customFormat="1" x14ac:dyDescent="0.3"/>
    <row r="144" s="50" customFormat="1" x14ac:dyDescent="0.3"/>
    <row r="145" s="50" customFormat="1" x14ac:dyDescent="0.3"/>
    <row r="146" s="50" customFormat="1" x14ac:dyDescent="0.3"/>
    <row r="147" s="50" customFormat="1" x14ac:dyDescent="0.3"/>
    <row r="148" s="50" customFormat="1" x14ac:dyDescent="0.3"/>
    <row r="149" s="50" customFormat="1" x14ac:dyDescent="0.3"/>
    <row r="150" s="50" customFormat="1" x14ac:dyDescent="0.3"/>
    <row r="151" s="50" customFormat="1" x14ac:dyDescent="0.3"/>
    <row r="152" s="50" customFormat="1" x14ac:dyDescent="0.3"/>
    <row r="153" s="50" customFormat="1" x14ac:dyDescent="0.3"/>
    <row r="154" s="50" customFormat="1" x14ac:dyDescent="0.3"/>
    <row r="155" s="50" customFormat="1" x14ac:dyDescent="0.3"/>
    <row r="156" s="50" customFormat="1" x14ac:dyDescent="0.3"/>
    <row r="157" s="50" customFormat="1" x14ac:dyDescent="0.3"/>
    <row r="158" s="50" customFormat="1" x14ac:dyDescent="0.3"/>
    <row r="159" s="50" customFormat="1" x14ac:dyDescent="0.3"/>
    <row r="160" s="50" customFormat="1" x14ac:dyDescent="0.3"/>
    <row r="161" s="50" customFormat="1" x14ac:dyDescent="0.3"/>
    <row r="162" s="50" customFormat="1" x14ac:dyDescent="0.3"/>
    <row r="163" s="50" customFormat="1" x14ac:dyDescent="0.3"/>
    <row r="164" s="50" customFormat="1" x14ac:dyDescent="0.3"/>
    <row r="165" s="50" customFormat="1" x14ac:dyDescent="0.3"/>
    <row r="166" s="50" customFormat="1" x14ac:dyDescent="0.3"/>
    <row r="167" s="50" customFormat="1" x14ac:dyDescent="0.3"/>
    <row r="168" s="50" customFormat="1" x14ac:dyDescent="0.3"/>
    <row r="169" s="50" customFormat="1" x14ac:dyDescent="0.3"/>
    <row r="170" s="50" customFormat="1" x14ac:dyDescent="0.3"/>
    <row r="171" s="50" customFormat="1" x14ac:dyDescent="0.3"/>
    <row r="172" s="50" customFormat="1" x14ac:dyDescent="0.3"/>
    <row r="173" s="50" customFormat="1" x14ac:dyDescent="0.3"/>
    <row r="174" s="50" customFormat="1" x14ac:dyDescent="0.3"/>
    <row r="175" s="50" customFormat="1" x14ac:dyDescent="0.3"/>
    <row r="176" s="50" customFormat="1" x14ac:dyDescent="0.3"/>
    <row r="177" s="50" customFormat="1" x14ac:dyDescent="0.3"/>
    <row r="178" s="50" customFormat="1" x14ac:dyDescent="0.3"/>
    <row r="179" s="50" customFormat="1" x14ac:dyDescent="0.3"/>
  </sheetData>
  <sheetProtection algorithmName="SHA-512" hashValue="TpbFVTxTjaSvmNJNuUJ9SAycwB2c3KySA+hAzfoC1BjEyQdVnKVVu+JlUezhshK4hlYmqcaTwgIR2lNFZkpPDg==" saltValue="kXvjoqnKX4jS733XMP2D7g==" spinCount="100000" sheet="1" objects="1" scenarios="1"/>
  <mergeCells count="2">
    <mergeCell ref="A2:B2"/>
    <mergeCell ref="B5:D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A5B20-87FF-864E-A2AE-F29BBF09798A}">
  <dimension ref="A1:AB81"/>
  <sheetViews>
    <sheetView zoomScale="120" zoomScaleNormal="120" workbookViewId="0">
      <selection activeCell="E22" sqref="E22"/>
    </sheetView>
  </sheetViews>
  <sheetFormatPr defaultColWidth="8.61328125" defaultRowHeight="16.2" x14ac:dyDescent="0.3"/>
  <cols>
    <col min="1" max="1" width="54.3828125" style="38" customWidth="1"/>
    <col min="2" max="2" width="20.3828125" style="38" customWidth="1"/>
    <col min="3" max="3" width="23.23046875" style="38" customWidth="1"/>
    <col min="4" max="4" width="22" style="33" customWidth="1"/>
    <col min="5" max="5" width="33.23046875" style="204" customWidth="1"/>
    <col min="6" max="6" width="16.4609375" style="204" customWidth="1"/>
    <col min="7" max="28" width="8.61328125" style="204"/>
    <col min="29" max="253" width="8.61328125" style="33"/>
    <col min="254" max="254" width="6.84375" style="33" customWidth="1"/>
    <col min="255" max="255" width="19.3828125" style="33" customWidth="1"/>
    <col min="256" max="256" width="39.23046875" style="33" bestFit="1" customWidth="1"/>
    <col min="257" max="257" width="5.15234375" style="33" customWidth="1"/>
    <col min="258" max="258" width="9.15234375" style="33" customWidth="1"/>
    <col min="259" max="259" width="8.84375" style="33" bestFit="1" customWidth="1"/>
    <col min="260" max="260" width="6.84375" style="33" customWidth="1"/>
    <col min="261" max="509" width="8.61328125" style="33"/>
    <col min="510" max="510" width="6.84375" style="33" customWidth="1"/>
    <col min="511" max="511" width="19.3828125" style="33" customWidth="1"/>
    <col min="512" max="512" width="39.23046875" style="33" bestFit="1" customWidth="1"/>
    <col min="513" max="513" width="5.15234375" style="33" customWidth="1"/>
    <col min="514" max="514" width="9.15234375" style="33" customWidth="1"/>
    <col min="515" max="515" width="8.84375" style="33" bestFit="1" customWidth="1"/>
    <col min="516" max="516" width="6.84375" style="33" customWidth="1"/>
    <col min="517" max="765" width="8.61328125" style="33"/>
    <col min="766" max="766" width="6.84375" style="33" customWidth="1"/>
    <col min="767" max="767" width="19.3828125" style="33" customWidth="1"/>
    <col min="768" max="768" width="39.23046875" style="33" bestFit="1" customWidth="1"/>
    <col min="769" max="769" width="5.15234375" style="33" customWidth="1"/>
    <col min="770" max="770" width="9.15234375" style="33" customWidth="1"/>
    <col min="771" max="771" width="8.84375" style="33" bestFit="1" customWidth="1"/>
    <col min="772" max="772" width="6.84375" style="33" customWidth="1"/>
    <col min="773" max="1021" width="8.61328125" style="33"/>
    <col min="1022" max="1022" width="6.84375" style="33" customWidth="1"/>
    <col min="1023" max="1023" width="19.3828125" style="33" customWidth="1"/>
    <col min="1024" max="1024" width="39.23046875" style="33" bestFit="1" customWidth="1"/>
    <col min="1025" max="1025" width="5.15234375" style="33" customWidth="1"/>
    <col min="1026" max="1026" width="9.15234375" style="33" customWidth="1"/>
    <col min="1027" max="1027" width="8.84375" style="33" bestFit="1" customWidth="1"/>
    <col min="1028" max="1028" width="6.84375" style="33" customWidth="1"/>
    <col min="1029" max="1277" width="8.61328125" style="33"/>
    <col min="1278" max="1278" width="6.84375" style="33" customWidth="1"/>
    <col min="1279" max="1279" width="19.3828125" style="33" customWidth="1"/>
    <col min="1280" max="1280" width="39.23046875" style="33" bestFit="1" customWidth="1"/>
    <col min="1281" max="1281" width="5.15234375" style="33" customWidth="1"/>
    <col min="1282" max="1282" width="9.15234375" style="33" customWidth="1"/>
    <col min="1283" max="1283" width="8.84375" style="33" bestFit="1" customWidth="1"/>
    <col min="1284" max="1284" width="6.84375" style="33" customWidth="1"/>
    <col min="1285" max="1533" width="8.61328125" style="33"/>
    <col min="1534" max="1534" width="6.84375" style="33" customWidth="1"/>
    <col min="1535" max="1535" width="19.3828125" style="33" customWidth="1"/>
    <col min="1536" max="1536" width="39.23046875" style="33" bestFit="1" customWidth="1"/>
    <col min="1537" max="1537" width="5.15234375" style="33" customWidth="1"/>
    <col min="1538" max="1538" width="9.15234375" style="33" customWidth="1"/>
    <col min="1539" max="1539" width="8.84375" style="33" bestFit="1" customWidth="1"/>
    <col min="1540" max="1540" width="6.84375" style="33" customWidth="1"/>
    <col min="1541" max="1789" width="8.61328125" style="33"/>
    <col min="1790" max="1790" width="6.84375" style="33" customWidth="1"/>
    <col min="1791" max="1791" width="19.3828125" style="33" customWidth="1"/>
    <col min="1792" max="1792" width="39.23046875" style="33" bestFit="1" customWidth="1"/>
    <col min="1793" max="1793" width="5.15234375" style="33" customWidth="1"/>
    <col min="1794" max="1794" width="9.15234375" style="33" customWidth="1"/>
    <col min="1795" max="1795" width="8.84375" style="33" bestFit="1" customWidth="1"/>
    <col min="1796" max="1796" width="6.84375" style="33" customWidth="1"/>
    <col min="1797" max="2045" width="8.61328125" style="33"/>
    <col min="2046" max="2046" width="6.84375" style="33" customWidth="1"/>
    <col min="2047" max="2047" width="19.3828125" style="33" customWidth="1"/>
    <col min="2048" max="2048" width="39.23046875" style="33" bestFit="1" customWidth="1"/>
    <col min="2049" max="2049" width="5.15234375" style="33" customWidth="1"/>
    <col min="2050" max="2050" width="9.15234375" style="33" customWidth="1"/>
    <col min="2051" max="2051" width="8.84375" style="33" bestFit="1" customWidth="1"/>
    <col min="2052" max="2052" width="6.84375" style="33" customWidth="1"/>
    <col min="2053" max="2301" width="8.61328125" style="33"/>
    <col min="2302" max="2302" width="6.84375" style="33" customWidth="1"/>
    <col min="2303" max="2303" width="19.3828125" style="33" customWidth="1"/>
    <col min="2304" max="2304" width="39.23046875" style="33" bestFit="1" customWidth="1"/>
    <col min="2305" max="2305" width="5.15234375" style="33" customWidth="1"/>
    <col min="2306" max="2306" width="9.15234375" style="33" customWidth="1"/>
    <col min="2307" max="2307" width="8.84375" style="33" bestFit="1" customWidth="1"/>
    <col min="2308" max="2308" width="6.84375" style="33" customWidth="1"/>
    <col min="2309" max="2557" width="8.61328125" style="33"/>
    <col min="2558" max="2558" width="6.84375" style="33" customWidth="1"/>
    <col min="2559" max="2559" width="19.3828125" style="33" customWidth="1"/>
    <col min="2560" max="2560" width="39.23046875" style="33" bestFit="1" customWidth="1"/>
    <col min="2561" max="2561" width="5.15234375" style="33" customWidth="1"/>
    <col min="2562" max="2562" width="9.15234375" style="33" customWidth="1"/>
    <col min="2563" max="2563" width="8.84375" style="33" bestFit="1" customWidth="1"/>
    <col min="2564" max="2564" width="6.84375" style="33" customWidth="1"/>
    <col min="2565" max="2813" width="8.61328125" style="33"/>
    <col min="2814" max="2814" width="6.84375" style="33" customWidth="1"/>
    <col min="2815" max="2815" width="19.3828125" style="33" customWidth="1"/>
    <col min="2816" max="2816" width="39.23046875" style="33" bestFit="1" customWidth="1"/>
    <col min="2817" max="2817" width="5.15234375" style="33" customWidth="1"/>
    <col min="2818" max="2818" width="9.15234375" style="33" customWidth="1"/>
    <col min="2819" max="2819" width="8.84375" style="33" bestFit="1" customWidth="1"/>
    <col min="2820" max="2820" width="6.84375" style="33" customWidth="1"/>
    <col min="2821" max="3069" width="8.61328125" style="33"/>
    <col min="3070" max="3070" width="6.84375" style="33" customWidth="1"/>
    <col min="3071" max="3071" width="19.3828125" style="33" customWidth="1"/>
    <col min="3072" max="3072" width="39.23046875" style="33" bestFit="1" customWidth="1"/>
    <col min="3073" max="3073" width="5.15234375" style="33" customWidth="1"/>
    <col min="3074" max="3074" width="9.15234375" style="33" customWidth="1"/>
    <col min="3075" max="3075" width="8.84375" style="33" bestFit="1" customWidth="1"/>
    <col min="3076" max="3076" width="6.84375" style="33" customWidth="1"/>
    <col min="3077" max="3325" width="8.61328125" style="33"/>
    <col min="3326" max="3326" width="6.84375" style="33" customWidth="1"/>
    <col min="3327" max="3327" width="19.3828125" style="33" customWidth="1"/>
    <col min="3328" max="3328" width="39.23046875" style="33" bestFit="1" customWidth="1"/>
    <col min="3329" max="3329" width="5.15234375" style="33" customWidth="1"/>
    <col min="3330" max="3330" width="9.15234375" style="33" customWidth="1"/>
    <col min="3331" max="3331" width="8.84375" style="33" bestFit="1" customWidth="1"/>
    <col min="3332" max="3332" width="6.84375" style="33" customWidth="1"/>
    <col min="3333" max="3581" width="8.61328125" style="33"/>
    <col min="3582" max="3582" width="6.84375" style="33" customWidth="1"/>
    <col min="3583" max="3583" width="19.3828125" style="33" customWidth="1"/>
    <col min="3584" max="3584" width="39.23046875" style="33" bestFit="1" customWidth="1"/>
    <col min="3585" max="3585" width="5.15234375" style="33" customWidth="1"/>
    <col min="3586" max="3586" width="9.15234375" style="33" customWidth="1"/>
    <col min="3587" max="3587" width="8.84375" style="33" bestFit="1" customWidth="1"/>
    <col min="3588" max="3588" width="6.84375" style="33" customWidth="1"/>
    <col min="3589" max="3837" width="8.61328125" style="33"/>
    <col min="3838" max="3838" width="6.84375" style="33" customWidth="1"/>
    <col min="3839" max="3839" width="19.3828125" style="33" customWidth="1"/>
    <col min="3840" max="3840" width="39.23046875" style="33" bestFit="1" customWidth="1"/>
    <col min="3841" max="3841" width="5.15234375" style="33" customWidth="1"/>
    <col min="3842" max="3842" width="9.15234375" style="33" customWidth="1"/>
    <col min="3843" max="3843" width="8.84375" style="33" bestFit="1" customWidth="1"/>
    <col min="3844" max="3844" width="6.84375" style="33" customWidth="1"/>
    <col min="3845" max="4093" width="8.61328125" style="33"/>
    <col min="4094" max="4094" width="6.84375" style="33" customWidth="1"/>
    <col min="4095" max="4095" width="19.3828125" style="33" customWidth="1"/>
    <col min="4096" max="4096" width="39.23046875" style="33" bestFit="1" customWidth="1"/>
    <col min="4097" max="4097" width="5.15234375" style="33" customWidth="1"/>
    <col min="4098" max="4098" width="9.15234375" style="33" customWidth="1"/>
    <col min="4099" max="4099" width="8.84375" style="33" bestFit="1" customWidth="1"/>
    <col min="4100" max="4100" width="6.84375" style="33" customWidth="1"/>
    <col min="4101" max="4349" width="8.61328125" style="33"/>
    <col min="4350" max="4350" width="6.84375" style="33" customWidth="1"/>
    <col min="4351" max="4351" width="19.3828125" style="33" customWidth="1"/>
    <col min="4352" max="4352" width="39.23046875" style="33" bestFit="1" customWidth="1"/>
    <col min="4353" max="4353" width="5.15234375" style="33" customWidth="1"/>
    <col min="4354" max="4354" width="9.15234375" style="33" customWidth="1"/>
    <col min="4355" max="4355" width="8.84375" style="33" bestFit="1" customWidth="1"/>
    <col min="4356" max="4356" width="6.84375" style="33" customWidth="1"/>
    <col min="4357" max="4605" width="8.61328125" style="33"/>
    <col min="4606" max="4606" width="6.84375" style="33" customWidth="1"/>
    <col min="4607" max="4607" width="19.3828125" style="33" customWidth="1"/>
    <col min="4608" max="4608" width="39.23046875" style="33" bestFit="1" customWidth="1"/>
    <col min="4609" max="4609" width="5.15234375" style="33" customWidth="1"/>
    <col min="4610" max="4610" width="9.15234375" style="33" customWidth="1"/>
    <col min="4611" max="4611" width="8.84375" style="33" bestFit="1" customWidth="1"/>
    <col min="4612" max="4612" width="6.84375" style="33" customWidth="1"/>
    <col min="4613" max="4861" width="8.61328125" style="33"/>
    <col min="4862" max="4862" width="6.84375" style="33" customWidth="1"/>
    <col min="4863" max="4863" width="19.3828125" style="33" customWidth="1"/>
    <col min="4864" max="4864" width="39.23046875" style="33" bestFit="1" customWidth="1"/>
    <col min="4865" max="4865" width="5.15234375" style="33" customWidth="1"/>
    <col min="4866" max="4866" width="9.15234375" style="33" customWidth="1"/>
    <col min="4867" max="4867" width="8.84375" style="33" bestFit="1" customWidth="1"/>
    <col min="4868" max="4868" width="6.84375" style="33" customWidth="1"/>
    <col min="4869" max="5117" width="8.61328125" style="33"/>
    <col min="5118" max="5118" width="6.84375" style="33" customWidth="1"/>
    <col min="5119" max="5119" width="19.3828125" style="33" customWidth="1"/>
    <col min="5120" max="5120" width="39.23046875" style="33" bestFit="1" customWidth="1"/>
    <col min="5121" max="5121" width="5.15234375" style="33" customWidth="1"/>
    <col min="5122" max="5122" width="9.15234375" style="33" customWidth="1"/>
    <col min="5123" max="5123" width="8.84375" style="33" bestFit="1" customWidth="1"/>
    <col min="5124" max="5124" width="6.84375" style="33" customWidth="1"/>
    <col min="5125" max="5373" width="8.61328125" style="33"/>
    <col min="5374" max="5374" width="6.84375" style="33" customWidth="1"/>
    <col min="5375" max="5375" width="19.3828125" style="33" customWidth="1"/>
    <col min="5376" max="5376" width="39.23046875" style="33" bestFit="1" customWidth="1"/>
    <col min="5377" max="5377" width="5.15234375" style="33" customWidth="1"/>
    <col min="5378" max="5378" width="9.15234375" style="33" customWidth="1"/>
    <col min="5379" max="5379" width="8.84375" style="33" bestFit="1" customWidth="1"/>
    <col min="5380" max="5380" width="6.84375" style="33" customWidth="1"/>
    <col min="5381" max="5629" width="8.61328125" style="33"/>
    <col min="5630" max="5630" width="6.84375" style="33" customWidth="1"/>
    <col min="5631" max="5631" width="19.3828125" style="33" customWidth="1"/>
    <col min="5632" max="5632" width="39.23046875" style="33" bestFit="1" customWidth="1"/>
    <col min="5633" max="5633" width="5.15234375" style="33" customWidth="1"/>
    <col min="5634" max="5634" width="9.15234375" style="33" customWidth="1"/>
    <col min="5635" max="5635" width="8.84375" style="33" bestFit="1" customWidth="1"/>
    <col min="5636" max="5636" width="6.84375" style="33" customWidth="1"/>
    <col min="5637" max="5885" width="8.61328125" style="33"/>
    <col min="5886" max="5886" width="6.84375" style="33" customWidth="1"/>
    <col min="5887" max="5887" width="19.3828125" style="33" customWidth="1"/>
    <col min="5888" max="5888" width="39.23046875" style="33" bestFit="1" customWidth="1"/>
    <col min="5889" max="5889" width="5.15234375" style="33" customWidth="1"/>
    <col min="5890" max="5890" width="9.15234375" style="33" customWidth="1"/>
    <col min="5891" max="5891" width="8.84375" style="33" bestFit="1" customWidth="1"/>
    <col min="5892" max="5892" width="6.84375" style="33" customWidth="1"/>
    <col min="5893" max="6141" width="8.61328125" style="33"/>
    <col min="6142" max="6142" width="6.84375" style="33" customWidth="1"/>
    <col min="6143" max="6143" width="19.3828125" style="33" customWidth="1"/>
    <col min="6144" max="6144" width="39.23046875" style="33" bestFit="1" customWidth="1"/>
    <col min="6145" max="6145" width="5.15234375" style="33" customWidth="1"/>
    <col min="6146" max="6146" width="9.15234375" style="33" customWidth="1"/>
    <col min="6147" max="6147" width="8.84375" style="33" bestFit="1" customWidth="1"/>
    <col min="6148" max="6148" width="6.84375" style="33" customWidth="1"/>
    <col min="6149" max="6397" width="8.61328125" style="33"/>
    <col min="6398" max="6398" width="6.84375" style="33" customWidth="1"/>
    <col min="6399" max="6399" width="19.3828125" style="33" customWidth="1"/>
    <col min="6400" max="6400" width="39.23046875" style="33" bestFit="1" customWidth="1"/>
    <col min="6401" max="6401" width="5.15234375" style="33" customWidth="1"/>
    <col min="6402" max="6402" width="9.15234375" style="33" customWidth="1"/>
    <col min="6403" max="6403" width="8.84375" style="33" bestFit="1" customWidth="1"/>
    <col min="6404" max="6404" width="6.84375" style="33" customWidth="1"/>
    <col min="6405" max="6653" width="8.61328125" style="33"/>
    <col min="6654" max="6654" width="6.84375" style="33" customWidth="1"/>
    <col min="6655" max="6655" width="19.3828125" style="33" customWidth="1"/>
    <col min="6656" max="6656" width="39.23046875" style="33" bestFit="1" customWidth="1"/>
    <col min="6657" max="6657" width="5.15234375" style="33" customWidth="1"/>
    <col min="6658" max="6658" width="9.15234375" style="33" customWidth="1"/>
    <col min="6659" max="6659" width="8.84375" style="33" bestFit="1" customWidth="1"/>
    <col min="6660" max="6660" width="6.84375" style="33" customWidth="1"/>
    <col min="6661" max="6909" width="8.61328125" style="33"/>
    <col min="6910" max="6910" width="6.84375" style="33" customWidth="1"/>
    <col min="6911" max="6911" width="19.3828125" style="33" customWidth="1"/>
    <col min="6912" max="6912" width="39.23046875" style="33" bestFit="1" customWidth="1"/>
    <col min="6913" max="6913" width="5.15234375" style="33" customWidth="1"/>
    <col min="6914" max="6914" width="9.15234375" style="33" customWidth="1"/>
    <col min="6915" max="6915" width="8.84375" style="33" bestFit="1" customWidth="1"/>
    <col min="6916" max="6916" width="6.84375" style="33" customWidth="1"/>
    <col min="6917" max="7165" width="8.61328125" style="33"/>
    <col min="7166" max="7166" width="6.84375" style="33" customWidth="1"/>
    <col min="7167" max="7167" width="19.3828125" style="33" customWidth="1"/>
    <col min="7168" max="7168" width="39.23046875" style="33" bestFit="1" customWidth="1"/>
    <col min="7169" max="7169" width="5.15234375" style="33" customWidth="1"/>
    <col min="7170" max="7170" width="9.15234375" style="33" customWidth="1"/>
    <col min="7171" max="7171" width="8.84375" style="33" bestFit="1" customWidth="1"/>
    <col min="7172" max="7172" width="6.84375" style="33" customWidth="1"/>
    <col min="7173" max="7421" width="8.61328125" style="33"/>
    <col min="7422" max="7422" width="6.84375" style="33" customWidth="1"/>
    <col min="7423" max="7423" width="19.3828125" style="33" customWidth="1"/>
    <col min="7424" max="7424" width="39.23046875" style="33" bestFit="1" customWidth="1"/>
    <col min="7425" max="7425" width="5.15234375" style="33" customWidth="1"/>
    <col min="7426" max="7426" width="9.15234375" style="33" customWidth="1"/>
    <col min="7427" max="7427" width="8.84375" style="33" bestFit="1" customWidth="1"/>
    <col min="7428" max="7428" width="6.84375" style="33" customWidth="1"/>
    <col min="7429" max="7677" width="8.61328125" style="33"/>
    <col min="7678" max="7678" width="6.84375" style="33" customWidth="1"/>
    <col min="7679" max="7679" width="19.3828125" style="33" customWidth="1"/>
    <col min="7680" max="7680" width="39.23046875" style="33" bestFit="1" customWidth="1"/>
    <col min="7681" max="7681" width="5.15234375" style="33" customWidth="1"/>
    <col min="7682" max="7682" width="9.15234375" style="33" customWidth="1"/>
    <col min="7683" max="7683" width="8.84375" style="33" bestFit="1" customWidth="1"/>
    <col min="7684" max="7684" width="6.84375" style="33" customWidth="1"/>
    <col min="7685" max="7933" width="8.61328125" style="33"/>
    <col min="7934" max="7934" width="6.84375" style="33" customWidth="1"/>
    <col min="7935" max="7935" width="19.3828125" style="33" customWidth="1"/>
    <col min="7936" max="7936" width="39.23046875" style="33" bestFit="1" customWidth="1"/>
    <col min="7937" max="7937" width="5.15234375" style="33" customWidth="1"/>
    <col min="7938" max="7938" width="9.15234375" style="33" customWidth="1"/>
    <col min="7939" max="7939" width="8.84375" style="33" bestFit="1" customWidth="1"/>
    <col min="7940" max="7940" width="6.84375" style="33" customWidth="1"/>
    <col min="7941" max="8189" width="8.61328125" style="33"/>
    <col min="8190" max="8190" width="6.84375" style="33" customWidth="1"/>
    <col min="8191" max="8191" width="19.3828125" style="33" customWidth="1"/>
    <col min="8192" max="8192" width="39.23046875" style="33" bestFit="1" customWidth="1"/>
    <col min="8193" max="8193" width="5.15234375" style="33" customWidth="1"/>
    <col min="8194" max="8194" width="9.15234375" style="33" customWidth="1"/>
    <col min="8195" max="8195" width="8.84375" style="33" bestFit="1" customWidth="1"/>
    <col min="8196" max="8196" width="6.84375" style="33" customWidth="1"/>
    <col min="8197" max="8445" width="8.61328125" style="33"/>
    <col min="8446" max="8446" width="6.84375" style="33" customWidth="1"/>
    <col min="8447" max="8447" width="19.3828125" style="33" customWidth="1"/>
    <col min="8448" max="8448" width="39.23046875" style="33" bestFit="1" customWidth="1"/>
    <col min="8449" max="8449" width="5.15234375" style="33" customWidth="1"/>
    <col min="8450" max="8450" width="9.15234375" style="33" customWidth="1"/>
    <col min="8451" max="8451" width="8.84375" style="33" bestFit="1" customWidth="1"/>
    <col min="8452" max="8452" width="6.84375" style="33" customWidth="1"/>
    <col min="8453" max="8701" width="8.61328125" style="33"/>
    <col min="8702" max="8702" width="6.84375" style="33" customWidth="1"/>
    <col min="8703" max="8703" width="19.3828125" style="33" customWidth="1"/>
    <col min="8704" max="8704" width="39.23046875" style="33" bestFit="1" customWidth="1"/>
    <col min="8705" max="8705" width="5.15234375" style="33" customWidth="1"/>
    <col min="8706" max="8706" width="9.15234375" style="33" customWidth="1"/>
    <col min="8707" max="8707" width="8.84375" style="33" bestFit="1" customWidth="1"/>
    <col min="8708" max="8708" width="6.84375" style="33" customWidth="1"/>
    <col min="8709" max="8957" width="8.61328125" style="33"/>
    <col min="8958" max="8958" width="6.84375" style="33" customWidth="1"/>
    <col min="8959" max="8959" width="19.3828125" style="33" customWidth="1"/>
    <col min="8960" max="8960" width="39.23046875" style="33" bestFit="1" customWidth="1"/>
    <col min="8961" max="8961" width="5.15234375" style="33" customWidth="1"/>
    <col min="8962" max="8962" width="9.15234375" style="33" customWidth="1"/>
    <col min="8963" max="8963" width="8.84375" style="33" bestFit="1" customWidth="1"/>
    <col min="8964" max="8964" width="6.84375" style="33" customWidth="1"/>
    <col min="8965" max="9213" width="8.61328125" style="33"/>
    <col min="9214" max="9214" width="6.84375" style="33" customWidth="1"/>
    <col min="9215" max="9215" width="19.3828125" style="33" customWidth="1"/>
    <col min="9216" max="9216" width="39.23046875" style="33" bestFit="1" customWidth="1"/>
    <col min="9217" max="9217" width="5.15234375" style="33" customWidth="1"/>
    <col min="9218" max="9218" width="9.15234375" style="33" customWidth="1"/>
    <col min="9219" max="9219" width="8.84375" style="33" bestFit="1" customWidth="1"/>
    <col min="9220" max="9220" width="6.84375" style="33" customWidth="1"/>
    <col min="9221" max="9469" width="8.61328125" style="33"/>
    <col min="9470" max="9470" width="6.84375" style="33" customWidth="1"/>
    <col min="9471" max="9471" width="19.3828125" style="33" customWidth="1"/>
    <col min="9472" max="9472" width="39.23046875" style="33" bestFit="1" customWidth="1"/>
    <col min="9473" max="9473" width="5.15234375" style="33" customWidth="1"/>
    <col min="9474" max="9474" width="9.15234375" style="33" customWidth="1"/>
    <col min="9475" max="9475" width="8.84375" style="33" bestFit="1" customWidth="1"/>
    <col min="9476" max="9476" width="6.84375" style="33" customWidth="1"/>
    <col min="9477" max="9725" width="8.61328125" style="33"/>
    <col min="9726" max="9726" width="6.84375" style="33" customWidth="1"/>
    <col min="9727" max="9727" width="19.3828125" style="33" customWidth="1"/>
    <col min="9728" max="9728" width="39.23046875" style="33" bestFit="1" customWidth="1"/>
    <col min="9729" max="9729" width="5.15234375" style="33" customWidth="1"/>
    <col min="9730" max="9730" width="9.15234375" style="33" customWidth="1"/>
    <col min="9731" max="9731" width="8.84375" style="33" bestFit="1" customWidth="1"/>
    <col min="9732" max="9732" width="6.84375" style="33" customWidth="1"/>
    <col min="9733" max="9981" width="8.61328125" style="33"/>
    <col min="9982" max="9982" width="6.84375" style="33" customWidth="1"/>
    <col min="9983" max="9983" width="19.3828125" style="33" customWidth="1"/>
    <col min="9984" max="9984" width="39.23046875" style="33" bestFit="1" customWidth="1"/>
    <col min="9985" max="9985" width="5.15234375" style="33" customWidth="1"/>
    <col min="9986" max="9986" width="9.15234375" style="33" customWidth="1"/>
    <col min="9987" max="9987" width="8.84375" style="33" bestFit="1" customWidth="1"/>
    <col min="9988" max="9988" width="6.84375" style="33" customWidth="1"/>
    <col min="9989" max="10237" width="8.61328125" style="33"/>
    <col min="10238" max="10238" width="6.84375" style="33" customWidth="1"/>
    <col min="10239" max="10239" width="19.3828125" style="33" customWidth="1"/>
    <col min="10240" max="10240" width="39.23046875" style="33" bestFit="1" customWidth="1"/>
    <col min="10241" max="10241" width="5.15234375" style="33" customWidth="1"/>
    <col min="10242" max="10242" width="9.15234375" style="33" customWidth="1"/>
    <col min="10243" max="10243" width="8.84375" style="33" bestFit="1" customWidth="1"/>
    <col min="10244" max="10244" width="6.84375" style="33" customWidth="1"/>
    <col min="10245" max="10493" width="8.61328125" style="33"/>
    <col min="10494" max="10494" width="6.84375" style="33" customWidth="1"/>
    <col min="10495" max="10495" width="19.3828125" style="33" customWidth="1"/>
    <col min="10496" max="10496" width="39.23046875" style="33" bestFit="1" customWidth="1"/>
    <col min="10497" max="10497" width="5.15234375" style="33" customWidth="1"/>
    <col min="10498" max="10498" width="9.15234375" style="33" customWidth="1"/>
    <col min="10499" max="10499" width="8.84375" style="33" bestFit="1" customWidth="1"/>
    <col min="10500" max="10500" width="6.84375" style="33" customWidth="1"/>
    <col min="10501" max="10749" width="8.61328125" style="33"/>
    <col min="10750" max="10750" width="6.84375" style="33" customWidth="1"/>
    <col min="10751" max="10751" width="19.3828125" style="33" customWidth="1"/>
    <col min="10752" max="10752" width="39.23046875" style="33" bestFit="1" customWidth="1"/>
    <col min="10753" max="10753" width="5.15234375" style="33" customWidth="1"/>
    <col min="10754" max="10754" width="9.15234375" style="33" customWidth="1"/>
    <col min="10755" max="10755" width="8.84375" style="33" bestFit="1" customWidth="1"/>
    <col min="10756" max="10756" width="6.84375" style="33" customWidth="1"/>
    <col min="10757" max="11005" width="8.61328125" style="33"/>
    <col min="11006" max="11006" width="6.84375" style="33" customWidth="1"/>
    <col min="11007" max="11007" width="19.3828125" style="33" customWidth="1"/>
    <col min="11008" max="11008" width="39.23046875" style="33" bestFit="1" customWidth="1"/>
    <col min="11009" max="11009" width="5.15234375" style="33" customWidth="1"/>
    <col min="11010" max="11010" width="9.15234375" style="33" customWidth="1"/>
    <col min="11011" max="11011" width="8.84375" style="33" bestFit="1" customWidth="1"/>
    <col min="11012" max="11012" width="6.84375" style="33" customWidth="1"/>
    <col min="11013" max="11261" width="8.61328125" style="33"/>
    <col min="11262" max="11262" width="6.84375" style="33" customWidth="1"/>
    <col min="11263" max="11263" width="19.3828125" style="33" customWidth="1"/>
    <col min="11264" max="11264" width="39.23046875" style="33" bestFit="1" customWidth="1"/>
    <col min="11265" max="11265" width="5.15234375" style="33" customWidth="1"/>
    <col min="11266" max="11266" width="9.15234375" style="33" customWidth="1"/>
    <col min="11267" max="11267" width="8.84375" style="33" bestFit="1" customWidth="1"/>
    <col min="11268" max="11268" width="6.84375" style="33" customWidth="1"/>
    <col min="11269" max="11517" width="8.61328125" style="33"/>
    <col min="11518" max="11518" width="6.84375" style="33" customWidth="1"/>
    <col min="11519" max="11519" width="19.3828125" style="33" customWidth="1"/>
    <col min="11520" max="11520" width="39.23046875" style="33" bestFit="1" customWidth="1"/>
    <col min="11521" max="11521" width="5.15234375" style="33" customWidth="1"/>
    <col min="11522" max="11522" width="9.15234375" style="33" customWidth="1"/>
    <col min="11523" max="11523" width="8.84375" style="33" bestFit="1" customWidth="1"/>
    <col min="11524" max="11524" width="6.84375" style="33" customWidth="1"/>
    <col min="11525" max="11773" width="8.61328125" style="33"/>
    <col min="11774" max="11774" width="6.84375" style="33" customWidth="1"/>
    <col min="11775" max="11775" width="19.3828125" style="33" customWidth="1"/>
    <col min="11776" max="11776" width="39.23046875" style="33" bestFit="1" customWidth="1"/>
    <col min="11777" max="11777" width="5.15234375" style="33" customWidth="1"/>
    <col min="11778" max="11778" width="9.15234375" style="33" customWidth="1"/>
    <col min="11779" max="11779" width="8.84375" style="33" bestFit="1" customWidth="1"/>
    <col min="11780" max="11780" width="6.84375" style="33" customWidth="1"/>
    <col min="11781" max="12029" width="8.61328125" style="33"/>
    <col min="12030" max="12030" width="6.84375" style="33" customWidth="1"/>
    <col min="12031" max="12031" width="19.3828125" style="33" customWidth="1"/>
    <col min="12032" max="12032" width="39.23046875" style="33" bestFit="1" customWidth="1"/>
    <col min="12033" max="12033" width="5.15234375" style="33" customWidth="1"/>
    <col min="12034" max="12034" width="9.15234375" style="33" customWidth="1"/>
    <col min="12035" max="12035" width="8.84375" style="33" bestFit="1" customWidth="1"/>
    <col min="12036" max="12036" width="6.84375" style="33" customWidth="1"/>
    <col min="12037" max="12285" width="8.61328125" style="33"/>
    <col min="12286" max="12286" width="6.84375" style="33" customWidth="1"/>
    <col min="12287" max="12287" width="19.3828125" style="33" customWidth="1"/>
    <col min="12288" max="12288" width="39.23046875" style="33" bestFit="1" customWidth="1"/>
    <col min="12289" max="12289" width="5.15234375" style="33" customWidth="1"/>
    <col min="12290" max="12290" width="9.15234375" style="33" customWidth="1"/>
    <col min="12291" max="12291" width="8.84375" style="33" bestFit="1" customWidth="1"/>
    <col min="12292" max="12292" width="6.84375" style="33" customWidth="1"/>
    <col min="12293" max="12541" width="8.61328125" style="33"/>
    <col min="12542" max="12542" width="6.84375" style="33" customWidth="1"/>
    <col min="12543" max="12543" width="19.3828125" style="33" customWidth="1"/>
    <col min="12544" max="12544" width="39.23046875" style="33" bestFit="1" customWidth="1"/>
    <col min="12545" max="12545" width="5.15234375" style="33" customWidth="1"/>
    <col min="12546" max="12546" width="9.15234375" style="33" customWidth="1"/>
    <col min="12547" max="12547" width="8.84375" style="33" bestFit="1" customWidth="1"/>
    <col min="12548" max="12548" width="6.84375" style="33" customWidth="1"/>
    <col min="12549" max="12797" width="8.61328125" style="33"/>
    <col min="12798" max="12798" width="6.84375" style="33" customWidth="1"/>
    <col min="12799" max="12799" width="19.3828125" style="33" customWidth="1"/>
    <col min="12800" max="12800" width="39.23046875" style="33" bestFit="1" customWidth="1"/>
    <col min="12801" max="12801" width="5.15234375" style="33" customWidth="1"/>
    <col min="12802" max="12802" width="9.15234375" style="33" customWidth="1"/>
    <col min="12803" max="12803" width="8.84375" style="33" bestFit="1" customWidth="1"/>
    <col min="12804" max="12804" width="6.84375" style="33" customWidth="1"/>
    <col min="12805" max="13053" width="8.61328125" style="33"/>
    <col min="13054" max="13054" width="6.84375" style="33" customWidth="1"/>
    <col min="13055" max="13055" width="19.3828125" style="33" customWidth="1"/>
    <col min="13056" max="13056" width="39.23046875" style="33" bestFit="1" customWidth="1"/>
    <col min="13057" max="13057" width="5.15234375" style="33" customWidth="1"/>
    <col min="13058" max="13058" width="9.15234375" style="33" customWidth="1"/>
    <col min="13059" max="13059" width="8.84375" style="33" bestFit="1" customWidth="1"/>
    <col min="13060" max="13060" width="6.84375" style="33" customWidth="1"/>
    <col min="13061" max="13309" width="8.61328125" style="33"/>
    <col min="13310" max="13310" width="6.84375" style="33" customWidth="1"/>
    <col min="13311" max="13311" width="19.3828125" style="33" customWidth="1"/>
    <col min="13312" max="13312" width="39.23046875" style="33" bestFit="1" customWidth="1"/>
    <col min="13313" max="13313" width="5.15234375" style="33" customWidth="1"/>
    <col min="13314" max="13314" width="9.15234375" style="33" customWidth="1"/>
    <col min="13315" max="13315" width="8.84375" style="33" bestFit="1" customWidth="1"/>
    <col min="13316" max="13316" width="6.84375" style="33" customWidth="1"/>
    <col min="13317" max="13565" width="8.61328125" style="33"/>
    <col min="13566" max="13566" width="6.84375" style="33" customWidth="1"/>
    <col min="13567" max="13567" width="19.3828125" style="33" customWidth="1"/>
    <col min="13568" max="13568" width="39.23046875" style="33" bestFit="1" customWidth="1"/>
    <col min="13569" max="13569" width="5.15234375" style="33" customWidth="1"/>
    <col min="13570" max="13570" width="9.15234375" style="33" customWidth="1"/>
    <col min="13571" max="13571" width="8.84375" style="33" bestFit="1" customWidth="1"/>
    <col min="13572" max="13572" width="6.84375" style="33" customWidth="1"/>
    <col min="13573" max="13821" width="8.61328125" style="33"/>
    <col min="13822" max="13822" width="6.84375" style="33" customWidth="1"/>
    <col min="13823" max="13823" width="19.3828125" style="33" customWidth="1"/>
    <col min="13824" max="13824" width="39.23046875" style="33" bestFit="1" customWidth="1"/>
    <col min="13825" max="13825" width="5.15234375" style="33" customWidth="1"/>
    <col min="13826" max="13826" width="9.15234375" style="33" customWidth="1"/>
    <col min="13827" max="13827" width="8.84375" style="33" bestFit="1" customWidth="1"/>
    <col min="13828" max="13828" width="6.84375" style="33" customWidth="1"/>
    <col min="13829" max="14077" width="8.61328125" style="33"/>
    <col min="14078" max="14078" width="6.84375" style="33" customWidth="1"/>
    <col min="14079" max="14079" width="19.3828125" style="33" customWidth="1"/>
    <col min="14080" max="14080" width="39.23046875" style="33" bestFit="1" customWidth="1"/>
    <col min="14081" max="14081" width="5.15234375" style="33" customWidth="1"/>
    <col min="14082" max="14082" width="9.15234375" style="33" customWidth="1"/>
    <col min="14083" max="14083" width="8.84375" style="33" bestFit="1" customWidth="1"/>
    <col min="14084" max="14084" width="6.84375" style="33" customWidth="1"/>
    <col min="14085" max="14333" width="8.61328125" style="33"/>
    <col min="14334" max="14334" width="6.84375" style="33" customWidth="1"/>
    <col min="14335" max="14335" width="19.3828125" style="33" customWidth="1"/>
    <col min="14336" max="14336" width="39.23046875" style="33" bestFit="1" customWidth="1"/>
    <col min="14337" max="14337" width="5.15234375" style="33" customWidth="1"/>
    <col min="14338" max="14338" width="9.15234375" style="33" customWidth="1"/>
    <col min="14339" max="14339" width="8.84375" style="33" bestFit="1" customWidth="1"/>
    <col min="14340" max="14340" width="6.84375" style="33" customWidth="1"/>
    <col min="14341" max="14589" width="8.61328125" style="33"/>
    <col min="14590" max="14590" width="6.84375" style="33" customWidth="1"/>
    <col min="14591" max="14591" width="19.3828125" style="33" customWidth="1"/>
    <col min="14592" max="14592" width="39.23046875" style="33" bestFit="1" customWidth="1"/>
    <col min="14593" max="14593" width="5.15234375" style="33" customWidth="1"/>
    <col min="14594" max="14594" width="9.15234375" style="33" customWidth="1"/>
    <col min="14595" max="14595" width="8.84375" style="33" bestFit="1" customWidth="1"/>
    <col min="14596" max="14596" width="6.84375" style="33" customWidth="1"/>
    <col min="14597" max="14845" width="8.61328125" style="33"/>
    <col min="14846" max="14846" width="6.84375" style="33" customWidth="1"/>
    <col min="14847" max="14847" width="19.3828125" style="33" customWidth="1"/>
    <col min="14848" max="14848" width="39.23046875" style="33" bestFit="1" customWidth="1"/>
    <col min="14849" max="14849" width="5.15234375" style="33" customWidth="1"/>
    <col min="14850" max="14850" width="9.15234375" style="33" customWidth="1"/>
    <col min="14851" max="14851" width="8.84375" style="33" bestFit="1" customWidth="1"/>
    <col min="14852" max="14852" width="6.84375" style="33" customWidth="1"/>
    <col min="14853" max="15101" width="8.61328125" style="33"/>
    <col min="15102" max="15102" width="6.84375" style="33" customWidth="1"/>
    <col min="15103" max="15103" width="19.3828125" style="33" customWidth="1"/>
    <col min="15104" max="15104" width="39.23046875" style="33" bestFit="1" customWidth="1"/>
    <col min="15105" max="15105" width="5.15234375" style="33" customWidth="1"/>
    <col min="15106" max="15106" width="9.15234375" style="33" customWidth="1"/>
    <col min="15107" max="15107" width="8.84375" style="33" bestFit="1" customWidth="1"/>
    <col min="15108" max="15108" width="6.84375" style="33" customWidth="1"/>
    <col min="15109" max="15357" width="8.61328125" style="33"/>
    <col min="15358" max="15358" width="6.84375" style="33" customWidth="1"/>
    <col min="15359" max="15359" width="19.3828125" style="33" customWidth="1"/>
    <col min="15360" max="15360" width="39.23046875" style="33" bestFit="1" customWidth="1"/>
    <col min="15361" max="15361" width="5.15234375" style="33" customWidth="1"/>
    <col min="15362" max="15362" width="9.15234375" style="33" customWidth="1"/>
    <col min="15363" max="15363" width="8.84375" style="33" bestFit="1" customWidth="1"/>
    <col min="15364" max="15364" width="6.84375" style="33" customWidth="1"/>
    <col min="15365" max="15613" width="8.61328125" style="33"/>
    <col min="15614" max="15614" width="6.84375" style="33" customWidth="1"/>
    <col min="15615" max="15615" width="19.3828125" style="33" customWidth="1"/>
    <col min="15616" max="15616" width="39.23046875" style="33" bestFit="1" customWidth="1"/>
    <col min="15617" max="15617" width="5.15234375" style="33" customWidth="1"/>
    <col min="15618" max="15618" width="9.15234375" style="33" customWidth="1"/>
    <col min="15619" max="15619" width="8.84375" style="33" bestFit="1" customWidth="1"/>
    <col min="15620" max="15620" width="6.84375" style="33" customWidth="1"/>
    <col min="15621" max="15869" width="8.61328125" style="33"/>
    <col min="15870" max="15870" width="6.84375" style="33" customWidth="1"/>
    <col min="15871" max="15871" width="19.3828125" style="33" customWidth="1"/>
    <col min="15872" max="15872" width="39.23046875" style="33" bestFit="1" customWidth="1"/>
    <col min="15873" max="15873" width="5.15234375" style="33" customWidth="1"/>
    <col min="15874" max="15874" width="9.15234375" style="33" customWidth="1"/>
    <col min="15875" max="15875" width="8.84375" style="33" bestFit="1" customWidth="1"/>
    <col min="15876" max="15876" width="6.84375" style="33" customWidth="1"/>
    <col min="15877" max="16125" width="8.61328125" style="33"/>
    <col min="16126" max="16126" width="6.84375" style="33" customWidth="1"/>
    <col min="16127" max="16127" width="19.3828125" style="33" customWidth="1"/>
    <col min="16128" max="16128" width="39.23046875" style="33" bestFit="1" customWidth="1"/>
    <col min="16129" max="16129" width="5.15234375" style="33" customWidth="1"/>
    <col min="16130" max="16130" width="9.15234375" style="33" customWidth="1"/>
    <col min="16131" max="16131" width="8.84375" style="33" bestFit="1" customWidth="1"/>
    <col min="16132" max="16132" width="6.84375" style="33" customWidth="1"/>
    <col min="16133" max="16384" width="8.61328125" style="33"/>
  </cols>
  <sheetData>
    <row r="1" spans="1:28" s="53" customFormat="1" ht="26.25" customHeight="1" x14ac:dyDescent="0.3">
      <c r="A1" s="57" t="s">
        <v>111</v>
      </c>
      <c r="B1" s="57"/>
    </row>
    <row r="2" spans="1:28" s="53" customFormat="1" x14ac:dyDescent="0.3">
      <c r="A2" s="405"/>
      <c r="B2" s="405"/>
    </row>
    <row r="3" spans="1:28" s="53" customFormat="1" x14ac:dyDescent="0.3">
      <c r="A3" s="54"/>
      <c r="B3" s="54"/>
    </row>
    <row r="4" spans="1:28" s="204" customFormat="1" x14ac:dyDescent="0.3">
      <c r="A4" s="438" t="s">
        <v>83</v>
      </c>
      <c r="B4" s="409"/>
      <c r="C4" s="409"/>
      <c r="D4" s="409"/>
      <c r="E4" s="409"/>
      <c r="F4" s="409"/>
    </row>
    <row r="5" spans="1:28" s="140" customFormat="1" x14ac:dyDescent="0.3">
      <c r="A5" s="119"/>
      <c r="C5" s="57"/>
      <c r="D5" s="131"/>
      <c r="E5" s="132"/>
      <c r="F5" s="133"/>
      <c r="G5" s="134"/>
      <c r="H5" s="50"/>
    </row>
    <row r="6" spans="1:28" s="4" customFormat="1" ht="35.25" customHeight="1" x14ac:dyDescent="0.25">
      <c r="A6" s="425" t="s">
        <v>84</v>
      </c>
      <c r="B6" s="425"/>
      <c r="C6" s="425"/>
      <c r="D6" s="425"/>
      <c r="E6" s="205"/>
      <c r="F6" s="205"/>
      <c r="G6" s="205"/>
      <c r="H6" s="205"/>
      <c r="I6" s="205"/>
      <c r="J6" s="205"/>
      <c r="K6" s="205"/>
      <c r="L6" s="205"/>
      <c r="M6" s="205"/>
      <c r="N6" s="205"/>
      <c r="O6" s="205"/>
      <c r="P6" s="205"/>
      <c r="Q6" s="205"/>
      <c r="R6" s="205"/>
      <c r="S6" s="205"/>
      <c r="T6" s="205"/>
      <c r="U6" s="205"/>
      <c r="V6" s="205"/>
      <c r="W6" s="205"/>
      <c r="X6" s="205"/>
      <c r="Y6" s="205"/>
      <c r="Z6" s="205"/>
      <c r="AA6" s="205"/>
      <c r="AB6" s="205"/>
    </row>
    <row r="7" spans="1:28" ht="16.8" thickBot="1" x14ac:dyDescent="0.35">
      <c r="A7" s="135"/>
      <c r="B7" s="135"/>
      <c r="C7" s="135"/>
      <c r="D7" s="204"/>
    </row>
    <row r="8" spans="1:28" x14ac:dyDescent="0.3">
      <c r="A8" s="206" t="s">
        <v>36</v>
      </c>
      <c r="B8" s="207" t="s">
        <v>58</v>
      </c>
      <c r="C8" s="208" t="s">
        <v>61</v>
      </c>
      <c r="D8" s="202" t="s">
        <v>62</v>
      </c>
    </row>
    <row r="9" spans="1:28" x14ac:dyDescent="0.3">
      <c r="A9" s="209"/>
      <c r="B9" s="32"/>
      <c r="C9" s="32"/>
      <c r="D9" s="210"/>
    </row>
    <row r="10" spans="1:28" ht="32.4" x14ac:dyDescent="0.3">
      <c r="A10" s="211" t="s">
        <v>85</v>
      </c>
      <c r="B10" s="42"/>
      <c r="C10" s="37">
        <f>'Staat van eenheidsprijzen'!C19</f>
        <v>0</v>
      </c>
      <c r="D10" s="212">
        <f>B10*C10</f>
        <v>0</v>
      </c>
      <c r="E10" s="250"/>
    </row>
    <row r="11" spans="1:28" ht="48.6" x14ac:dyDescent="0.3">
      <c r="A11" s="213" t="s">
        <v>86</v>
      </c>
      <c r="B11" s="42"/>
      <c r="C11" s="37">
        <f>'Staat van eenheidsprijzen'!C19</f>
        <v>0</v>
      </c>
      <c r="D11" s="212">
        <f t="shared" ref="D11" si="0">B11*C11</f>
        <v>0</v>
      </c>
      <c r="E11" s="249"/>
    </row>
    <row r="12" spans="1:28" ht="48.6" x14ac:dyDescent="0.3">
      <c r="A12" s="213" t="s">
        <v>223</v>
      </c>
      <c r="B12" s="42"/>
      <c r="C12" s="37">
        <f>'Staat van eenheidsprijzen'!C19</f>
        <v>0</v>
      </c>
      <c r="D12" s="212">
        <f t="shared" ref="D12" si="1">B12*C12</f>
        <v>0</v>
      </c>
      <c r="E12" s="249"/>
    </row>
    <row r="13" spans="1:28" ht="48.6" x14ac:dyDescent="0.3">
      <c r="A13" s="213" t="s">
        <v>279</v>
      </c>
      <c r="B13" s="42"/>
      <c r="C13" s="37">
        <f>'Staat van eenheidsprijzen'!C19</f>
        <v>0</v>
      </c>
      <c r="D13" s="212">
        <f t="shared" ref="D13" si="2">B13*C13</f>
        <v>0</v>
      </c>
      <c r="E13" s="249"/>
    </row>
    <row r="14" spans="1:28" ht="48.6" x14ac:dyDescent="0.3">
      <c r="A14" s="213" t="s">
        <v>224</v>
      </c>
      <c r="B14" s="42"/>
      <c r="C14" s="37">
        <f>'Staat van eenheidsprijzen'!C19</f>
        <v>0</v>
      </c>
      <c r="D14" s="212">
        <f t="shared" ref="D14:D15" si="3">B14*C14</f>
        <v>0</v>
      </c>
      <c r="E14" s="249"/>
    </row>
    <row r="15" spans="1:28" ht="48.6" x14ac:dyDescent="0.3">
      <c r="A15" s="213" t="s">
        <v>225</v>
      </c>
      <c r="B15" s="42"/>
      <c r="C15" s="37">
        <f>'Staat van eenheidsprijzen'!C19</f>
        <v>0</v>
      </c>
      <c r="D15" s="212">
        <f t="shared" si="3"/>
        <v>0</v>
      </c>
      <c r="E15" s="249"/>
    </row>
    <row r="16" spans="1:28" ht="48.6" x14ac:dyDescent="0.3">
      <c r="A16" s="213" t="s">
        <v>226</v>
      </c>
      <c r="B16" s="42"/>
      <c r="C16" s="37">
        <f>'Staat van eenheidsprijzen'!C19</f>
        <v>0</v>
      </c>
      <c r="D16" s="212">
        <f t="shared" ref="D16" si="4">B16*C16</f>
        <v>0</v>
      </c>
      <c r="E16" s="249"/>
    </row>
    <row r="17" spans="1:5" ht="32.4" x14ac:dyDescent="0.3">
      <c r="A17" s="213" t="s">
        <v>227</v>
      </c>
      <c r="B17" s="42"/>
      <c r="C17" s="37">
        <f>'Staat van eenheidsprijzen'!C19</f>
        <v>0</v>
      </c>
      <c r="D17" s="212">
        <f t="shared" ref="D17" si="5">B17*C17</f>
        <v>0</v>
      </c>
      <c r="E17" s="249"/>
    </row>
    <row r="18" spans="1:5" x14ac:dyDescent="0.3">
      <c r="A18" s="214"/>
      <c r="B18" s="7"/>
      <c r="C18" s="7"/>
      <c r="D18" s="215"/>
    </row>
    <row r="19" spans="1:5" ht="16.8" thickBot="1" x14ac:dyDescent="0.35">
      <c r="A19" s="216" t="s">
        <v>87</v>
      </c>
      <c r="B19" s="217"/>
      <c r="C19" s="217"/>
      <c r="D19" s="218">
        <f>SUM(D10:D17)</f>
        <v>0</v>
      </c>
    </row>
    <row r="20" spans="1:5" s="204" customFormat="1" x14ac:dyDescent="0.3">
      <c r="A20" s="219"/>
      <c r="B20" s="219"/>
      <c r="C20" s="219"/>
    </row>
    <row r="21" spans="1:5" s="204" customFormat="1" x14ac:dyDescent="0.3">
      <c r="A21" s="219"/>
      <c r="B21" s="219"/>
      <c r="C21" s="219"/>
    </row>
    <row r="22" spans="1:5" s="204" customFormat="1" ht="16.8" thickBot="1" x14ac:dyDescent="0.35">
      <c r="A22" s="219"/>
      <c r="B22" s="219"/>
      <c r="C22" s="219"/>
    </row>
    <row r="23" spans="1:5" ht="72.75" customHeight="1" thickBot="1" x14ac:dyDescent="0.35">
      <c r="A23" s="439" t="s">
        <v>228</v>
      </c>
      <c r="B23" s="440"/>
      <c r="C23" s="440"/>
      <c r="D23" s="441"/>
    </row>
    <row r="24" spans="1:5" s="204" customFormat="1" x14ac:dyDescent="0.3">
      <c r="A24" s="219"/>
      <c r="B24" s="219"/>
      <c r="C24" s="219"/>
    </row>
    <row r="25" spans="1:5" s="204" customFormat="1" x14ac:dyDescent="0.3">
      <c r="A25" s="219"/>
      <c r="B25" s="219"/>
      <c r="C25" s="219"/>
    </row>
    <row r="26" spans="1:5" s="204" customFormat="1" x14ac:dyDescent="0.3">
      <c r="A26" s="219"/>
      <c r="B26" s="219"/>
      <c r="C26" s="219"/>
    </row>
    <row r="27" spans="1:5" s="204" customFormat="1" x14ac:dyDescent="0.3">
      <c r="A27" s="219"/>
      <c r="B27" s="219"/>
      <c r="C27" s="219"/>
    </row>
    <row r="28" spans="1:5" s="204" customFormat="1" x14ac:dyDescent="0.3"/>
    <row r="29" spans="1:5" s="204" customFormat="1" x14ac:dyDescent="0.3"/>
    <row r="30" spans="1:5" s="204" customFormat="1" x14ac:dyDescent="0.3"/>
    <row r="31" spans="1:5" s="204" customFormat="1" x14ac:dyDescent="0.3"/>
    <row r="32" spans="1:5" s="204" customFormat="1" x14ac:dyDescent="0.3"/>
    <row r="33" s="204" customFormat="1" x14ac:dyDescent="0.3"/>
    <row r="34" s="204" customFormat="1" x14ac:dyDescent="0.3"/>
    <row r="35" s="204" customFormat="1" x14ac:dyDescent="0.3"/>
    <row r="36" s="204" customFormat="1" x14ac:dyDescent="0.3"/>
    <row r="37" s="204" customFormat="1" x14ac:dyDescent="0.3"/>
    <row r="38" s="204" customFormat="1" x14ac:dyDescent="0.3"/>
    <row r="39" s="204" customFormat="1" x14ac:dyDescent="0.3"/>
    <row r="40" s="204" customFormat="1" x14ac:dyDescent="0.3"/>
    <row r="41" s="204" customFormat="1" x14ac:dyDescent="0.3"/>
    <row r="42" s="204" customFormat="1" x14ac:dyDescent="0.3"/>
    <row r="43" s="204" customFormat="1" x14ac:dyDescent="0.3"/>
    <row r="44" s="204" customFormat="1" x14ac:dyDescent="0.3"/>
    <row r="45" s="204" customFormat="1" x14ac:dyDescent="0.3"/>
    <row r="46" s="204" customFormat="1" x14ac:dyDescent="0.3"/>
    <row r="47" s="204" customFormat="1" x14ac:dyDescent="0.3"/>
    <row r="48" s="204" customFormat="1" x14ac:dyDescent="0.3"/>
    <row r="49" spans="1:3" s="204" customFormat="1" x14ac:dyDescent="0.3"/>
    <row r="50" spans="1:3" s="204" customFormat="1" x14ac:dyDescent="0.3"/>
    <row r="51" spans="1:3" s="204" customFormat="1" x14ac:dyDescent="0.3"/>
    <row r="52" spans="1:3" s="204" customFormat="1" x14ac:dyDescent="0.3"/>
    <row r="53" spans="1:3" s="204" customFormat="1" x14ac:dyDescent="0.3"/>
    <row r="54" spans="1:3" s="204" customFormat="1" x14ac:dyDescent="0.3"/>
    <row r="55" spans="1:3" s="204" customFormat="1" x14ac:dyDescent="0.3"/>
    <row r="56" spans="1:3" s="204" customFormat="1" x14ac:dyDescent="0.3"/>
    <row r="57" spans="1:3" s="204" customFormat="1" x14ac:dyDescent="0.3"/>
    <row r="58" spans="1:3" s="204" customFormat="1" x14ac:dyDescent="0.3"/>
    <row r="59" spans="1:3" s="204" customFormat="1" x14ac:dyDescent="0.3"/>
    <row r="60" spans="1:3" s="204" customFormat="1" x14ac:dyDescent="0.3">
      <c r="A60" s="219"/>
      <c r="B60" s="219"/>
      <c r="C60" s="219"/>
    </row>
    <row r="61" spans="1:3" s="204" customFormat="1" x14ac:dyDescent="0.3">
      <c r="A61" s="219"/>
      <c r="B61" s="219"/>
      <c r="C61" s="219"/>
    </row>
    <row r="62" spans="1:3" s="204" customFormat="1" x14ac:dyDescent="0.3">
      <c r="A62" s="219"/>
      <c r="B62" s="219"/>
      <c r="C62" s="219"/>
    </row>
    <row r="63" spans="1:3" s="204" customFormat="1" x14ac:dyDescent="0.3">
      <c r="A63" s="219"/>
      <c r="B63" s="219"/>
      <c r="C63" s="219"/>
    </row>
    <row r="64" spans="1:3" s="204" customFormat="1" x14ac:dyDescent="0.3">
      <c r="A64" s="219"/>
      <c r="B64" s="219"/>
      <c r="C64" s="219"/>
    </row>
    <row r="65" spans="1:3" s="204" customFormat="1" x14ac:dyDescent="0.3">
      <c r="A65" s="219"/>
      <c r="B65" s="219"/>
      <c r="C65" s="219"/>
    </row>
    <row r="66" spans="1:3" s="204" customFormat="1" x14ac:dyDescent="0.3">
      <c r="A66" s="219"/>
      <c r="B66" s="219"/>
      <c r="C66" s="219"/>
    </row>
    <row r="67" spans="1:3" s="204" customFormat="1" x14ac:dyDescent="0.3">
      <c r="A67" s="219"/>
      <c r="B67" s="219"/>
      <c r="C67" s="219"/>
    </row>
    <row r="68" spans="1:3" s="204" customFormat="1" x14ac:dyDescent="0.3">
      <c r="A68" s="219"/>
      <c r="B68" s="219"/>
      <c r="C68" s="219"/>
    </row>
    <row r="69" spans="1:3" s="204" customFormat="1" x14ac:dyDescent="0.3">
      <c r="A69" s="219"/>
      <c r="B69" s="219"/>
      <c r="C69" s="219"/>
    </row>
    <row r="70" spans="1:3" s="204" customFormat="1" x14ac:dyDescent="0.3">
      <c r="A70" s="219"/>
      <c r="B70" s="219"/>
      <c r="C70" s="219"/>
    </row>
    <row r="71" spans="1:3" s="204" customFormat="1" x14ac:dyDescent="0.3"/>
    <row r="72" spans="1:3" s="204" customFormat="1" x14ac:dyDescent="0.3"/>
    <row r="73" spans="1:3" s="204" customFormat="1" x14ac:dyDescent="0.3"/>
    <row r="74" spans="1:3" s="204" customFormat="1" x14ac:dyDescent="0.3"/>
    <row r="75" spans="1:3" s="204" customFormat="1" x14ac:dyDescent="0.3">
      <c r="A75" s="219"/>
      <c r="B75" s="219"/>
      <c r="C75" s="219"/>
    </row>
    <row r="76" spans="1:3" s="204" customFormat="1" x14ac:dyDescent="0.3">
      <c r="A76" s="219"/>
      <c r="B76" s="219"/>
      <c r="C76" s="219"/>
    </row>
    <row r="77" spans="1:3" s="204" customFormat="1" x14ac:dyDescent="0.3">
      <c r="A77" s="219"/>
      <c r="B77" s="219"/>
      <c r="C77" s="219"/>
    </row>
    <row r="78" spans="1:3" x14ac:dyDescent="0.3">
      <c r="A78" s="33"/>
      <c r="B78" s="33"/>
      <c r="C78" s="33"/>
    </row>
    <row r="81" spans="1:3" x14ac:dyDescent="0.3">
      <c r="A81" s="33"/>
      <c r="B81" s="33"/>
      <c r="C81" s="33"/>
    </row>
  </sheetData>
  <sheetProtection algorithmName="SHA-512" hashValue="Y0VH4wycZ5UuONv5gZ557K7FdM64fzx7Onxgrlv1bttXnuatyHOSJwu1AemAJ/MJ/Ejl/EzAl71L8+ZdLTB6MQ==" saltValue="4o708QcLsoCUf1ivuLVjkg==" spinCount="100000" sheet="1" objects="1" scenarios="1"/>
  <mergeCells count="4">
    <mergeCell ref="A2:B2"/>
    <mergeCell ref="A4:F4"/>
    <mergeCell ref="A6:D6"/>
    <mergeCell ref="A23:D2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4"/>
  <sheetViews>
    <sheetView zoomScale="114" zoomScaleNormal="114" workbookViewId="0">
      <pane ySplit="5" topLeftCell="A11" activePane="bottomLeft" state="frozen"/>
      <selection pane="bottomLeft" activeCell="B41" sqref="B41"/>
    </sheetView>
  </sheetViews>
  <sheetFormatPr defaultColWidth="8.61328125" defaultRowHeight="13.2" x14ac:dyDescent="0.25"/>
  <cols>
    <col min="1" max="1" width="67.4609375" style="5" customWidth="1"/>
    <col min="2" max="2" width="21.23046875" style="4" customWidth="1"/>
    <col min="3" max="3" width="21.3828125" style="205" customWidth="1"/>
    <col min="4" max="4" width="37" style="205" customWidth="1"/>
    <col min="5" max="33" width="8.61328125" style="205"/>
    <col min="34" max="251" width="8.61328125" style="4"/>
    <col min="252" max="252" width="6.84375" style="4" customWidth="1"/>
    <col min="253" max="253" width="19.3828125" style="4" customWidth="1"/>
    <col min="254" max="254" width="39.23046875" style="4" bestFit="1" customWidth="1"/>
    <col min="255" max="255" width="5.15234375" style="4" customWidth="1"/>
    <col min="256" max="256" width="9.15234375" style="4" customWidth="1"/>
    <col min="257" max="257" width="8.84375" style="4" bestFit="1" customWidth="1"/>
    <col min="258" max="258" width="6.84375" style="4" customWidth="1"/>
    <col min="259" max="507" width="8.61328125" style="4"/>
    <col min="508" max="508" width="6.84375" style="4" customWidth="1"/>
    <col min="509" max="509" width="19.3828125" style="4" customWidth="1"/>
    <col min="510" max="510" width="39.23046875" style="4" bestFit="1" customWidth="1"/>
    <col min="511" max="511" width="5.15234375" style="4" customWidth="1"/>
    <col min="512" max="512" width="9.15234375" style="4" customWidth="1"/>
    <col min="513" max="513" width="8.84375" style="4" bestFit="1" customWidth="1"/>
    <col min="514" max="514" width="6.84375" style="4" customWidth="1"/>
    <col min="515" max="763" width="8.61328125" style="4"/>
    <col min="764" max="764" width="6.84375" style="4" customWidth="1"/>
    <col min="765" max="765" width="19.3828125" style="4" customWidth="1"/>
    <col min="766" max="766" width="39.23046875" style="4" bestFit="1" customWidth="1"/>
    <col min="767" max="767" width="5.15234375" style="4" customWidth="1"/>
    <col min="768" max="768" width="9.15234375" style="4" customWidth="1"/>
    <col min="769" max="769" width="8.84375" style="4" bestFit="1" customWidth="1"/>
    <col min="770" max="770" width="6.84375" style="4" customWidth="1"/>
    <col min="771" max="1019" width="8.61328125" style="4"/>
    <col min="1020" max="1020" width="6.84375" style="4" customWidth="1"/>
    <col min="1021" max="1021" width="19.3828125" style="4" customWidth="1"/>
    <col min="1022" max="1022" width="39.23046875" style="4" bestFit="1" customWidth="1"/>
    <col min="1023" max="1023" width="5.15234375" style="4" customWidth="1"/>
    <col min="1024" max="1024" width="9.15234375" style="4" customWidth="1"/>
    <col min="1025" max="1025" width="8.84375" style="4" bestFit="1" customWidth="1"/>
    <col min="1026" max="1026" width="6.84375" style="4" customWidth="1"/>
    <col min="1027" max="1275" width="8.61328125" style="4"/>
    <col min="1276" max="1276" width="6.84375" style="4" customWidth="1"/>
    <col min="1277" max="1277" width="19.3828125" style="4" customWidth="1"/>
    <col min="1278" max="1278" width="39.23046875" style="4" bestFit="1" customWidth="1"/>
    <col min="1279" max="1279" width="5.15234375" style="4" customWidth="1"/>
    <col min="1280" max="1280" width="9.15234375" style="4" customWidth="1"/>
    <col min="1281" max="1281" width="8.84375" style="4" bestFit="1" customWidth="1"/>
    <col min="1282" max="1282" width="6.84375" style="4" customWidth="1"/>
    <col min="1283" max="1531" width="8.61328125" style="4"/>
    <col min="1532" max="1532" width="6.84375" style="4" customWidth="1"/>
    <col min="1533" max="1533" width="19.3828125" style="4" customWidth="1"/>
    <col min="1534" max="1534" width="39.23046875" style="4" bestFit="1" customWidth="1"/>
    <col min="1535" max="1535" width="5.15234375" style="4" customWidth="1"/>
    <col min="1536" max="1536" width="9.15234375" style="4" customWidth="1"/>
    <col min="1537" max="1537" width="8.84375" style="4" bestFit="1" customWidth="1"/>
    <col min="1538" max="1538" width="6.84375" style="4" customWidth="1"/>
    <col min="1539" max="1787" width="8.61328125" style="4"/>
    <col min="1788" max="1788" width="6.84375" style="4" customWidth="1"/>
    <col min="1789" max="1789" width="19.3828125" style="4" customWidth="1"/>
    <col min="1790" max="1790" width="39.23046875" style="4" bestFit="1" customWidth="1"/>
    <col min="1791" max="1791" width="5.15234375" style="4" customWidth="1"/>
    <col min="1792" max="1792" width="9.15234375" style="4" customWidth="1"/>
    <col min="1793" max="1793" width="8.84375" style="4" bestFit="1" customWidth="1"/>
    <col min="1794" max="1794" width="6.84375" style="4" customWidth="1"/>
    <col min="1795" max="2043" width="8.61328125" style="4"/>
    <col min="2044" max="2044" width="6.84375" style="4" customWidth="1"/>
    <col min="2045" max="2045" width="19.3828125" style="4" customWidth="1"/>
    <col min="2046" max="2046" width="39.23046875" style="4" bestFit="1" customWidth="1"/>
    <col min="2047" max="2047" width="5.15234375" style="4" customWidth="1"/>
    <col min="2048" max="2048" width="9.15234375" style="4" customWidth="1"/>
    <col min="2049" max="2049" width="8.84375" style="4" bestFit="1" customWidth="1"/>
    <col min="2050" max="2050" width="6.84375" style="4" customWidth="1"/>
    <col min="2051" max="2299" width="8.61328125" style="4"/>
    <col min="2300" max="2300" width="6.84375" style="4" customWidth="1"/>
    <col min="2301" max="2301" width="19.3828125" style="4" customWidth="1"/>
    <col min="2302" max="2302" width="39.23046875" style="4" bestFit="1" customWidth="1"/>
    <col min="2303" max="2303" width="5.15234375" style="4" customWidth="1"/>
    <col min="2304" max="2304" width="9.15234375" style="4" customWidth="1"/>
    <col min="2305" max="2305" width="8.84375" style="4" bestFit="1" customWidth="1"/>
    <col min="2306" max="2306" width="6.84375" style="4" customWidth="1"/>
    <col min="2307" max="2555" width="8.61328125" style="4"/>
    <col min="2556" max="2556" width="6.84375" style="4" customWidth="1"/>
    <col min="2557" max="2557" width="19.3828125" style="4" customWidth="1"/>
    <col min="2558" max="2558" width="39.23046875" style="4" bestFit="1" customWidth="1"/>
    <col min="2559" max="2559" width="5.15234375" style="4" customWidth="1"/>
    <col min="2560" max="2560" width="9.15234375" style="4" customWidth="1"/>
    <col min="2561" max="2561" width="8.84375" style="4" bestFit="1" customWidth="1"/>
    <col min="2562" max="2562" width="6.84375" style="4" customWidth="1"/>
    <col min="2563" max="2811" width="8.61328125" style="4"/>
    <col min="2812" max="2812" width="6.84375" style="4" customWidth="1"/>
    <col min="2813" max="2813" width="19.3828125" style="4" customWidth="1"/>
    <col min="2814" max="2814" width="39.23046875" style="4" bestFit="1" customWidth="1"/>
    <col min="2815" max="2815" width="5.15234375" style="4" customWidth="1"/>
    <col min="2816" max="2816" width="9.15234375" style="4" customWidth="1"/>
    <col min="2817" max="2817" width="8.84375" style="4" bestFit="1" customWidth="1"/>
    <col min="2818" max="2818" width="6.84375" style="4" customWidth="1"/>
    <col min="2819" max="3067" width="8.61328125" style="4"/>
    <col min="3068" max="3068" width="6.84375" style="4" customWidth="1"/>
    <col min="3069" max="3069" width="19.3828125" style="4" customWidth="1"/>
    <col min="3070" max="3070" width="39.23046875" style="4" bestFit="1" customWidth="1"/>
    <col min="3071" max="3071" width="5.15234375" style="4" customWidth="1"/>
    <col min="3072" max="3072" width="9.15234375" style="4" customWidth="1"/>
    <col min="3073" max="3073" width="8.84375" style="4" bestFit="1" customWidth="1"/>
    <col min="3074" max="3074" width="6.84375" style="4" customWidth="1"/>
    <col min="3075" max="3323" width="8.61328125" style="4"/>
    <col min="3324" max="3324" width="6.84375" style="4" customWidth="1"/>
    <col min="3325" max="3325" width="19.3828125" style="4" customWidth="1"/>
    <col min="3326" max="3326" width="39.23046875" style="4" bestFit="1" customWidth="1"/>
    <col min="3327" max="3327" width="5.15234375" style="4" customWidth="1"/>
    <col min="3328" max="3328" width="9.15234375" style="4" customWidth="1"/>
    <col min="3329" max="3329" width="8.84375" style="4" bestFit="1" customWidth="1"/>
    <col min="3330" max="3330" width="6.84375" style="4" customWidth="1"/>
    <col min="3331" max="3579" width="8.61328125" style="4"/>
    <col min="3580" max="3580" width="6.84375" style="4" customWidth="1"/>
    <col min="3581" max="3581" width="19.3828125" style="4" customWidth="1"/>
    <col min="3582" max="3582" width="39.23046875" style="4" bestFit="1" customWidth="1"/>
    <col min="3583" max="3583" width="5.15234375" style="4" customWidth="1"/>
    <col min="3584" max="3584" width="9.15234375" style="4" customWidth="1"/>
    <col min="3585" max="3585" width="8.84375" style="4" bestFit="1" customWidth="1"/>
    <col min="3586" max="3586" width="6.84375" style="4" customWidth="1"/>
    <col min="3587" max="3835" width="8.61328125" style="4"/>
    <col min="3836" max="3836" width="6.84375" style="4" customWidth="1"/>
    <col min="3837" max="3837" width="19.3828125" style="4" customWidth="1"/>
    <col min="3838" max="3838" width="39.23046875" style="4" bestFit="1" customWidth="1"/>
    <col min="3839" max="3839" width="5.15234375" style="4" customWidth="1"/>
    <col min="3840" max="3840" width="9.15234375" style="4" customWidth="1"/>
    <col min="3841" max="3841" width="8.84375" style="4" bestFit="1" customWidth="1"/>
    <col min="3842" max="3842" width="6.84375" style="4" customWidth="1"/>
    <col min="3843" max="4091" width="8.61328125" style="4"/>
    <col min="4092" max="4092" width="6.84375" style="4" customWidth="1"/>
    <col min="4093" max="4093" width="19.3828125" style="4" customWidth="1"/>
    <col min="4094" max="4094" width="39.23046875" style="4" bestFit="1" customWidth="1"/>
    <col min="4095" max="4095" width="5.15234375" style="4" customWidth="1"/>
    <col min="4096" max="4096" width="9.15234375" style="4" customWidth="1"/>
    <col min="4097" max="4097" width="8.84375" style="4" bestFit="1" customWidth="1"/>
    <col min="4098" max="4098" width="6.84375" style="4" customWidth="1"/>
    <col min="4099" max="4347" width="8.61328125" style="4"/>
    <col min="4348" max="4348" width="6.84375" style="4" customWidth="1"/>
    <col min="4349" max="4349" width="19.3828125" style="4" customWidth="1"/>
    <col min="4350" max="4350" width="39.23046875" style="4" bestFit="1" customWidth="1"/>
    <col min="4351" max="4351" width="5.15234375" style="4" customWidth="1"/>
    <col min="4352" max="4352" width="9.15234375" style="4" customWidth="1"/>
    <col min="4353" max="4353" width="8.84375" style="4" bestFit="1" customWidth="1"/>
    <col min="4354" max="4354" width="6.84375" style="4" customWidth="1"/>
    <col min="4355" max="4603" width="8.61328125" style="4"/>
    <col min="4604" max="4604" width="6.84375" style="4" customWidth="1"/>
    <col min="4605" max="4605" width="19.3828125" style="4" customWidth="1"/>
    <col min="4606" max="4606" width="39.23046875" style="4" bestFit="1" customWidth="1"/>
    <col min="4607" max="4607" width="5.15234375" style="4" customWidth="1"/>
    <col min="4608" max="4608" width="9.15234375" style="4" customWidth="1"/>
    <col min="4609" max="4609" width="8.84375" style="4" bestFit="1" customWidth="1"/>
    <col min="4610" max="4610" width="6.84375" style="4" customWidth="1"/>
    <col min="4611" max="4859" width="8.61328125" style="4"/>
    <col min="4860" max="4860" width="6.84375" style="4" customWidth="1"/>
    <col min="4861" max="4861" width="19.3828125" style="4" customWidth="1"/>
    <col min="4862" max="4862" width="39.23046875" style="4" bestFit="1" customWidth="1"/>
    <col min="4863" max="4863" width="5.15234375" style="4" customWidth="1"/>
    <col min="4864" max="4864" width="9.15234375" style="4" customWidth="1"/>
    <col min="4865" max="4865" width="8.84375" style="4" bestFit="1" customWidth="1"/>
    <col min="4866" max="4866" width="6.84375" style="4" customWidth="1"/>
    <col min="4867" max="5115" width="8.61328125" style="4"/>
    <col min="5116" max="5116" width="6.84375" style="4" customWidth="1"/>
    <col min="5117" max="5117" width="19.3828125" style="4" customWidth="1"/>
    <col min="5118" max="5118" width="39.23046875" style="4" bestFit="1" customWidth="1"/>
    <col min="5119" max="5119" width="5.15234375" style="4" customWidth="1"/>
    <col min="5120" max="5120" width="9.15234375" style="4" customWidth="1"/>
    <col min="5121" max="5121" width="8.84375" style="4" bestFit="1" customWidth="1"/>
    <col min="5122" max="5122" width="6.84375" style="4" customWidth="1"/>
    <col min="5123" max="5371" width="8.61328125" style="4"/>
    <col min="5372" max="5372" width="6.84375" style="4" customWidth="1"/>
    <col min="5373" max="5373" width="19.3828125" style="4" customWidth="1"/>
    <col min="5374" max="5374" width="39.23046875" style="4" bestFit="1" customWidth="1"/>
    <col min="5375" max="5375" width="5.15234375" style="4" customWidth="1"/>
    <col min="5376" max="5376" width="9.15234375" style="4" customWidth="1"/>
    <col min="5377" max="5377" width="8.84375" style="4" bestFit="1" customWidth="1"/>
    <col min="5378" max="5378" width="6.84375" style="4" customWidth="1"/>
    <col min="5379" max="5627" width="8.61328125" style="4"/>
    <col min="5628" max="5628" width="6.84375" style="4" customWidth="1"/>
    <col min="5629" max="5629" width="19.3828125" style="4" customWidth="1"/>
    <col min="5630" max="5630" width="39.23046875" style="4" bestFit="1" customWidth="1"/>
    <col min="5631" max="5631" width="5.15234375" style="4" customWidth="1"/>
    <col min="5632" max="5632" width="9.15234375" style="4" customWidth="1"/>
    <col min="5633" max="5633" width="8.84375" style="4" bestFit="1" customWidth="1"/>
    <col min="5634" max="5634" width="6.84375" style="4" customWidth="1"/>
    <col min="5635" max="5883" width="8.61328125" style="4"/>
    <col min="5884" max="5884" width="6.84375" style="4" customWidth="1"/>
    <col min="5885" max="5885" width="19.3828125" style="4" customWidth="1"/>
    <col min="5886" max="5886" width="39.23046875" style="4" bestFit="1" customWidth="1"/>
    <col min="5887" max="5887" width="5.15234375" style="4" customWidth="1"/>
    <col min="5888" max="5888" width="9.15234375" style="4" customWidth="1"/>
    <col min="5889" max="5889" width="8.84375" style="4" bestFit="1" customWidth="1"/>
    <col min="5890" max="5890" width="6.84375" style="4" customWidth="1"/>
    <col min="5891" max="6139" width="8.61328125" style="4"/>
    <col min="6140" max="6140" width="6.84375" style="4" customWidth="1"/>
    <col min="6141" max="6141" width="19.3828125" style="4" customWidth="1"/>
    <col min="6142" max="6142" width="39.23046875" style="4" bestFit="1" customWidth="1"/>
    <col min="6143" max="6143" width="5.15234375" style="4" customWidth="1"/>
    <col min="6144" max="6144" width="9.15234375" style="4" customWidth="1"/>
    <col min="6145" max="6145" width="8.84375" style="4" bestFit="1" customWidth="1"/>
    <col min="6146" max="6146" width="6.84375" style="4" customWidth="1"/>
    <col min="6147" max="6395" width="8.61328125" style="4"/>
    <col min="6396" max="6396" width="6.84375" style="4" customWidth="1"/>
    <col min="6397" max="6397" width="19.3828125" style="4" customWidth="1"/>
    <col min="6398" max="6398" width="39.23046875" style="4" bestFit="1" customWidth="1"/>
    <col min="6399" max="6399" width="5.15234375" style="4" customWidth="1"/>
    <col min="6400" max="6400" width="9.15234375" style="4" customWidth="1"/>
    <col min="6401" max="6401" width="8.84375" style="4" bestFit="1" customWidth="1"/>
    <col min="6402" max="6402" width="6.84375" style="4" customWidth="1"/>
    <col min="6403" max="6651" width="8.61328125" style="4"/>
    <col min="6652" max="6652" width="6.84375" style="4" customWidth="1"/>
    <col min="6653" max="6653" width="19.3828125" style="4" customWidth="1"/>
    <col min="6654" max="6654" width="39.23046875" style="4" bestFit="1" customWidth="1"/>
    <col min="6655" max="6655" width="5.15234375" style="4" customWidth="1"/>
    <col min="6656" max="6656" width="9.15234375" style="4" customWidth="1"/>
    <col min="6657" max="6657" width="8.84375" style="4" bestFit="1" customWidth="1"/>
    <col min="6658" max="6658" width="6.84375" style="4" customWidth="1"/>
    <col min="6659" max="6907" width="8.61328125" style="4"/>
    <col min="6908" max="6908" width="6.84375" style="4" customWidth="1"/>
    <col min="6909" max="6909" width="19.3828125" style="4" customWidth="1"/>
    <col min="6910" max="6910" width="39.23046875" style="4" bestFit="1" customWidth="1"/>
    <col min="6911" max="6911" width="5.15234375" style="4" customWidth="1"/>
    <col min="6912" max="6912" width="9.15234375" style="4" customWidth="1"/>
    <col min="6913" max="6913" width="8.84375" style="4" bestFit="1" customWidth="1"/>
    <col min="6914" max="6914" width="6.84375" style="4" customWidth="1"/>
    <col min="6915" max="7163" width="8.61328125" style="4"/>
    <col min="7164" max="7164" width="6.84375" style="4" customWidth="1"/>
    <col min="7165" max="7165" width="19.3828125" style="4" customWidth="1"/>
    <col min="7166" max="7166" width="39.23046875" style="4" bestFit="1" customWidth="1"/>
    <col min="7167" max="7167" width="5.15234375" style="4" customWidth="1"/>
    <col min="7168" max="7168" width="9.15234375" style="4" customWidth="1"/>
    <col min="7169" max="7169" width="8.84375" style="4" bestFit="1" customWidth="1"/>
    <col min="7170" max="7170" width="6.84375" style="4" customWidth="1"/>
    <col min="7171" max="7419" width="8.61328125" style="4"/>
    <col min="7420" max="7420" width="6.84375" style="4" customWidth="1"/>
    <col min="7421" max="7421" width="19.3828125" style="4" customWidth="1"/>
    <col min="7422" max="7422" width="39.23046875" style="4" bestFit="1" customWidth="1"/>
    <col min="7423" max="7423" width="5.15234375" style="4" customWidth="1"/>
    <col min="7424" max="7424" width="9.15234375" style="4" customWidth="1"/>
    <col min="7425" max="7425" width="8.84375" style="4" bestFit="1" customWidth="1"/>
    <col min="7426" max="7426" width="6.84375" style="4" customWidth="1"/>
    <col min="7427" max="7675" width="8.61328125" style="4"/>
    <col min="7676" max="7676" width="6.84375" style="4" customWidth="1"/>
    <col min="7677" max="7677" width="19.3828125" style="4" customWidth="1"/>
    <col min="7678" max="7678" width="39.23046875" style="4" bestFit="1" customWidth="1"/>
    <col min="7679" max="7679" width="5.15234375" style="4" customWidth="1"/>
    <col min="7680" max="7680" width="9.15234375" style="4" customWidth="1"/>
    <col min="7681" max="7681" width="8.84375" style="4" bestFit="1" customWidth="1"/>
    <col min="7682" max="7682" width="6.84375" style="4" customWidth="1"/>
    <col min="7683" max="7931" width="8.61328125" style="4"/>
    <col min="7932" max="7932" width="6.84375" style="4" customWidth="1"/>
    <col min="7933" max="7933" width="19.3828125" style="4" customWidth="1"/>
    <col min="7934" max="7934" width="39.23046875" style="4" bestFit="1" customWidth="1"/>
    <col min="7935" max="7935" width="5.15234375" style="4" customWidth="1"/>
    <col min="7936" max="7936" width="9.15234375" style="4" customWidth="1"/>
    <col min="7937" max="7937" width="8.84375" style="4" bestFit="1" customWidth="1"/>
    <col min="7938" max="7938" width="6.84375" style="4" customWidth="1"/>
    <col min="7939" max="8187" width="8.61328125" style="4"/>
    <col min="8188" max="8188" width="6.84375" style="4" customWidth="1"/>
    <col min="8189" max="8189" width="19.3828125" style="4" customWidth="1"/>
    <col min="8190" max="8190" width="39.23046875" style="4" bestFit="1" customWidth="1"/>
    <col min="8191" max="8191" width="5.15234375" style="4" customWidth="1"/>
    <col min="8192" max="8192" width="9.15234375" style="4" customWidth="1"/>
    <col min="8193" max="8193" width="8.84375" style="4" bestFit="1" customWidth="1"/>
    <col min="8194" max="8194" width="6.84375" style="4" customWidth="1"/>
    <col min="8195" max="8443" width="8.61328125" style="4"/>
    <col min="8444" max="8444" width="6.84375" style="4" customWidth="1"/>
    <col min="8445" max="8445" width="19.3828125" style="4" customWidth="1"/>
    <col min="8446" max="8446" width="39.23046875" style="4" bestFit="1" customWidth="1"/>
    <col min="8447" max="8447" width="5.15234375" style="4" customWidth="1"/>
    <col min="8448" max="8448" width="9.15234375" style="4" customWidth="1"/>
    <col min="8449" max="8449" width="8.84375" style="4" bestFit="1" customWidth="1"/>
    <col min="8450" max="8450" width="6.84375" style="4" customWidth="1"/>
    <col min="8451" max="8699" width="8.61328125" style="4"/>
    <col min="8700" max="8700" width="6.84375" style="4" customWidth="1"/>
    <col min="8701" max="8701" width="19.3828125" style="4" customWidth="1"/>
    <col min="8702" max="8702" width="39.23046875" style="4" bestFit="1" customWidth="1"/>
    <col min="8703" max="8703" width="5.15234375" style="4" customWidth="1"/>
    <col min="8704" max="8704" width="9.15234375" style="4" customWidth="1"/>
    <col min="8705" max="8705" width="8.84375" style="4" bestFit="1" customWidth="1"/>
    <col min="8706" max="8706" width="6.84375" style="4" customWidth="1"/>
    <col min="8707" max="8955" width="8.61328125" style="4"/>
    <col min="8956" max="8956" width="6.84375" style="4" customWidth="1"/>
    <col min="8957" max="8957" width="19.3828125" style="4" customWidth="1"/>
    <col min="8958" max="8958" width="39.23046875" style="4" bestFit="1" customWidth="1"/>
    <col min="8959" max="8959" width="5.15234375" style="4" customWidth="1"/>
    <col min="8960" max="8960" width="9.15234375" style="4" customWidth="1"/>
    <col min="8961" max="8961" width="8.84375" style="4" bestFit="1" customWidth="1"/>
    <col min="8962" max="8962" width="6.84375" style="4" customWidth="1"/>
    <col min="8963" max="9211" width="8.61328125" style="4"/>
    <col min="9212" max="9212" width="6.84375" style="4" customWidth="1"/>
    <col min="9213" max="9213" width="19.3828125" style="4" customWidth="1"/>
    <col min="9214" max="9214" width="39.23046875" style="4" bestFit="1" customWidth="1"/>
    <col min="9215" max="9215" width="5.15234375" style="4" customWidth="1"/>
    <col min="9216" max="9216" width="9.15234375" style="4" customWidth="1"/>
    <col min="9217" max="9217" width="8.84375" style="4" bestFit="1" customWidth="1"/>
    <col min="9218" max="9218" width="6.84375" style="4" customWidth="1"/>
    <col min="9219" max="9467" width="8.61328125" style="4"/>
    <col min="9468" max="9468" width="6.84375" style="4" customWidth="1"/>
    <col min="9469" max="9469" width="19.3828125" style="4" customWidth="1"/>
    <col min="9470" max="9470" width="39.23046875" style="4" bestFit="1" customWidth="1"/>
    <col min="9471" max="9471" width="5.15234375" style="4" customWidth="1"/>
    <col min="9472" max="9472" width="9.15234375" style="4" customWidth="1"/>
    <col min="9473" max="9473" width="8.84375" style="4" bestFit="1" customWidth="1"/>
    <col min="9474" max="9474" width="6.84375" style="4" customWidth="1"/>
    <col min="9475" max="9723" width="8.61328125" style="4"/>
    <col min="9724" max="9724" width="6.84375" style="4" customWidth="1"/>
    <col min="9725" max="9725" width="19.3828125" style="4" customWidth="1"/>
    <col min="9726" max="9726" width="39.23046875" style="4" bestFit="1" customWidth="1"/>
    <col min="9727" max="9727" width="5.15234375" style="4" customWidth="1"/>
    <col min="9728" max="9728" width="9.15234375" style="4" customWidth="1"/>
    <col min="9729" max="9729" width="8.84375" style="4" bestFit="1" customWidth="1"/>
    <col min="9730" max="9730" width="6.84375" style="4" customWidth="1"/>
    <col min="9731" max="9979" width="8.61328125" style="4"/>
    <col min="9980" max="9980" width="6.84375" style="4" customWidth="1"/>
    <col min="9981" max="9981" width="19.3828125" style="4" customWidth="1"/>
    <col min="9982" max="9982" width="39.23046875" style="4" bestFit="1" customWidth="1"/>
    <col min="9983" max="9983" width="5.15234375" style="4" customWidth="1"/>
    <col min="9984" max="9984" width="9.15234375" style="4" customWidth="1"/>
    <col min="9985" max="9985" width="8.84375" style="4" bestFit="1" customWidth="1"/>
    <col min="9986" max="9986" width="6.84375" style="4" customWidth="1"/>
    <col min="9987" max="10235" width="8.61328125" style="4"/>
    <col min="10236" max="10236" width="6.84375" style="4" customWidth="1"/>
    <col min="10237" max="10237" width="19.3828125" style="4" customWidth="1"/>
    <col min="10238" max="10238" width="39.23046875" style="4" bestFit="1" customWidth="1"/>
    <col min="10239" max="10239" width="5.15234375" style="4" customWidth="1"/>
    <col min="10240" max="10240" width="9.15234375" style="4" customWidth="1"/>
    <col min="10241" max="10241" width="8.84375" style="4" bestFit="1" customWidth="1"/>
    <col min="10242" max="10242" width="6.84375" style="4" customWidth="1"/>
    <col min="10243" max="10491" width="8.61328125" style="4"/>
    <col min="10492" max="10492" width="6.84375" style="4" customWidth="1"/>
    <col min="10493" max="10493" width="19.3828125" style="4" customWidth="1"/>
    <col min="10494" max="10494" width="39.23046875" style="4" bestFit="1" customWidth="1"/>
    <col min="10495" max="10495" width="5.15234375" style="4" customWidth="1"/>
    <col min="10496" max="10496" width="9.15234375" style="4" customWidth="1"/>
    <col min="10497" max="10497" width="8.84375" style="4" bestFit="1" customWidth="1"/>
    <col min="10498" max="10498" width="6.84375" style="4" customWidth="1"/>
    <col min="10499" max="10747" width="8.61328125" style="4"/>
    <col min="10748" max="10748" width="6.84375" style="4" customWidth="1"/>
    <col min="10749" max="10749" width="19.3828125" style="4" customWidth="1"/>
    <col min="10750" max="10750" width="39.23046875" style="4" bestFit="1" customWidth="1"/>
    <col min="10751" max="10751" width="5.15234375" style="4" customWidth="1"/>
    <col min="10752" max="10752" width="9.15234375" style="4" customWidth="1"/>
    <col min="10753" max="10753" width="8.84375" style="4" bestFit="1" customWidth="1"/>
    <col min="10754" max="10754" width="6.84375" style="4" customWidth="1"/>
    <col min="10755" max="11003" width="8.61328125" style="4"/>
    <col min="11004" max="11004" width="6.84375" style="4" customWidth="1"/>
    <col min="11005" max="11005" width="19.3828125" style="4" customWidth="1"/>
    <col min="11006" max="11006" width="39.23046875" style="4" bestFit="1" customWidth="1"/>
    <col min="11007" max="11007" width="5.15234375" style="4" customWidth="1"/>
    <col min="11008" max="11008" width="9.15234375" style="4" customWidth="1"/>
    <col min="11009" max="11009" width="8.84375" style="4" bestFit="1" customWidth="1"/>
    <col min="11010" max="11010" width="6.84375" style="4" customWidth="1"/>
    <col min="11011" max="11259" width="8.61328125" style="4"/>
    <col min="11260" max="11260" width="6.84375" style="4" customWidth="1"/>
    <col min="11261" max="11261" width="19.3828125" style="4" customWidth="1"/>
    <col min="11262" max="11262" width="39.23046875" style="4" bestFit="1" customWidth="1"/>
    <col min="11263" max="11263" width="5.15234375" style="4" customWidth="1"/>
    <col min="11264" max="11264" width="9.15234375" style="4" customWidth="1"/>
    <col min="11265" max="11265" width="8.84375" style="4" bestFit="1" customWidth="1"/>
    <col min="11266" max="11266" width="6.84375" style="4" customWidth="1"/>
    <col min="11267" max="11515" width="8.61328125" style="4"/>
    <col min="11516" max="11516" width="6.84375" style="4" customWidth="1"/>
    <col min="11517" max="11517" width="19.3828125" style="4" customWidth="1"/>
    <col min="11518" max="11518" width="39.23046875" style="4" bestFit="1" customWidth="1"/>
    <col min="11519" max="11519" width="5.15234375" style="4" customWidth="1"/>
    <col min="11520" max="11520" width="9.15234375" style="4" customWidth="1"/>
    <col min="11521" max="11521" width="8.84375" style="4" bestFit="1" customWidth="1"/>
    <col min="11522" max="11522" width="6.84375" style="4" customWidth="1"/>
    <col min="11523" max="11771" width="8.61328125" style="4"/>
    <col min="11772" max="11772" width="6.84375" style="4" customWidth="1"/>
    <col min="11773" max="11773" width="19.3828125" style="4" customWidth="1"/>
    <col min="11774" max="11774" width="39.23046875" style="4" bestFit="1" customWidth="1"/>
    <col min="11775" max="11775" width="5.15234375" style="4" customWidth="1"/>
    <col min="11776" max="11776" width="9.15234375" style="4" customWidth="1"/>
    <col min="11777" max="11777" width="8.84375" style="4" bestFit="1" customWidth="1"/>
    <col min="11778" max="11778" width="6.84375" style="4" customWidth="1"/>
    <col min="11779" max="12027" width="8.61328125" style="4"/>
    <col min="12028" max="12028" width="6.84375" style="4" customWidth="1"/>
    <col min="12029" max="12029" width="19.3828125" style="4" customWidth="1"/>
    <col min="12030" max="12030" width="39.23046875" style="4" bestFit="1" customWidth="1"/>
    <col min="12031" max="12031" width="5.15234375" style="4" customWidth="1"/>
    <col min="12032" max="12032" width="9.15234375" style="4" customWidth="1"/>
    <col min="12033" max="12033" width="8.84375" style="4" bestFit="1" customWidth="1"/>
    <col min="12034" max="12034" width="6.84375" style="4" customWidth="1"/>
    <col min="12035" max="12283" width="8.61328125" style="4"/>
    <col min="12284" max="12284" width="6.84375" style="4" customWidth="1"/>
    <col min="12285" max="12285" width="19.3828125" style="4" customWidth="1"/>
    <col min="12286" max="12286" width="39.23046875" style="4" bestFit="1" customWidth="1"/>
    <col min="12287" max="12287" width="5.15234375" style="4" customWidth="1"/>
    <col min="12288" max="12288" width="9.15234375" style="4" customWidth="1"/>
    <col min="12289" max="12289" width="8.84375" style="4" bestFit="1" customWidth="1"/>
    <col min="12290" max="12290" width="6.84375" style="4" customWidth="1"/>
    <col min="12291" max="12539" width="8.61328125" style="4"/>
    <col min="12540" max="12540" width="6.84375" style="4" customWidth="1"/>
    <col min="12541" max="12541" width="19.3828125" style="4" customWidth="1"/>
    <col min="12542" max="12542" width="39.23046875" style="4" bestFit="1" customWidth="1"/>
    <col min="12543" max="12543" width="5.15234375" style="4" customWidth="1"/>
    <col min="12544" max="12544" width="9.15234375" style="4" customWidth="1"/>
    <col min="12545" max="12545" width="8.84375" style="4" bestFit="1" customWidth="1"/>
    <col min="12546" max="12546" width="6.84375" style="4" customWidth="1"/>
    <col min="12547" max="12795" width="8.61328125" style="4"/>
    <col min="12796" max="12796" width="6.84375" style="4" customWidth="1"/>
    <col min="12797" max="12797" width="19.3828125" style="4" customWidth="1"/>
    <col min="12798" max="12798" width="39.23046875" style="4" bestFit="1" customWidth="1"/>
    <col min="12799" max="12799" width="5.15234375" style="4" customWidth="1"/>
    <col min="12800" max="12800" width="9.15234375" style="4" customWidth="1"/>
    <col min="12801" max="12801" width="8.84375" style="4" bestFit="1" customWidth="1"/>
    <col min="12802" max="12802" width="6.84375" style="4" customWidth="1"/>
    <col min="12803" max="13051" width="8.61328125" style="4"/>
    <col min="13052" max="13052" width="6.84375" style="4" customWidth="1"/>
    <col min="13053" max="13053" width="19.3828125" style="4" customWidth="1"/>
    <col min="13054" max="13054" width="39.23046875" style="4" bestFit="1" customWidth="1"/>
    <col min="13055" max="13055" width="5.15234375" style="4" customWidth="1"/>
    <col min="13056" max="13056" width="9.15234375" style="4" customWidth="1"/>
    <col min="13057" max="13057" width="8.84375" style="4" bestFit="1" customWidth="1"/>
    <col min="13058" max="13058" width="6.84375" style="4" customWidth="1"/>
    <col min="13059" max="13307" width="8.61328125" style="4"/>
    <col min="13308" max="13308" width="6.84375" style="4" customWidth="1"/>
    <col min="13309" max="13309" width="19.3828125" style="4" customWidth="1"/>
    <col min="13310" max="13310" width="39.23046875" style="4" bestFit="1" customWidth="1"/>
    <col min="13311" max="13311" width="5.15234375" style="4" customWidth="1"/>
    <col min="13312" max="13312" width="9.15234375" style="4" customWidth="1"/>
    <col min="13313" max="13313" width="8.84375" style="4" bestFit="1" customWidth="1"/>
    <col min="13314" max="13314" width="6.84375" style="4" customWidth="1"/>
    <col min="13315" max="13563" width="8.61328125" style="4"/>
    <col min="13564" max="13564" width="6.84375" style="4" customWidth="1"/>
    <col min="13565" max="13565" width="19.3828125" style="4" customWidth="1"/>
    <col min="13566" max="13566" width="39.23046875" style="4" bestFit="1" customWidth="1"/>
    <col min="13567" max="13567" width="5.15234375" style="4" customWidth="1"/>
    <col min="13568" max="13568" width="9.15234375" style="4" customWidth="1"/>
    <col min="13569" max="13569" width="8.84375" style="4" bestFit="1" customWidth="1"/>
    <col min="13570" max="13570" width="6.84375" style="4" customWidth="1"/>
    <col min="13571" max="13819" width="8.61328125" style="4"/>
    <col min="13820" max="13820" width="6.84375" style="4" customWidth="1"/>
    <col min="13821" max="13821" width="19.3828125" style="4" customWidth="1"/>
    <col min="13822" max="13822" width="39.23046875" style="4" bestFit="1" customWidth="1"/>
    <col min="13823" max="13823" width="5.15234375" style="4" customWidth="1"/>
    <col min="13824" max="13824" width="9.15234375" style="4" customWidth="1"/>
    <col min="13825" max="13825" width="8.84375" style="4" bestFit="1" customWidth="1"/>
    <col min="13826" max="13826" width="6.84375" style="4" customWidth="1"/>
    <col min="13827" max="14075" width="8.61328125" style="4"/>
    <col min="14076" max="14076" width="6.84375" style="4" customWidth="1"/>
    <col min="14077" max="14077" width="19.3828125" style="4" customWidth="1"/>
    <col min="14078" max="14078" width="39.23046875" style="4" bestFit="1" customWidth="1"/>
    <col min="14079" max="14079" width="5.15234375" style="4" customWidth="1"/>
    <col min="14080" max="14080" width="9.15234375" style="4" customWidth="1"/>
    <col min="14081" max="14081" width="8.84375" style="4" bestFit="1" customWidth="1"/>
    <col min="14082" max="14082" width="6.84375" style="4" customWidth="1"/>
    <col min="14083" max="14331" width="8.61328125" style="4"/>
    <col min="14332" max="14332" width="6.84375" style="4" customWidth="1"/>
    <col min="14333" max="14333" width="19.3828125" style="4" customWidth="1"/>
    <col min="14334" max="14334" width="39.23046875" style="4" bestFit="1" customWidth="1"/>
    <col min="14335" max="14335" width="5.15234375" style="4" customWidth="1"/>
    <col min="14336" max="14336" width="9.15234375" style="4" customWidth="1"/>
    <col min="14337" max="14337" width="8.84375" style="4" bestFit="1" customWidth="1"/>
    <col min="14338" max="14338" width="6.84375" style="4" customWidth="1"/>
    <col min="14339" max="14587" width="8.61328125" style="4"/>
    <col min="14588" max="14588" width="6.84375" style="4" customWidth="1"/>
    <col min="14589" max="14589" width="19.3828125" style="4" customWidth="1"/>
    <col min="14590" max="14590" width="39.23046875" style="4" bestFit="1" customWidth="1"/>
    <col min="14591" max="14591" width="5.15234375" style="4" customWidth="1"/>
    <col min="14592" max="14592" width="9.15234375" style="4" customWidth="1"/>
    <col min="14593" max="14593" width="8.84375" style="4" bestFit="1" customWidth="1"/>
    <col min="14594" max="14594" width="6.84375" style="4" customWidth="1"/>
    <col min="14595" max="14843" width="8.61328125" style="4"/>
    <col min="14844" max="14844" width="6.84375" style="4" customWidth="1"/>
    <col min="14845" max="14845" width="19.3828125" style="4" customWidth="1"/>
    <col min="14846" max="14846" width="39.23046875" style="4" bestFit="1" customWidth="1"/>
    <col min="14847" max="14847" width="5.15234375" style="4" customWidth="1"/>
    <col min="14848" max="14848" width="9.15234375" style="4" customWidth="1"/>
    <col min="14849" max="14849" width="8.84375" style="4" bestFit="1" customWidth="1"/>
    <col min="14850" max="14850" width="6.84375" style="4" customWidth="1"/>
    <col min="14851" max="15099" width="8.61328125" style="4"/>
    <col min="15100" max="15100" width="6.84375" style="4" customWidth="1"/>
    <col min="15101" max="15101" width="19.3828125" style="4" customWidth="1"/>
    <col min="15102" max="15102" width="39.23046875" style="4" bestFit="1" customWidth="1"/>
    <col min="15103" max="15103" width="5.15234375" style="4" customWidth="1"/>
    <col min="15104" max="15104" width="9.15234375" style="4" customWidth="1"/>
    <col min="15105" max="15105" width="8.84375" style="4" bestFit="1" customWidth="1"/>
    <col min="15106" max="15106" width="6.84375" style="4" customWidth="1"/>
    <col min="15107" max="15355" width="8.61328125" style="4"/>
    <col min="15356" max="15356" width="6.84375" style="4" customWidth="1"/>
    <col min="15357" max="15357" width="19.3828125" style="4" customWidth="1"/>
    <col min="15358" max="15358" width="39.23046875" style="4" bestFit="1" customWidth="1"/>
    <col min="15359" max="15359" width="5.15234375" style="4" customWidth="1"/>
    <col min="15360" max="15360" width="9.15234375" style="4" customWidth="1"/>
    <col min="15361" max="15361" width="8.84375" style="4" bestFit="1" customWidth="1"/>
    <col min="15362" max="15362" width="6.84375" style="4" customWidth="1"/>
    <col min="15363" max="15611" width="8.61328125" style="4"/>
    <col min="15612" max="15612" width="6.84375" style="4" customWidth="1"/>
    <col min="15613" max="15613" width="19.3828125" style="4" customWidth="1"/>
    <col min="15614" max="15614" width="39.23046875" style="4" bestFit="1" customWidth="1"/>
    <col min="15615" max="15615" width="5.15234375" style="4" customWidth="1"/>
    <col min="15616" max="15616" width="9.15234375" style="4" customWidth="1"/>
    <col min="15617" max="15617" width="8.84375" style="4" bestFit="1" customWidth="1"/>
    <col min="15618" max="15618" width="6.84375" style="4" customWidth="1"/>
    <col min="15619" max="15867" width="8.61328125" style="4"/>
    <col min="15868" max="15868" width="6.84375" style="4" customWidth="1"/>
    <col min="15869" max="15869" width="19.3828125" style="4" customWidth="1"/>
    <col min="15870" max="15870" width="39.23046875" style="4" bestFit="1" customWidth="1"/>
    <col min="15871" max="15871" width="5.15234375" style="4" customWidth="1"/>
    <col min="15872" max="15872" width="9.15234375" style="4" customWidth="1"/>
    <col min="15873" max="15873" width="8.84375" style="4" bestFit="1" customWidth="1"/>
    <col min="15874" max="15874" width="6.84375" style="4" customWidth="1"/>
    <col min="15875" max="16123" width="8.61328125" style="4"/>
    <col min="16124" max="16124" width="6.84375" style="4" customWidth="1"/>
    <col min="16125" max="16125" width="19.3828125" style="4" customWidth="1"/>
    <col min="16126" max="16126" width="39.23046875" style="4" bestFit="1" customWidth="1"/>
    <col min="16127" max="16127" width="5.15234375" style="4" customWidth="1"/>
    <col min="16128" max="16128" width="9.15234375" style="4" customWidth="1"/>
    <col min="16129" max="16129" width="8.84375" style="4" bestFit="1" customWidth="1"/>
    <col min="16130" max="16130" width="6.84375" style="4" customWidth="1"/>
    <col min="16131" max="16384" width="8.61328125" style="4"/>
  </cols>
  <sheetData>
    <row r="1" spans="1:4" s="53" customFormat="1" ht="27" customHeight="1" x14ac:dyDescent="0.3">
      <c r="A1" s="57" t="s">
        <v>111</v>
      </c>
      <c r="B1" s="57"/>
    </row>
    <row r="2" spans="1:4" s="53" customFormat="1" ht="18.75" customHeight="1" x14ac:dyDescent="0.3">
      <c r="A2" s="405"/>
      <c r="B2" s="405"/>
    </row>
    <row r="3" spans="1:4" s="53" customFormat="1" ht="18" customHeight="1" x14ac:dyDescent="0.3">
      <c r="A3" s="54"/>
      <c r="B3" s="54"/>
    </row>
    <row r="4" spans="1:4" s="205" customFormat="1" ht="18" customHeight="1" x14ac:dyDescent="0.25">
      <c r="A4" s="445" t="s">
        <v>119</v>
      </c>
      <c r="B4" s="446"/>
      <c r="C4" s="446"/>
      <c r="D4" s="446"/>
    </row>
    <row r="5" spans="1:4" ht="114" customHeight="1" x14ac:dyDescent="0.25">
      <c r="A5" s="444" t="s">
        <v>75</v>
      </c>
      <c r="B5" s="425"/>
      <c r="C5" s="425"/>
    </row>
    <row r="6" spans="1:4" s="205" customFormat="1" ht="16.8" thickBot="1" x14ac:dyDescent="0.3">
      <c r="A6" s="228"/>
      <c r="B6" s="229"/>
    </row>
    <row r="7" spans="1:4" ht="32.4" x14ac:dyDescent="0.3">
      <c r="A7" s="206" t="s">
        <v>36</v>
      </c>
      <c r="B7" s="202" t="s">
        <v>82</v>
      </c>
      <c r="C7" s="220"/>
    </row>
    <row r="8" spans="1:4" ht="32.4" x14ac:dyDescent="0.3">
      <c r="A8" s="358" t="s">
        <v>285</v>
      </c>
      <c r="B8" s="210"/>
      <c r="C8" s="220"/>
    </row>
    <row r="9" spans="1:4" ht="32.4" x14ac:dyDescent="0.3">
      <c r="A9" s="230" t="s">
        <v>229</v>
      </c>
      <c r="B9" s="231"/>
      <c r="C9" s="221"/>
    </row>
    <row r="10" spans="1:4" ht="32.4" x14ac:dyDescent="0.3">
      <c r="A10" s="230" t="s">
        <v>230</v>
      </c>
      <c r="B10" s="231"/>
      <c r="C10" s="221"/>
    </row>
    <row r="11" spans="1:4" ht="32.4" x14ac:dyDescent="0.3">
      <c r="A11" s="230" t="s">
        <v>231</v>
      </c>
      <c r="B11" s="231"/>
      <c r="C11" s="221"/>
    </row>
    <row r="12" spans="1:4" ht="27" customHeight="1" x14ac:dyDescent="0.3">
      <c r="A12" s="214" t="s">
        <v>113</v>
      </c>
      <c r="B12" s="231"/>
      <c r="C12" s="221"/>
    </row>
    <row r="13" spans="1:4" ht="27" customHeight="1" x14ac:dyDescent="0.3">
      <c r="A13" s="214" t="s">
        <v>76</v>
      </c>
      <c r="B13" s="231"/>
      <c r="C13" s="221"/>
    </row>
    <row r="14" spans="1:4" ht="27" customHeight="1" x14ac:dyDescent="0.3">
      <c r="A14" s="214" t="s">
        <v>77</v>
      </c>
      <c r="B14" s="231"/>
      <c r="C14" s="221"/>
    </row>
    <row r="15" spans="1:4" ht="27" customHeight="1" x14ac:dyDescent="0.3">
      <c r="A15" s="214" t="s">
        <v>114</v>
      </c>
      <c r="B15" s="231"/>
      <c r="C15" s="221"/>
    </row>
    <row r="16" spans="1:4" ht="27" customHeight="1" x14ac:dyDescent="0.3">
      <c r="A16" s="214" t="s">
        <v>115</v>
      </c>
      <c r="B16" s="231"/>
      <c r="C16" s="221"/>
    </row>
    <row r="17" spans="1:4" ht="18" customHeight="1" x14ac:dyDescent="0.3">
      <c r="A17" s="232"/>
      <c r="B17" s="215"/>
      <c r="C17" s="221"/>
    </row>
    <row r="18" spans="1:4" ht="16.8" thickBot="1" x14ac:dyDescent="0.35">
      <c r="A18" s="216" t="s">
        <v>112</v>
      </c>
      <c r="B18" s="233">
        <f>SUM(B9:B16)</f>
        <v>0</v>
      </c>
      <c r="C18" s="222"/>
    </row>
    <row r="19" spans="1:4" ht="18" customHeight="1" x14ac:dyDescent="0.25">
      <c r="A19" s="447"/>
      <c r="B19" s="447"/>
    </row>
    <row r="20" spans="1:4" ht="50.25" customHeight="1" x14ac:dyDescent="0.25">
      <c r="A20" s="448" t="s">
        <v>286</v>
      </c>
      <c r="B20" s="448"/>
    </row>
    <row r="21" spans="1:4" s="205" customFormat="1" ht="16.2" x14ac:dyDescent="0.25">
      <c r="A21" s="227"/>
    </row>
    <row r="22" spans="1:4" s="205" customFormat="1" ht="16.2" x14ac:dyDescent="0.25">
      <c r="A22" s="227"/>
    </row>
    <row r="23" spans="1:4" s="205" customFormat="1" ht="16.8" thickBot="1" x14ac:dyDescent="0.3">
      <c r="A23" s="227"/>
    </row>
    <row r="24" spans="1:4" ht="129.6" x14ac:dyDescent="0.3">
      <c r="A24" s="235" t="s">
        <v>36</v>
      </c>
      <c r="B24" s="236" t="s">
        <v>287</v>
      </c>
      <c r="C24" s="223"/>
      <c r="D24" s="220"/>
    </row>
    <row r="25" spans="1:4" ht="18" customHeight="1" x14ac:dyDescent="0.25">
      <c r="A25" s="237"/>
      <c r="B25" s="238"/>
    </row>
    <row r="26" spans="1:4" ht="32.4" x14ac:dyDescent="0.25">
      <c r="A26" s="239" t="s">
        <v>288</v>
      </c>
      <c r="B26" s="389" t="s">
        <v>289</v>
      </c>
      <c r="C26" s="224"/>
    </row>
    <row r="27" spans="1:4" ht="16.2" x14ac:dyDescent="0.3">
      <c r="A27" s="240" t="s">
        <v>63</v>
      </c>
      <c r="B27" s="241"/>
      <c r="C27" s="225"/>
    </row>
    <row r="28" spans="1:4" ht="16.2" x14ac:dyDescent="0.3">
      <c r="A28" s="240" t="s">
        <v>66</v>
      </c>
      <c r="B28" s="241"/>
      <c r="C28" s="225"/>
    </row>
    <row r="29" spans="1:4" ht="16.2" x14ac:dyDescent="0.3">
      <c r="A29" s="240" t="s">
        <v>67</v>
      </c>
      <c r="B29" s="241"/>
      <c r="C29" s="225"/>
    </row>
    <row r="30" spans="1:4" ht="16.2" x14ac:dyDescent="0.3">
      <c r="A30" s="240" t="s">
        <v>68</v>
      </c>
      <c r="B30" s="241"/>
      <c r="C30" s="225"/>
    </row>
    <row r="31" spans="1:4" ht="32.4" x14ac:dyDescent="0.3">
      <c r="A31" s="240" t="s">
        <v>69</v>
      </c>
      <c r="B31" s="241"/>
      <c r="C31" s="225"/>
    </row>
    <row r="32" spans="1:4" ht="32.4" x14ac:dyDescent="0.3">
      <c r="A32" s="240" t="s">
        <v>70</v>
      </c>
      <c r="B32" s="241"/>
      <c r="C32" s="225"/>
    </row>
    <row r="33" spans="1:3" ht="32.4" x14ac:dyDescent="0.3">
      <c r="A33" s="240" t="s">
        <v>116</v>
      </c>
      <c r="B33" s="241"/>
      <c r="C33" s="225"/>
    </row>
    <row r="34" spans="1:3" ht="32.4" x14ac:dyDescent="0.3">
      <c r="A34" s="240" t="s">
        <v>117</v>
      </c>
      <c r="B34" s="241"/>
      <c r="C34" s="225"/>
    </row>
    <row r="35" spans="1:3" ht="16.2" x14ac:dyDescent="0.3">
      <c r="A35" s="239" t="s">
        <v>292</v>
      </c>
      <c r="B35" s="242">
        <f>SUM(B27:B34)</f>
        <v>0</v>
      </c>
      <c r="C35" s="221"/>
    </row>
    <row r="36" spans="1:3" ht="16.8" thickBot="1" x14ac:dyDescent="0.35">
      <c r="A36" s="239"/>
      <c r="B36" s="243"/>
      <c r="C36" s="221"/>
    </row>
    <row r="37" spans="1:3" ht="16.8" thickBot="1" x14ac:dyDescent="0.35">
      <c r="A37" s="442"/>
      <c r="B37" s="443"/>
      <c r="C37" s="204"/>
    </row>
    <row r="38" spans="1:3" ht="49.2" thickBot="1" x14ac:dyDescent="0.3">
      <c r="A38" s="244" t="s">
        <v>64</v>
      </c>
      <c r="B38" s="245"/>
    </row>
    <row r="39" spans="1:3" ht="16.2" x14ac:dyDescent="0.25">
      <c r="A39" s="34"/>
    </row>
    <row r="40" spans="1:3" s="205" customFormat="1" ht="1.95" customHeight="1" thickBot="1" x14ac:dyDescent="0.3">
      <c r="A40" s="227"/>
    </row>
    <row r="41" spans="1:3" ht="36" customHeight="1" x14ac:dyDescent="0.4">
      <c r="A41" s="246" t="s">
        <v>118</v>
      </c>
      <c r="B41" s="247">
        <f>B18+B35</f>
        <v>0</v>
      </c>
      <c r="C41" s="226"/>
    </row>
    <row r="42" spans="1:3" s="205" customFormat="1" x14ac:dyDescent="0.25"/>
    <row r="43" spans="1:3" s="205" customFormat="1" x14ac:dyDescent="0.25"/>
    <row r="44" spans="1:3" s="205" customFormat="1" x14ac:dyDescent="0.25"/>
    <row r="45" spans="1:3" s="205" customFormat="1" x14ac:dyDescent="0.25"/>
    <row r="46" spans="1:3" s="205" customFormat="1" x14ac:dyDescent="0.25"/>
    <row r="47" spans="1:3" s="205" customFormat="1" ht="18" customHeight="1" x14ac:dyDescent="0.25"/>
    <row r="48" spans="1:3" s="205" customFormat="1" ht="18" customHeight="1" x14ac:dyDescent="0.25"/>
    <row r="49" spans="1:1" s="205" customFormat="1" ht="18" customHeight="1" x14ac:dyDescent="0.25"/>
    <row r="50" spans="1:1" s="205" customFormat="1" ht="18" customHeight="1" x14ac:dyDescent="0.25"/>
    <row r="51" spans="1:1" s="205" customFormat="1" x14ac:dyDescent="0.25"/>
    <row r="52" spans="1:1" s="205" customFormat="1" x14ac:dyDescent="0.25"/>
    <row r="53" spans="1:1" s="205" customFormat="1" x14ac:dyDescent="0.25"/>
    <row r="54" spans="1:1" s="205" customFormat="1" x14ac:dyDescent="0.25"/>
    <row r="55" spans="1:1" s="205" customFormat="1" x14ac:dyDescent="0.25"/>
    <row r="56" spans="1:1" s="205" customFormat="1" x14ac:dyDescent="0.25"/>
    <row r="57" spans="1:1" s="205" customFormat="1" x14ac:dyDescent="0.25"/>
    <row r="58" spans="1:1" s="205" customFormat="1" x14ac:dyDescent="0.25"/>
    <row r="59" spans="1:1" s="205" customFormat="1" ht="18" customHeight="1" x14ac:dyDescent="0.25"/>
    <row r="60" spans="1:1" s="205" customFormat="1" ht="18" customHeight="1" x14ac:dyDescent="0.25"/>
    <row r="61" spans="1:1" s="205" customFormat="1" ht="18" customHeight="1" x14ac:dyDescent="0.25"/>
    <row r="62" spans="1:1" s="205" customFormat="1" ht="19.05" customHeight="1" x14ac:dyDescent="0.25"/>
    <row r="63" spans="1:1" s="205" customFormat="1" x14ac:dyDescent="0.25">
      <c r="A63" s="234"/>
    </row>
    <row r="64" spans="1:1" s="205" customFormat="1" x14ac:dyDescent="0.25">
      <c r="A64" s="234"/>
    </row>
    <row r="65" spans="1:1" s="205" customFormat="1" x14ac:dyDescent="0.25">
      <c r="A65" s="234"/>
    </row>
    <row r="66" spans="1:1" s="205" customFormat="1" x14ac:dyDescent="0.25">
      <c r="A66" s="234"/>
    </row>
    <row r="67" spans="1:1" s="205" customFormat="1" x14ac:dyDescent="0.25">
      <c r="A67" s="234"/>
    </row>
    <row r="68" spans="1:1" s="205" customFormat="1" x14ac:dyDescent="0.25">
      <c r="A68" s="234"/>
    </row>
    <row r="69" spans="1:1" s="205" customFormat="1" x14ac:dyDescent="0.25">
      <c r="A69" s="234"/>
    </row>
    <row r="70" spans="1:1" s="205" customFormat="1" x14ac:dyDescent="0.25">
      <c r="A70" s="234"/>
    </row>
    <row r="71" spans="1:1" s="205" customFormat="1" x14ac:dyDescent="0.25">
      <c r="A71" s="234"/>
    </row>
    <row r="72" spans="1:1" s="205" customFormat="1" x14ac:dyDescent="0.25">
      <c r="A72" s="234"/>
    </row>
    <row r="73" spans="1:1" s="205" customFormat="1" x14ac:dyDescent="0.25">
      <c r="A73" s="234"/>
    </row>
    <row r="74" spans="1:1" s="205" customFormat="1" x14ac:dyDescent="0.25"/>
    <row r="75" spans="1:1" s="205" customFormat="1" x14ac:dyDescent="0.25"/>
    <row r="76" spans="1:1" s="205" customFormat="1" x14ac:dyDescent="0.25"/>
    <row r="77" spans="1:1" s="205" customFormat="1" x14ac:dyDescent="0.25"/>
    <row r="78" spans="1:1" s="205" customFormat="1" x14ac:dyDescent="0.25">
      <c r="A78" s="234"/>
    </row>
    <row r="79" spans="1:1" s="205" customFormat="1" x14ac:dyDescent="0.25">
      <c r="A79" s="234"/>
    </row>
    <row r="80" spans="1:1" s="205" customFormat="1" x14ac:dyDescent="0.25">
      <c r="A80" s="234"/>
    </row>
    <row r="81" spans="1:1" s="205" customFormat="1" x14ac:dyDescent="0.25"/>
    <row r="82" spans="1:1" s="205" customFormat="1" x14ac:dyDescent="0.25">
      <c r="A82" s="234"/>
    </row>
    <row r="83" spans="1:1" s="205" customFormat="1" x14ac:dyDescent="0.25">
      <c r="A83" s="234"/>
    </row>
    <row r="84" spans="1:1" s="205" customFormat="1" x14ac:dyDescent="0.25"/>
    <row r="85" spans="1:1" s="205" customFormat="1" x14ac:dyDescent="0.25">
      <c r="A85" s="234"/>
    </row>
    <row r="86" spans="1:1" s="205" customFormat="1" x14ac:dyDescent="0.25">
      <c r="A86" s="234"/>
    </row>
    <row r="87" spans="1:1" s="205" customFormat="1" x14ac:dyDescent="0.25">
      <c r="A87" s="234"/>
    </row>
    <row r="88" spans="1:1" s="205" customFormat="1" x14ac:dyDescent="0.25">
      <c r="A88" s="234"/>
    </row>
    <row r="89" spans="1:1" s="205" customFormat="1" x14ac:dyDescent="0.25">
      <c r="A89" s="234"/>
    </row>
    <row r="90" spans="1:1" s="205" customFormat="1" x14ac:dyDescent="0.25">
      <c r="A90" s="234"/>
    </row>
    <row r="91" spans="1:1" s="205" customFormat="1" x14ac:dyDescent="0.25">
      <c r="A91" s="234"/>
    </row>
    <row r="92" spans="1:1" s="205" customFormat="1" x14ac:dyDescent="0.25">
      <c r="A92" s="234"/>
    </row>
    <row r="93" spans="1:1" s="205" customFormat="1" x14ac:dyDescent="0.25">
      <c r="A93" s="234"/>
    </row>
    <row r="94" spans="1:1" s="205" customFormat="1" x14ac:dyDescent="0.25">
      <c r="A94" s="234"/>
    </row>
  </sheetData>
  <sheetProtection algorithmName="SHA-512" hashValue="HrIsgqrvZ0wnQljra8vhykXdtMnFoJVuMeLW4LkiKAVKCZULwPWwaTJZoEqhW10Ac9Mie27K5n7T2AeBj9AS5w==" saltValue="T/8XybMIkhXWwgeFMmgezA==" spinCount="100000" sheet="1" objects="1" scenarios="1"/>
  <mergeCells count="6">
    <mergeCell ref="A37:B37"/>
    <mergeCell ref="A5:C5"/>
    <mergeCell ref="A2:B2"/>
    <mergeCell ref="A4:D4"/>
    <mergeCell ref="A19:B19"/>
    <mergeCell ref="A20:B20"/>
  </mergeCells>
  <phoneticPr fontId="22" type="noConversion"/>
  <pageMargins left="0.75" right="0.75" top="1" bottom="1" header="0.5" footer="0.5"/>
  <pageSetup paperSize="9" orientation="portrait" horizontalDpi="4294967292" verticalDpi="429496729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72E7B-9DF1-7D47-AC16-E593E8B8DFB6}">
  <dimension ref="A1:AG65"/>
  <sheetViews>
    <sheetView workbookViewId="0">
      <selection activeCell="C16" sqref="C16"/>
    </sheetView>
  </sheetViews>
  <sheetFormatPr defaultColWidth="8.61328125" defaultRowHeight="13.2" x14ac:dyDescent="0.25"/>
  <cols>
    <col min="1" max="1" width="67.4609375" style="5" customWidth="1"/>
    <col min="2" max="2" width="21.23046875" style="4" customWidth="1"/>
    <col min="3" max="3" width="21.3828125" style="205" customWidth="1"/>
    <col min="4" max="4" width="37" style="205" customWidth="1"/>
    <col min="5" max="33" width="8.61328125" style="205"/>
    <col min="34" max="251" width="8.61328125" style="4"/>
    <col min="252" max="252" width="6.84375" style="4" customWidth="1"/>
    <col min="253" max="253" width="19.3828125" style="4" customWidth="1"/>
    <col min="254" max="254" width="39.23046875" style="4" bestFit="1" customWidth="1"/>
    <col min="255" max="255" width="5.15234375" style="4" customWidth="1"/>
    <col min="256" max="256" width="9.15234375" style="4" customWidth="1"/>
    <col min="257" max="257" width="8.84375" style="4" bestFit="1" customWidth="1"/>
    <col min="258" max="258" width="6.84375" style="4" customWidth="1"/>
    <col min="259" max="507" width="8.61328125" style="4"/>
    <col min="508" max="508" width="6.84375" style="4" customWidth="1"/>
    <col min="509" max="509" width="19.3828125" style="4" customWidth="1"/>
    <col min="510" max="510" width="39.23046875" style="4" bestFit="1" customWidth="1"/>
    <col min="511" max="511" width="5.15234375" style="4" customWidth="1"/>
    <col min="512" max="512" width="9.15234375" style="4" customWidth="1"/>
    <col min="513" max="513" width="8.84375" style="4" bestFit="1" customWidth="1"/>
    <col min="514" max="514" width="6.84375" style="4" customWidth="1"/>
    <col min="515" max="763" width="8.61328125" style="4"/>
    <col min="764" max="764" width="6.84375" style="4" customWidth="1"/>
    <col min="765" max="765" width="19.3828125" style="4" customWidth="1"/>
    <col min="766" max="766" width="39.23046875" style="4" bestFit="1" customWidth="1"/>
    <col min="767" max="767" width="5.15234375" style="4" customWidth="1"/>
    <col min="768" max="768" width="9.15234375" style="4" customWidth="1"/>
    <col min="769" max="769" width="8.84375" style="4" bestFit="1" customWidth="1"/>
    <col min="770" max="770" width="6.84375" style="4" customWidth="1"/>
    <col min="771" max="1019" width="8.61328125" style="4"/>
    <col min="1020" max="1020" width="6.84375" style="4" customWidth="1"/>
    <col min="1021" max="1021" width="19.3828125" style="4" customWidth="1"/>
    <col min="1022" max="1022" width="39.23046875" style="4" bestFit="1" customWidth="1"/>
    <col min="1023" max="1023" width="5.15234375" style="4" customWidth="1"/>
    <col min="1024" max="1024" width="9.15234375" style="4" customWidth="1"/>
    <col min="1025" max="1025" width="8.84375" style="4" bestFit="1" customWidth="1"/>
    <col min="1026" max="1026" width="6.84375" style="4" customWidth="1"/>
    <col min="1027" max="1275" width="8.61328125" style="4"/>
    <col min="1276" max="1276" width="6.84375" style="4" customWidth="1"/>
    <col min="1277" max="1277" width="19.3828125" style="4" customWidth="1"/>
    <col min="1278" max="1278" width="39.23046875" style="4" bestFit="1" customWidth="1"/>
    <col min="1279" max="1279" width="5.15234375" style="4" customWidth="1"/>
    <col min="1280" max="1280" width="9.15234375" style="4" customWidth="1"/>
    <col min="1281" max="1281" width="8.84375" style="4" bestFit="1" customWidth="1"/>
    <col min="1282" max="1282" width="6.84375" style="4" customWidth="1"/>
    <col min="1283" max="1531" width="8.61328125" style="4"/>
    <col min="1532" max="1532" width="6.84375" style="4" customWidth="1"/>
    <col min="1533" max="1533" width="19.3828125" style="4" customWidth="1"/>
    <col min="1534" max="1534" width="39.23046875" style="4" bestFit="1" customWidth="1"/>
    <col min="1535" max="1535" width="5.15234375" style="4" customWidth="1"/>
    <col min="1536" max="1536" width="9.15234375" style="4" customWidth="1"/>
    <col min="1537" max="1537" width="8.84375" style="4" bestFit="1" customWidth="1"/>
    <col min="1538" max="1538" width="6.84375" style="4" customWidth="1"/>
    <col min="1539" max="1787" width="8.61328125" style="4"/>
    <col min="1788" max="1788" width="6.84375" style="4" customWidth="1"/>
    <col min="1789" max="1789" width="19.3828125" style="4" customWidth="1"/>
    <col min="1790" max="1790" width="39.23046875" style="4" bestFit="1" customWidth="1"/>
    <col min="1791" max="1791" width="5.15234375" style="4" customWidth="1"/>
    <col min="1792" max="1792" width="9.15234375" style="4" customWidth="1"/>
    <col min="1793" max="1793" width="8.84375" style="4" bestFit="1" customWidth="1"/>
    <col min="1794" max="1794" width="6.84375" style="4" customWidth="1"/>
    <col min="1795" max="2043" width="8.61328125" style="4"/>
    <col min="2044" max="2044" width="6.84375" style="4" customWidth="1"/>
    <col min="2045" max="2045" width="19.3828125" style="4" customWidth="1"/>
    <col min="2046" max="2046" width="39.23046875" style="4" bestFit="1" customWidth="1"/>
    <col min="2047" max="2047" width="5.15234375" style="4" customWidth="1"/>
    <col min="2048" max="2048" width="9.15234375" style="4" customWidth="1"/>
    <col min="2049" max="2049" width="8.84375" style="4" bestFit="1" customWidth="1"/>
    <col min="2050" max="2050" width="6.84375" style="4" customWidth="1"/>
    <col min="2051" max="2299" width="8.61328125" style="4"/>
    <col min="2300" max="2300" width="6.84375" style="4" customWidth="1"/>
    <col min="2301" max="2301" width="19.3828125" style="4" customWidth="1"/>
    <col min="2302" max="2302" width="39.23046875" style="4" bestFit="1" customWidth="1"/>
    <col min="2303" max="2303" width="5.15234375" style="4" customWidth="1"/>
    <col min="2304" max="2304" width="9.15234375" style="4" customWidth="1"/>
    <col min="2305" max="2305" width="8.84375" style="4" bestFit="1" customWidth="1"/>
    <col min="2306" max="2306" width="6.84375" style="4" customWidth="1"/>
    <col min="2307" max="2555" width="8.61328125" style="4"/>
    <col min="2556" max="2556" width="6.84375" style="4" customWidth="1"/>
    <col min="2557" max="2557" width="19.3828125" style="4" customWidth="1"/>
    <col min="2558" max="2558" width="39.23046875" style="4" bestFit="1" customWidth="1"/>
    <col min="2559" max="2559" width="5.15234375" style="4" customWidth="1"/>
    <col min="2560" max="2560" width="9.15234375" style="4" customWidth="1"/>
    <col min="2561" max="2561" width="8.84375" style="4" bestFit="1" customWidth="1"/>
    <col min="2562" max="2562" width="6.84375" style="4" customWidth="1"/>
    <col min="2563" max="2811" width="8.61328125" style="4"/>
    <col min="2812" max="2812" width="6.84375" style="4" customWidth="1"/>
    <col min="2813" max="2813" width="19.3828125" style="4" customWidth="1"/>
    <col min="2814" max="2814" width="39.23046875" style="4" bestFit="1" customWidth="1"/>
    <col min="2815" max="2815" width="5.15234375" style="4" customWidth="1"/>
    <col min="2816" max="2816" width="9.15234375" style="4" customWidth="1"/>
    <col min="2817" max="2817" width="8.84375" style="4" bestFit="1" customWidth="1"/>
    <col min="2818" max="2818" width="6.84375" style="4" customWidth="1"/>
    <col min="2819" max="3067" width="8.61328125" style="4"/>
    <col min="3068" max="3068" width="6.84375" style="4" customWidth="1"/>
    <col min="3069" max="3069" width="19.3828125" style="4" customWidth="1"/>
    <col min="3070" max="3070" width="39.23046875" style="4" bestFit="1" customWidth="1"/>
    <col min="3071" max="3071" width="5.15234375" style="4" customWidth="1"/>
    <col min="3072" max="3072" width="9.15234375" style="4" customWidth="1"/>
    <col min="3073" max="3073" width="8.84375" style="4" bestFit="1" customWidth="1"/>
    <col min="3074" max="3074" width="6.84375" style="4" customWidth="1"/>
    <col min="3075" max="3323" width="8.61328125" style="4"/>
    <col min="3324" max="3324" width="6.84375" style="4" customWidth="1"/>
    <col min="3325" max="3325" width="19.3828125" style="4" customWidth="1"/>
    <col min="3326" max="3326" width="39.23046875" style="4" bestFit="1" customWidth="1"/>
    <col min="3327" max="3327" width="5.15234375" style="4" customWidth="1"/>
    <col min="3328" max="3328" width="9.15234375" style="4" customWidth="1"/>
    <col min="3329" max="3329" width="8.84375" style="4" bestFit="1" customWidth="1"/>
    <col min="3330" max="3330" width="6.84375" style="4" customWidth="1"/>
    <col min="3331" max="3579" width="8.61328125" style="4"/>
    <col min="3580" max="3580" width="6.84375" style="4" customWidth="1"/>
    <col min="3581" max="3581" width="19.3828125" style="4" customWidth="1"/>
    <col min="3582" max="3582" width="39.23046875" style="4" bestFit="1" customWidth="1"/>
    <col min="3583" max="3583" width="5.15234375" style="4" customWidth="1"/>
    <col min="3584" max="3584" width="9.15234375" style="4" customWidth="1"/>
    <col min="3585" max="3585" width="8.84375" style="4" bestFit="1" customWidth="1"/>
    <col min="3586" max="3586" width="6.84375" style="4" customWidth="1"/>
    <col min="3587" max="3835" width="8.61328125" style="4"/>
    <col min="3836" max="3836" width="6.84375" style="4" customWidth="1"/>
    <col min="3837" max="3837" width="19.3828125" style="4" customWidth="1"/>
    <col min="3838" max="3838" width="39.23046875" style="4" bestFit="1" customWidth="1"/>
    <col min="3839" max="3839" width="5.15234375" style="4" customWidth="1"/>
    <col min="3840" max="3840" width="9.15234375" style="4" customWidth="1"/>
    <col min="3841" max="3841" width="8.84375" style="4" bestFit="1" customWidth="1"/>
    <col min="3842" max="3842" width="6.84375" style="4" customWidth="1"/>
    <col min="3843" max="4091" width="8.61328125" style="4"/>
    <col min="4092" max="4092" width="6.84375" style="4" customWidth="1"/>
    <col min="4093" max="4093" width="19.3828125" style="4" customWidth="1"/>
    <col min="4094" max="4094" width="39.23046875" style="4" bestFit="1" customWidth="1"/>
    <col min="4095" max="4095" width="5.15234375" style="4" customWidth="1"/>
    <col min="4096" max="4096" width="9.15234375" style="4" customWidth="1"/>
    <col min="4097" max="4097" width="8.84375" style="4" bestFit="1" customWidth="1"/>
    <col min="4098" max="4098" width="6.84375" style="4" customWidth="1"/>
    <col min="4099" max="4347" width="8.61328125" style="4"/>
    <col min="4348" max="4348" width="6.84375" style="4" customWidth="1"/>
    <col min="4349" max="4349" width="19.3828125" style="4" customWidth="1"/>
    <col min="4350" max="4350" width="39.23046875" style="4" bestFit="1" customWidth="1"/>
    <col min="4351" max="4351" width="5.15234375" style="4" customWidth="1"/>
    <col min="4352" max="4352" width="9.15234375" style="4" customWidth="1"/>
    <col min="4353" max="4353" width="8.84375" style="4" bestFit="1" customWidth="1"/>
    <col min="4354" max="4354" width="6.84375" style="4" customWidth="1"/>
    <col min="4355" max="4603" width="8.61328125" style="4"/>
    <col min="4604" max="4604" width="6.84375" style="4" customWidth="1"/>
    <col min="4605" max="4605" width="19.3828125" style="4" customWidth="1"/>
    <col min="4606" max="4606" width="39.23046875" style="4" bestFit="1" customWidth="1"/>
    <col min="4607" max="4607" width="5.15234375" style="4" customWidth="1"/>
    <col min="4608" max="4608" width="9.15234375" style="4" customWidth="1"/>
    <col min="4609" max="4609" width="8.84375" style="4" bestFit="1" customWidth="1"/>
    <col min="4610" max="4610" width="6.84375" style="4" customWidth="1"/>
    <col min="4611" max="4859" width="8.61328125" style="4"/>
    <col min="4860" max="4860" width="6.84375" style="4" customWidth="1"/>
    <col min="4861" max="4861" width="19.3828125" style="4" customWidth="1"/>
    <col min="4862" max="4862" width="39.23046875" style="4" bestFit="1" customWidth="1"/>
    <col min="4863" max="4863" width="5.15234375" style="4" customWidth="1"/>
    <col min="4864" max="4864" width="9.15234375" style="4" customWidth="1"/>
    <col min="4865" max="4865" width="8.84375" style="4" bestFit="1" customWidth="1"/>
    <col min="4866" max="4866" width="6.84375" style="4" customWidth="1"/>
    <col min="4867" max="5115" width="8.61328125" style="4"/>
    <col min="5116" max="5116" width="6.84375" style="4" customWidth="1"/>
    <col min="5117" max="5117" width="19.3828125" style="4" customWidth="1"/>
    <col min="5118" max="5118" width="39.23046875" style="4" bestFit="1" customWidth="1"/>
    <col min="5119" max="5119" width="5.15234375" style="4" customWidth="1"/>
    <col min="5120" max="5120" width="9.15234375" style="4" customWidth="1"/>
    <col min="5121" max="5121" width="8.84375" style="4" bestFit="1" customWidth="1"/>
    <col min="5122" max="5122" width="6.84375" style="4" customWidth="1"/>
    <col min="5123" max="5371" width="8.61328125" style="4"/>
    <col min="5372" max="5372" width="6.84375" style="4" customWidth="1"/>
    <col min="5373" max="5373" width="19.3828125" style="4" customWidth="1"/>
    <col min="5374" max="5374" width="39.23046875" style="4" bestFit="1" customWidth="1"/>
    <col min="5375" max="5375" width="5.15234375" style="4" customWidth="1"/>
    <col min="5376" max="5376" width="9.15234375" style="4" customWidth="1"/>
    <col min="5377" max="5377" width="8.84375" style="4" bestFit="1" customWidth="1"/>
    <col min="5378" max="5378" width="6.84375" style="4" customWidth="1"/>
    <col min="5379" max="5627" width="8.61328125" style="4"/>
    <col min="5628" max="5628" width="6.84375" style="4" customWidth="1"/>
    <col min="5629" max="5629" width="19.3828125" style="4" customWidth="1"/>
    <col min="5630" max="5630" width="39.23046875" style="4" bestFit="1" customWidth="1"/>
    <col min="5631" max="5631" width="5.15234375" style="4" customWidth="1"/>
    <col min="5632" max="5632" width="9.15234375" style="4" customWidth="1"/>
    <col min="5633" max="5633" width="8.84375" style="4" bestFit="1" customWidth="1"/>
    <col min="5634" max="5634" width="6.84375" style="4" customWidth="1"/>
    <col min="5635" max="5883" width="8.61328125" style="4"/>
    <col min="5884" max="5884" width="6.84375" style="4" customWidth="1"/>
    <col min="5885" max="5885" width="19.3828125" style="4" customWidth="1"/>
    <col min="5886" max="5886" width="39.23046875" style="4" bestFit="1" customWidth="1"/>
    <col min="5887" max="5887" width="5.15234375" style="4" customWidth="1"/>
    <col min="5888" max="5888" width="9.15234375" style="4" customWidth="1"/>
    <col min="5889" max="5889" width="8.84375" style="4" bestFit="1" customWidth="1"/>
    <col min="5890" max="5890" width="6.84375" style="4" customWidth="1"/>
    <col min="5891" max="6139" width="8.61328125" style="4"/>
    <col min="6140" max="6140" width="6.84375" style="4" customWidth="1"/>
    <col min="6141" max="6141" width="19.3828125" style="4" customWidth="1"/>
    <col min="6142" max="6142" width="39.23046875" style="4" bestFit="1" customWidth="1"/>
    <col min="6143" max="6143" width="5.15234375" style="4" customWidth="1"/>
    <col min="6144" max="6144" width="9.15234375" style="4" customWidth="1"/>
    <col min="6145" max="6145" width="8.84375" style="4" bestFit="1" customWidth="1"/>
    <col min="6146" max="6146" width="6.84375" style="4" customWidth="1"/>
    <col min="6147" max="6395" width="8.61328125" style="4"/>
    <col min="6396" max="6396" width="6.84375" style="4" customWidth="1"/>
    <col min="6397" max="6397" width="19.3828125" style="4" customWidth="1"/>
    <col min="6398" max="6398" width="39.23046875" style="4" bestFit="1" customWidth="1"/>
    <col min="6399" max="6399" width="5.15234375" style="4" customWidth="1"/>
    <col min="6400" max="6400" width="9.15234375" style="4" customWidth="1"/>
    <col min="6401" max="6401" width="8.84375" style="4" bestFit="1" customWidth="1"/>
    <col min="6402" max="6402" width="6.84375" style="4" customWidth="1"/>
    <col min="6403" max="6651" width="8.61328125" style="4"/>
    <col min="6652" max="6652" width="6.84375" style="4" customWidth="1"/>
    <col min="6653" max="6653" width="19.3828125" style="4" customWidth="1"/>
    <col min="6654" max="6654" width="39.23046875" style="4" bestFit="1" customWidth="1"/>
    <col min="6655" max="6655" width="5.15234375" style="4" customWidth="1"/>
    <col min="6656" max="6656" width="9.15234375" style="4" customWidth="1"/>
    <col min="6657" max="6657" width="8.84375" style="4" bestFit="1" customWidth="1"/>
    <col min="6658" max="6658" width="6.84375" style="4" customWidth="1"/>
    <col min="6659" max="6907" width="8.61328125" style="4"/>
    <col min="6908" max="6908" width="6.84375" style="4" customWidth="1"/>
    <col min="6909" max="6909" width="19.3828125" style="4" customWidth="1"/>
    <col min="6910" max="6910" width="39.23046875" style="4" bestFit="1" customWidth="1"/>
    <col min="6911" max="6911" width="5.15234375" style="4" customWidth="1"/>
    <col min="6912" max="6912" width="9.15234375" style="4" customWidth="1"/>
    <col min="6913" max="6913" width="8.84375" style="4" bestFit="1" customWidth="1"/>
    <col min="6914" max="6914" width="6.84375" style="4" customWidth="1"/>
    <col min="6915" max="7163" width="8.61328125" style="4"/>
    <col min="7164" max="7164" width="6.84375" style="4" customWidth="1"/>
    <col min="7165" max="7165" width="19.3828125" style="4" customWidth="1"/>
    <col min="7166" max="7166" width="39.23046875" style="4" bestFit="1" customWidth="1"/>
    <col min="7167" max="7167" width="5.15234375" style="4" customWidth="1"/>
    <col min="7168" max="7168" width="9.15234375" style="4" customWidth="1"/>
    <col min="7169" max="7169" width="8.84375" style="4" bestFit="1" customWidth="1"/>
    <col min="7170" max="7170" width="6.84375" style="4" customWidth="1"/>
    <col min="7171" max="7419" width="8.61328125" style="4"/>
    <col min="7420" max="7420" width="6.84375" style="4" customWidth="1"/>
    <col min="7421" max="7421" width="19.3828125" style="4" customWidth="1"/>
    <col min="7422" max="7422" width="39.23046875" style="4" bestFit="1" customWidth="1"/>
    <col min="7423" max="7423" width="5.15234375" style="4" customWidth="1"/>
    <col min="7424" max="7424" width="9.15234375" style="4" customWidth="1"/>
    <col min="7425" max="7425" width="8.84375" style="4" bestFit="1" customWidth="1"/>
    <col min="7426" max="7426" width="6.84375" style="4" customWidth="1"/>
    <col min="7427" max="7675" width="8.61328125" style="4"/>
    <col min="7676" max="7676" width="6.84375" style="4" customWidth="1"/>
    <col min="7677" max="7677" width="19.3828125" style="4" customWidth="1"/>
    <col min="7678" max="7678" width="39.23046875" style="4" bestFit="1" customWidth="1"/>
    <col min="7679" max="7679" width="5.15234375" style="4" customWidth="1"/>
    <col min="7680" max="7680" width="9.15234375" style="4" customWidth="1"/>
    <col min="7681" max="7681" width="8.84375" style="4" bestFit="1" customWidth="1"/>
    <col min="7682" max="7682" width="6.84375" style="4" customWidth="1"/>
    <col min="7683" max="7931" width="8.61328125" style="4"/>
    <col min="7932" max="7932" width="6.84375" style="4" customWidth="1"/>
    <col min="7933" max="7933" width="19.3828125" style="4" customWidth="1"/>
    <col min="7934" max="7934" width="39.23046875" style="4" bestFit="1" customWidth="1"/>
    <col min="7935" max="7935" width="5.15234375" style="4" customWidth="1"/>
    <col min="7936" max="7936" width="9.15234375" style="4" customWidth="1"/>
    <col min="7937" max="7937" width="8.84375" style="4" bestFit="1" customWidth="1"/>
    <col min="7938" max="7938" width="6.84375" style="4" customWidth="1"/>
    <col min="7939" max="8187" width="8.61328125" style="4"/>
    <col min="8188" max="8188" width="6.84375" style="4" customWidth="1"/>
    <col min="8189" max="8189" width="19.3828125" style="4" customWidth="1"/>
    <col min="8190" max="8190" width="39.23046875" style="4" bestFit="1" customWidth="1"/>
    <col min="8191" max="8191" width="5.15234375" style="4" customWidth="1"/>
    <col min="8192" max="8192" width="9.15234375" style="4" customWidth="1"/>
    <col min="8193" max="8193" width="8.84375" style="4" bestFit="1" customWidth="1"/>
    <col min="8194" max="8194" width="6.84375" style="4" customWidth="1"/>
    <col min="8195" max="8443" width="8.61328125" style="4"/>
    <col min="8444" max="8444" width="6.84375" style="4" customWidth="1"/>
    <col min="8445" max="8445" width="19.3828125" style="4" customWidth="1"/>
    <col min="8446" max="8446" width="39.23046875" style="4" bestFit="1" customWidth="1"/>
    <col min="8447" max="8447" width="5.15234375" style="4" customWidth="1"/>
    <col min="8448" max="8448" width="9.15234375" style="4" customWidth="1"/>
    <col min="8449" max="8449" width="8.84375" style="4" bestFit="1" customWidth="1"/>
    <col min="8450" max="8450" width="6.84375" style="4" customWidth="1"/>
    <col min="8451" max="8699" width="8.61328125" style="4"/>
    <col min="8700" max="8700" width="6.84375" style="4" customWidth="1"/>
    <col min="8701" max="8701" width="19.3828125" style="4" customWidth="1"/>
    <col min="8702" max="8702" width="39.23046875" style="4" bestFit="1" customWidth="1"/>
    <col min="8703" max="8703" width="5.15234375" style="4" customWidth="1"/>
    <col min="8704" max="8704" width="9.15234375" style="4" customWidth="1"/>
    <col min="8705" max="8705" width="8.84375" style="4" bestFit="1" customWidth="1"/>
    <col min="8706" max="8706" width="6.84375" style="4" customWidth="1"/>
    <col min="8707" max="8955" width="8.61328125" style="4"/>
    <col min="8956" max="8956" width="6.84375" style="4" customWidth="1"/>
    <col min="8957" max="8957" width="19.3828125" style="4" customWidth="1"/>
    <col min="8958" max="8958" width="39.23046875" style="4" bestFit="1" customWidth="1"/>
    <col min="8959" max="8959" width="5.15234375" style="4" customWidth="1"/>
    <col min="8960" max="8960" width="9.15234375" style="4" customWidth="1"/>
    <col min="8961" max="8961" width="8.84375" style="4" bestFit="1" customWidth="1"/>
    <col min="8962" max="8962" width="6.84375" style="4" customWidth="1"/>
    <col min="8963" max="9211" width="8.61328125" style="4"/>
    <col min="9212" max="9212" width="6.84375" style="4" customWidth="1"/>
    <col min="9213" max="9213" width="19.3828125" style="4" customWidth="1"/>
    <col min="9214" max="9214" width="39.23046875" style="4" bestFit="1" customWidth="1"/>
    <col min="9215" max="9215" width="5.15234375" style="4" customWidth="1"/>
    <col min="9216" max="9216" width="9.15234375" style="4" customWidth="1"/>
    <col min="9217" max="9217" width="8.84375" style="4" bestFit="1" customWidth="1"/>
    <col min="9218" max="9218" width="6.84375" style="4" customWidth="1"/>
    <col min="9219" max="9467" width="8.61328125" style="4"/>
    <col min="9468" max="9468" width="6.84375" style="4" customWidth="1"/>
    <col min="9469" max="9469" width="19.3828125" style="4" customWidth="1"/>
    <col min="9470" max="9470" width="39.23046875" style="4" bestFit="1" customWidth="1"/>
    <col min="9471" max="9471" width="5.15234375" style="4" customWidth="1"/>
    <col min="9472" max="9472" width="9.15234375" style="4" customWidth="1"/>
    <col min="9473" max="9473" width="8.84375" style="4" bestFit="1" customWidth="1"/>
    <col min="9474" max="9474" width="6.84375" style="4" customWidth="1"/>
    <col min="9475" max="9723" width="8.61328125" style="4"/>
    <col min="9724" max="9724" width="6.84375" style="4" customWidth="1"/>
    <col min="9725" max="9725" width="19.3828125" style="4" customWidth="1"/>
    <col min="9726" max="9726" width="39.23046875" style="4" bestFit="1" customWidth="1"/>
    <col min="9727" max="9727" width="5.15234375" style="4" customWidth="1"/>
    <col min="9728" max="9728" width="9.15234375" style="4" customWidth="1"/>
    <col min="9729" max="9729" width="8.84375" style="4" bestFit="1" customWidth="1"/>
    <col min="9730" max="9730" width="6.84375" style="4" customWidth="1"/>
    <col min="9731" max="9979" width="8.61328125" style="4"/>
    <col min="9980" max="9980" width="6.84375" style="4" customWidth="1"/>
    <col min="9981" max="9981" width="19.3828125" style="4" customWidth="1"/>
    <col min="9982" max="9982" width="39.23046875" style="4" bestFit="1" customWidth="1"/>
    <col min="9983" max="9983" width="5.15234375" style="4" customWidth="1"/>
    <col min="9984" max="9984" width="9.15234375" style="4" customWidth="1"/>
    <col min="9985" max="9985" width="8.84375" style="4" bestFit="1" customWidth="1"/>
    <col min="9986" max="9986" width="6.84375" style="4" customWidth="1"/>
    <col min="9987" max="10235" width="8.61328125" style="4"/>
    <col min="10236" max="10236" width="6.84375" style="4" customWidth="1"/>
    <col min="10237" max="10237" width="19.3828125" style="4" customWidth="1"/>
    <col min="10238" max="10238" width="39.23046875" style="4" bestFit="1" customWidth="1"/>
    <col min="10239" max="10239" width="5.15234375" style="4" customWidth="1"/>
    <col min="10240" max="10240" width="9.15234375" style="4" customWidth="1"/>
    <col min="10241" max="10241" width="8.84375" style="4" bestFit="1" customWidth="1"/>
    <col min="10242" max="10242" width="6.84375" style="4" customWidth="1"/>
    <col min="10243" max="10491" width="8.61328125" style="4"/>
    <col min="10492" max="10492" width="6.84375" style="4" customWidth="1"/>
    <col min="10493" max="10493" width="19.3828125" style="4" customWidth="1"/>
    <col min="10494" max="10494" width="39.23046875" style="4" bestFit="1" customWidth="1"/>
    <col min="10495" max="10495" width="5.15234375" style="4" customWidth="1"/>
    <col min="10496" max="10496" width="9.15234375" style="4" customWidth="1"/>
    <col min="10497" max="10497" width="8.84375" style="4" bestFit="1" customWidth="1"/>
    <col min="10498" max="10498" width="6.84375" style="4" customWidth="1"/>
    <col min="10499" max="10747" width="8.61328125" style="4"/>
    <col min="10748" max="10748" width="6.84375" style="4" customWidth="1"/>
    <col min="10749" max="10749" width="19.3828125" style="4" customWidth="1"/>
    <col min="10750" max="10750" width="39.23046875" style="4" bestFit="1" customWidth="1"/>
    <col min="10751" max="10751" width="5.15234375" style="4" customWidth="1"/>
    <col min="10752" max="10752" width="9.15234375" style="4" customWidth="1"/>
    <col min="10753" max="10753" width="8.84375" style="4" bestFit="1" customWidth="1"/>
    <col min="10754" max="10754" width="6.84375" style="4" customWidth="1"/>
    <col min="10755" max="11003" width="8.61328125" style="4"/>
    <col min="11004" max="11004" width="6.84375" style="4" customWidth="1"/>
    <col min="11005" max="11005" width="19.3828125" style="4" customWidth="1"/>
    <col min="11006" max="11006" width="39.23046875" style="4" bestFit="1" customWidth="1"/>
    <col min="11007" max="11007" width="5.15234375" style="4" customWidth="1"/>
    <col min="11008" max="11008" width="9.15234375" style="4" customWidth="1"/>
    <col min="11009" max="11009" width="8.84375" style="4" bestFit="1" customWidth="1"/>
    <col min="11010" max="11010" width="6.84375" style="4" customWidth="1"/>
    <col min="11011" max="11259" width="8.61328125" style="4"/>
    <col min="11260" max="11260" width="6.84375" style="4" customWidth="1"/>
    <col min="11261" max="11261" width="19.3828125" style="4" customWidth="1"/>
    <col min="11262" max="11262" width="39.23046875" style="4" bestFit="1" customWidth="1"/>
    <col min="11263" max="11263" width="5.15234375" style="4" customWidth="1"/>
    <col min="11264" max="11264" width="9.15234375" style="4" customWidth="1"/>
    <col min="11265" max="11265" width="8.84375" style="4" bestFit="1" customWidth="1"/>
    <col min="11266" max="11266" width="6.84375" style="4" customWidth="1"/>
    <col min="11267" max="11515" width="8.61328125" style="4"/>
    <col min="11516" max="11516" width="6.84375" style="4" customWidth="1"/>
    <col min="11517" max="11517" width="19.3828125" style="4" customWidth="1"/>
    <col min="11518" max="11518" width="39.23046875" style="4" bestFit="1" customWidth="1"/>
    <col min="11519" max="11519" width="5.15234375" style="4" customWidth="1"/>
    <col min="11520" max="11520" width="9.15234375" style="4" customWidth="1"/>
    <col min="11521" max="11521" width="8.84375" style="4" bestFit="1" customWidth="1"/>
    <col min="11522" max="11522" width="6.84375" style="4" customWidth="1"/>
    <col min="11523" max="11771" width="8.61328125" style="4"/>
    <col min="11772" max="11772" width="6.84375" style="4" customWidth="1"/>
    <col min="11773" max="11773" width="19.3828125" style="4" customWidth="1"/>
    <col min="11774" max="11774" width="39.23046875" style="4" bestFit="1" customWidth="1"/>
    <col min="11775" max="11775" width="5.15234375" style="4" customWidth="1"/>
    <col min="11776" max="11776" width="9.15234375" style="4" customWidth="1"/>
    <col min="11777" max="11777" width="8.84375" style="4" bestFit="1" customWidth="1"/>
    <col min="11778" max="11778" width="6.84375" style="4" customWidth="1"/>
    <col min="11779" max="12027" width="8.61328125" style="4"/>
    <col min="12028" max="12028" width="6.84375" style="4" customWidth="1"/>
    <col min="12029" max="12029" width="19.3828125" style="4" customWidth="1"/>
    <col min="12030" max="12030" width="39.23046875" style="4" bestFit="1" customWidth="1"/>
    <col min="12031" max="12031" width="5.15234375" style="4" customWidth="1"/>
    <col min="12032" max="12032" width="9.15234375" style="4" customWidth="1"/>
    <col min="12033" max="12033" width="8.84375" style="4" bestFit="1" customWidth="1"/>
    <col min="12034" max="12034" width="6.84375" style="4" customWidth="1"/>
    <col min="12035" max="12283" width="8.61328125" style="4"/>
    <col min="12284" max="12284" width="6.84375" style="4" customWidth="1"/>
    <col min="12285" max="12285" width="19.3828125" style="4" customWidth="1"/>
    <col min="12286" max="12286" width="39.23046875" style="4" bestFit="1" customWidth="1"/>
    <col min="12287" max="12287" width="5.15234375" style="4" customWidth="1"/>
    <col min="12288" max="12288" width="9.15234375" style="4" customWidth="1"/>
    <col min="12289" max="12289" width="8.84375" style="4" bestFit="1" customWidth="1"/>
    <col min="12290" max="12290" width="6.84375" style="4" customWidth="1"/>
    <col min="12291" max="12539" width="8.61328125" style="4"/>
    <col min="12540" max="12540" width="6.84375" style="4" customWidth="1"/>
    <col min="12541" max="12541" width="19.3828125" style="4" customWidth="1"/>
    <col min="12542" max="12542" width="39.23046875" style="4" bestFit="1" customWidth="1"/>
    <col min="12543" max="12543" width="5.15234375" style="4" customWidth="1"/>
    <col min="12544" max="12544" width="9.15234375" style="4" customWidth="1"/>
    <col min="12545" max="12545" width="8.84375" style="4" bestFit="1" customWidth="1"/>
    <col min="12546" max="12546" width="6.84375" style="4" customWidth="1"/>
    <col min="12547" max="12795" width="8.61328125" style="4"/>
    <col min="12796" max="12796" width="6.84375" style="4" customWidth="1"/>
    <col min="12797" max="12797" width="19.3828125" style="4" customWidth="1"/>
    <col min="12798" max="12798" width="39.23046875" style="4" bestFit="1" customWidth="1"/>
    <col min="12799" max="12799" width="5.15234375" style="4" customWidth="1"/>
    <col min="12800" max="12800" width="9.15234375" style="4" customWidth="1"/>
    <col min="12801" max="12801" width="8.84375" style="4" bestFit="1" customWidth="1"/>
    <col min="12802" max="12802" width="6.84375" style="4" customWidth="1"/>
    <col min="12803" max="13051" width="8.61328125" style="4"/>
    <col min="13052" max="13052" width="6.84375" style="4" customWidth="1"/>
    <col min="13053" max="13053" width="19.3828125" style="4" customWidth="1"/>
    <col min="13054" max="13054" width="39.23046875" style="4" bestFit="1" customWidth="1"/>
    <col min="13055" max="13055" width="5.15234375" style="4" customWidth="1"/>
    <col min="13056" max="13056" width="9.15234375" style="4" customWidth="1"/>
    <col min="13057" max="13057" width="8.84375" style="4" bestFit="1" customWidth="1"/>
    <col min="13058" max="13058" width="6.84375" style="4" customWidth="1"/>
    <col min="13059" max="13307" width="8.61328125" style="4"/>
    <col min="13308" max="13308" width="6.84375" style="4" customWidth="1"/>
    <col min="13309" max="13309" width="19.3828125" style="4" customWidth="1"/>
    <col min="13310" max="13310" width="39.23046875" style="4" bestFit="1" customWidth="1"/>
    <col min="13311" max="13311" width="5.15234375" style="4" customWidth="1"/>
    <col min="13312" max="13312" width="9.15234375" style="4" customWidth="1"/>
    <col min="13313" max="13313" width="8.84375" style="4" bestFit="1" customWidth="1"/>
    <col min="13314" max="13314" width="6.84375" style="4" customWidth="1"/>
    <col min="13315" max="13563" width="8.61328125" style="4"/>
    <col min="13564" max="13564" width="6.84375" style="4" customWidth="1"/>
    <col min="13565" max="13565" width="19.3828125" style="4" customWidth="1"/>
    <col min="13566" max="13566" width="39.23046875" style="4" bestFit="1" customWidth="1"/>
    <col min="13567" max="13567" width="5.15234375" style="4" customWidth="1"/>
    <col min="13568" max="13568" width="9.15234375" style="4" customWidth="1"/>
    <col min="13569" max="13569" width="8.84375" style="4" bestFit="1" customWidth="1"/>
    <col min="13570" max="13570" width="6.84375" style="4" customWidth="1"/>
    <col min="13571" max="13819" width="8.61328125" style="4"/>
    <col min="13820" max="13820" width="6.84375" style="4" customWidth="1"/>
    <col min="13821" max="13821" width="19.3828125" style="4" customWidth="1"/>
    <col min="13822" max="13822" width="39.23046875" style="4" bestFit="1" customWidth="1"/>
    <col min="13823" max="13823" width="5.15234375" style="4" customWidth="1"/>
    <col min="13824" max="13824" width="9.15234375" style="4" customWidth="1"/>
    <col min="13825" max="13825" width="8.84375" style="4" bestFit="1" customWidth="1"/>
    <col min="13826" max="13826" width="6.84375" style="4" customWidth="1"/>
    <col min="13827" max="14075" width="8.61328125" style="4"/>
    <col min="14076" max="14076" width="6.84375" style="4" customWidth="1"/>
    <col min="14077" max="14077" width="19.3828125" style="4" customWidth="1"/>
    <col min="14078" max="14078" width="39.23046875" style="4" bestFit="1" customWidth="1"/>
    <col min="14079" max="14079" width="5.15234375" style="4" customWidth="1"/>
    <col min="14080" max="14080" width="9.15234375" style="4" customWidth="1"/>
    <col min="14081" max="14081" width="8.84375" style="4" bestFit="1" customWidth="1"/>
    <col min="14082" max="14082" width="6.84375" style="4" customWidth="1"/>
    <col min="14083" max="14331" width="8.61328125" style="4"/>
    <col min="14332" max="14332" width="6.84375" style="4" customWidth="1"/>
    <col min="14333" max="14333" width="19.3828125" style="4" customWidth="1"/>
    <col min="14334" max="14334" width="39.23046875" style="4" bestFit="1" customWidth="1"/>
    <col min="14335" max="14335" width="5.15234375" style="4" customWidth="1"/>
    <col min="14336" max="14336" width="9.15234375" style="4" customWidth="1"/>
    <col min="14337" max="14337" width="8.84375" style="4" bestFit="1" customWidth="1"/>
    <col min="14338" max="14338" width="6.84375" style="4" customWidth="1"/>
    <col min="14339" max="14587" width="8.61328125" style="4"/>
    <col min="14588" max="14588" width="6.84375" style="4" customWidth="1"/>
    <col min="14589" max="14589" width="19.3828125" style="4" customWidth="1"/>
    <col min="14590" max="14590" width="39.23046875" style="4" bestFit="1" customWidth="1"/>
    <col min="14591" max="14591" width="5.15234375" style="4" customWidth="1"/>
    <col min="14592" max="14592" width="9.15234375" style="4" customWidth="1"/>
    <col min="14593" max="14593" width="8.84375" style="4" bestFit="1" customWidth="1"/>
    <col min="14594" max="14594" width="6.84375" style="4" customWidth="1"/>
    <col min="14595" max="14843" width="8.61328125" style="4"/>
    <col min="14844" max="14844" width="6.84375" style="4" customWidth="1"/>
    <col min="14845" max="14845" width="19.3828125" style="4" customWidth="1"/>
    <col min="14846" max="14846" width="39.23046875" style="4" bestFit="1" customWidth="1"/>
    <col min="14847" max="14847" width="5.15234375" style="4" customWidth="1"/>
    <col min="14848" max="14848" width="9.15234375" style="4" customWidth="1"/>
    <col min="14849" max="14849" width="8.84375" style="4" bestFit="1" customWidth="1"/>
    <col min="14850" max="14850" width="6.84375" style="4" customWidth="1"/>
    <col min="14851" max="15099" width="8.61328125" style="4"/>
    <col min="15100" max="15100" width="6.84375" style="4" customWidth="1"/>
    <col min="15101" max="15101" width="19.3828125" style="4" customWidth="1"/>
    <col min="15102" max="15102" width="39.23046875" style="4" bestFit="1" customWidth="1"/>
    <col min="15103" max="15103" width="5.15234375" style="4" customWidth="1"/>
    <col min="15104" max="15104" width="9.15234375" style="4" customWidth="1"/>
    <col min="15105" max="15105" width="8.84375" style="4" bestFit="1" customWidth="1"/>
    <col min="15106" max="15106" width="6.84375" style="4" customWidth="1"/>
    <col min="15107" max="15355" width="8.61328125" style="4"/>
    <col min="15356" max="15356" width="6.84375" style="4" customWidth="1"/>
    <col min="15357" max="15357" width="19.3828125" style="4" customWidth="1"/>
    <col min="15358" max="15358" width="39.23046875" style="4" bestFit="1" customWidth="1"/>
    <col min="15359" max="15359" width="5.15234375" style="4" customWidth="1"/>
    <col min="15360" max="15360" width="9.15234375" style="4" customWidth="1"/>
    <col min="15361" max="15361" width="8.84375" style="4" bestFit="1" customWidth="1"/>
    <col min="15362" max="15362" width="6.84375" style="4" customWidth="1"/>
    <col min="15363" max="15611" width="8.61328125" style="4"/>
    <col min="15612" max="15612" width="6.84375" style="4" customWidth="1"/>
    <col min="15613" max="15613" width="19.3828125" style="4" customWidth="1"/>
    <col min="15614" max="15614" width="39.23046875" style="4" bestFit="1" customWidth="1"/>
    <col min="15615" max="15615" width="5.15234375" style="4" customWidth="1"/>
    <col min="15616" max="15616" width="9.15234375" style="4" customWidth="1"/>
    <col min="15617" max="15617" width="8.84375" style="4" bestFit="1" customWidth="1"/>
    <col min="15618" max="15618" width="6.84375" style="4" customWidth="1"/>
    <col min="15619" max="15867" width="8.61328125" style="4"/>
    <col min="15868" max="15868" width="6.84375" style="4" customWidth="1"/>
    <col min="15869" max="15869" width="19.3828125" style="4" customWidth="1"/>
    <col min="15870" max="15870" width="39.23046875" style="4" bestFit="1" customWidth="1"/>
    <col min="15871" max="15871" width="5.15234375" style="4" customWidth="1"/>
    <col min="15872" max="15872" width="9.15234375" style="4" customWidth="1"/>
    <col min="15873" max="15873" width="8.84375" style="4" bestFit="1" customWidth="1"/>
    <col min="15874" max="15874" width="6.84375" style="4" customWidth="1"/>
    <col min="15875" max="16123" width="8.61328125" style="4"/>
    <col min="16124" max="16124" width="6.84375" style="4" customWidth="1"/>
    <col min="16125" max="16125" width="19.3828125" style="4" customWidth="1"/>
    <col min="16126" max="16126" width="39.23046875" style="4" bestFit="1" customWidth="1"/>
    <col min="16127" max="16127" width="5.15234375" style="4" customWidth="1"/>
    <col min="16128" max="16128" width="9.15234375" style="4" customWidth="1"/>
    <col min="16129" max="16129" width="8.84375" style="4" bestFit="1" customWidth="1"/>
    <col min="16130" max="16130" width="6.84375" style="4" customWidth="1"/>
    <col min="16131" max="16384" width="8.61328125" style="4"/>
  </cols>
  <sheetData>
    <row r="1" spans="1:4" s="53" customFormat="1" ht="27" customHeight="1" x14ac:dyDescent="0.3">
      <c r="A1" s="57" t="s">
        <v>111</v>
      </c>
      <c r="B1" s="57"/>
    </row>
    <row r="2" spans="1:4" s="53" customFormat="1" ht="18.75" customHeight="1" x14ac:dyDescent="0.3">
      <c r="A2" s="405"/>
      <c r="B2" s="405"/>
    </row>
    <row r="3" spans="1:4" s="53" customFormat="1" ht="18" customHeight="1" x14ac:dyDescent="0.3">
      <c r="A3" s="54"/>
      <c r="B3" s="54"/>
    </row>
    <row r="4" spans="1:4" s="205" customFormat="1" ht="18" customHeight="1" x14ac:dyDescent="0.25">
      <c r="A4" s="445" t="s">
        <v>311</v>
      </c>
      <c r="B4" s="446"/>
      <c r="C4" s="446"/>
      <c r="D4" s="446"/>
    </row>
    <row r="5" spans="1:4" ht="114" customHeight="1" x14ac:dyDescent="0.25">
      <c r="A5" s="444" t="s">
        <v>312</v>
      </c>
      <c r="B5" s="425"/>
      <c r="C5" s="425"/>
    </row>
    <row r="6" spans="1:4" s="205" customFormat="1" ht="16.8" thickBot="1" x14ac:dyDescent="0.3">
      <c r="A6" s="228"/>
      <c r="B6" s="229"/>
    </row>
    <row r="7" spans="1:4" ht="32.4" x14ac:dyDescent="0.3">
      <c r="A7" s="206" t="s">
        <v>36</v>
      </c>
      <c r="B7" s="202" t="s">
        <v>313</v>
      </c>
      <c r="C7" s="220"/>
    </row>
    <row r="8" spans="1:4" ht="16.2" x14ac:dyDescent="0.3">
      <c r="A8" s="358" t="s">
        <v>314</v>
      </c>
      <c r="B8" s="210"/>
      <c r="C8" s="220"/>
    </row>
    <row r="9" spans="1:4" ht="16.2" x14ac:dyDescent="0.3">
      <c r="A9" s="230" t="s">
        <v>317</v>
      </c>
      <c r="B9" s="231"/>
      <c r="C9" s="221"/>
    </row>
    <row r="10" spans="1:4" ht="18" customHeight="1" x14ac:dyDescent="0.3">
      <c r="A10" s="232"/>
      <c r="B10" s="215"/>
      <c r="C10" s="221"/>
    </row>
    <row r="11" spans="1:4" ht="16.8" thickBot="1" x14ac:dyDescent="0.35">
      <c r="A11" s="216" t="s">
        <v>315</v>
      </c>
      <c r="B11" s="233">
        <f>SUM(B9:B9)</f>
        <v>0</v>
      </c>
      <c r="C11" s="222"/>
    </row>
    <row r="12" spans="1:4" ht="18" customHeight="1" x14ac:dyDescent="0.25">
      <c r="A12" s="447"/>
      <c r="B12" s="447"/>
    </row>
    <row r="13" spans="1:4" ht="50.25" customHeight="1" x14ac:dyDescent="0.25">
      <c r="A13" s="448" t="s">
        <v>316</v>
      </c>
      <c r="B13" s="448"/>
    </row>
    <row r="14" spans="1:4" s="205" customFormat="1" x14ac:dyDescent="0.25"/>
    <row r="15" spans="1:4" s="205" customFormat="1" x14ac:dyDescent="0.25"/>
    <row r="16" spans="1:4" s="205" customFormat="1" x14ac:dyDescent="0.25"/>
    <row r="17" s="205" customFormat="1" x14ac:dyDescent="0.25"/>
    <row r="18" s="205" customFormat="1" ht="18" customHeight="1" x14ac:dyDescent="0.25"/>
    <row r="19" s="205" customFormat="1" ht="18" customHeight="1" x14ac:dyDescent="0.25"/>
    <row r="20" s="205" customFormat="1" ht="18" customHeight="1" x14ac:dyDescent="0.25"/>
    <row r="21" s="205" customFormat="1" ht="18" customHeight="1" x14ac:dyDescent="0.25"/>
    <row r="22" s="205" customFormat="1" x14ac:dyDescent="0.25"/>
    <row r="23" s="205" customFormat="1" x14ac:dyDescent="0.25"/>
    <row r="24" s="205" customFormat="1" x14ac:dyDescent="0.25"/>
    <row r="25" s="205" customFormat="1" x14ac:dyDescent="0.25"/>
    <row r="26" s="205" customFormat="1" x14ac:dyDescent="0.25"/>
    <row r="27" s="205" customFormat="1" x14ac:dyDescent="0.25"/>
    <row r="28" s="205" customFormat="1" x14ac:dyDescent="0.25"/>
    <row r="29" s="205" customFormat="1" x14ac:dyDescent="0.25"/>
    <row r="30" s="205" customFormat="1" ht="18" customHeight="1" x14ac:dyDescent="0.25"/>
    <row r="31" s="205" customFormat="1" ht="18" customHeight="1" x14ac:dyDescent="0.25"/>
    <row r="32" s="205" customFormat="1" ht="18" customHeight="1" x14ac:dyDescent="0.25"/>
    <row r="33" spans="1:1" s="205" customFormat="1" ht="19.05" customHeight="1" x14ac:dyDescent="0.25"/>
    <row r="34" spans="1:1" s="205" customFormat="1" x14ac:dyDescent="0.25">
      <c r="A34" s="234"/>
    </row>
    <row r="35" spans="1:1" s="205" customFormat="1" x14ac:dyDescent="0.25">
      <c r="A35" s="234"/>
    </row>
    <row r="36" spans="1:1" s="205" customFormat="1" x14ac:dyDescent="0.25">
      <c r="A36" s="234"/>
    </row>
    <row r="37" spans="1:1" s="205" customFormat="1" x14ac:dyDescent="0.25">
      <c r="A37" s="234"/>
    </row>
    <row r="38" spans="1:1" s="205" customFormat="1" x14ac:dyDescent="0.25">
      <c r="A38" s="234"/>
    </row>
    <row r="39" spans="1:1" s="205" customFormat="1" x14ac:dyDescent="0.25">
      <c r="A39" s="234"/>
    </row>
    <row r="40" spans="1:1" s="205" customFormat="1" x14ac:dyDescent="0.25">
      <c r="A40" s="234"/>
    </row>
    <row r="41" spans="1:1" s="205" customFormat="1" x14ac:dyDescent="0.25">
      <c r="A41" s="234"/>
    </row>
    <row r="42" spans="1:1" s="205" customFormat="1" x14ac:dyDescent="0.25">
      <c r="A42" s="234"/>
    </row>
    <row r="43" spans="1:1" s="205" customFormat="1" x14ac:dyDescent="0.25">
      <c r="A43" s="234"/>
    </row>
    <row r="44" spans="1:1" s="205" customFormat="1" x14ac:dyDescent="0.25">
      <c r="A44" s="234"/>
    </row>
    <row r="45" spans="1:1" s="205" customFormat="1" x14ac:dyDescent="0.25"/>
    <row r="46" spans="1:1" s="205" customFormat="1" x14ac:dyDescent="0.25"/>
    <row r="47" spans="1:1" s="205" customFormat="1" x14ac:dyDescent="0.25"/>
    <row r="48" spans="1:1" s="205" customFormat="1" x14ac:dyDescent="0.25"/>
    <row r="49" spans="1:1" s="205" customFormat="1" x14ac:dyDescent="0.25">
      <c r="A49" s="234"/>
    </row>
    <row r="50" spans="1:1" s="205" customFormat="1" x14ac:dyDescent="0.25">
      <c r="A50" s="234"/>
    </row>
    <row r="51" spans="1:1" s="205" customFormat="1" x14ac:dyDescent="0.25">
      <c r="A51" s="234"/>
    </row>
    <row r="52" spans="1:1" s="205" customFormat="1" x14ac:dyDescent="0.25"/>
    <row r="53" spans="1:1" s="205" customFormat="1" x14ac:dyDescent="0.25">
      <c r="A53" s="234"/>
    </row>
    <row r="54" spans="1:1" s="205" customFormat="1" x14ac:dyDescent="0.25">
      <c r="A54" s="234"/>
    </row>
    <row r="55" spans="1:1" s="205" customFormat="1" x14ac:dyDescent="0.25"/>
    <row r="56" spans="1:1" s="205" customFormat="1" x14ac:dyDescent="0.25">
      <c r="A56" s="234"/>
    </row>
    <row r="57" spans="1:1" s="205" customFormat="1" x14ac:dyDescent="0.25">
      <c r="A57" s="234"/>
    </row>
    <row r="58" spans="1:1" s="205" customFormat="1" x14ac:dyDescent="0.25">
      <c r="A58" s="234"/>
    </row>
    <row r="59" spans="1:1" s="205" customFormat="1" x14ac:dyDescent="0.25">
      <c r="A59" s="234"/>
    </row>
    <row r="60" spans="1:1" s="205" customFormat="1" x14ac:dyDescent="0.25">
      <c r="A60" s="234"/>
    </row>
    <row r="61" spans="1:1" s="205" customFormat="1" x14ac:dyDescent="0.25">
      <c r="A61" s="234"/>
    </row>
    <row r="62" spans="1:1" s="205" customFormat="1" x14ac:dyDescent="0.25">
      <c r="A62" s="234"/>
    </row>
    <row r="63" spans="1:1" s="205" customFormat="1" x14ac:dyDescent="0.25">
      <c r="A63" s="234"/>
    </row>
    <row r="64" spans="1:1" s="205" customFormat="1" x14ac:dyDescent="0.25">
      <c r="A64" s="234"/>
    </row>
    <row r="65" spans="1:1" s="205" customFormat="1" x14ac:dyDescent="0.25">
      <c r="A65" s="234"/>
    </row>
  </sheetData>
  <sheetProtection algorithmName="SHA-512" hashValue="mlJ1R7sYNN2deur/AQLkf61DD4UoK0FcN8VUM2+wkwyQoFyQYh1HFUuR6zE4sXSotMkqT140o7WHzmHPrX+kQg==" saltValue="u4t5ddCV6HTllbRO00KjxA==" spinCount="100000" sheet="1" objects="1" scenarios="1"/>
  <mergeCells count="5">
    <mergeCell ref="A2:B2"/>
    <mergeCell ref="A4:D4"/>
    <mergeCell ref="A5:C5"/>
    <mergeCell ref="A12:B12"/>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F17C-F577-D842-AD25-8D9EDF8C2720}">
  <dimension ref="A1:AL329"/>
  <sheetViews>
    <sheetView tabSelected="1" topLeftCell="A20" zoomScale="115" zoomScaleNormal="115" workbookViewId="0">
      <selection activeCell="B32" sqref="B32"/>
    </sheetView>
  </sheetViews>
  <sheetFormatPr defaultColWidth="8.61328125" defaultRowHeight="16.2" x14ac:dyDescent="0.3"/>
  <cols>
    <col min="1" max="1" width="73.84375" bestFit="1" customWidth="1"/>
    <col min="2" max="2" width="37.61328125" style="3" customWidth="1"/>
    <col min="3" max="3" width="21.3828125" style="2" customWidth="1"/>
    <col min="4" max="4" width="20.4609375" style="2" hidden="1" customWidth="1"/>
    <col min="5" max="34" width="8.61328125" style="50"/>
  </cols>
  <sheetData>
    <row r="1" spans="1:38" s="6" customFormat="1" x14ac:dyDescent="0.3">
      <c r="A1" s="415" t="s">
        <v>111</v>
      </c>
      <c r="B1" s="415"/>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s="66" customFormat="1" ht="18" customHeight="1" x14ac:dyDescent="0.3">
      <c r="A4" s="416" t="s">
        <v>22</v>
      </c>
      <c r="B4" s="416"/>
      <c r="C4" s="416"/>
      <c r="D4" s="416"/>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row>
    <row r="5" spans="1:38" ht="18" customHeight="1" x14ac:dyDescent="0.3">
      <c r="A5" s="119"/>
      <c r="B5" s="120"/>
      <c r="C5" s="121"/>
      <c r="D5"/>
    </row>
    <row r="6" spans="1:38" ht="36.75" customHeight="1" x14ac:dyDescent="0.3">
      <c r="A6" s="417" t="s">
        <v>23</v>
      </c>
      <c r="B6" s="417"/>
      <c r="C6" s="417"/>
      <c r="D6" s="118"/>
    </row>
    <row r="7" spans="1:38" ht="18" customHeight="1" thickBot="1" x14ac:dyDescent="0.35">
      <c r="A7" s="50"/>
      <c r="B7" s="120"/>
      <c r="C7" s="121"/>
      <c r="D7" s="67"/>
    </row>
    <row r="8" spans="1:38" ht="18" customHeight="1" thickBot="1" x14ac:dyDescent="0.35">
      <c r="A8" s="71" t="s">
        <v>24</v>
      </c>
      <c r="B8" s="72" t="s">
        <v>25</v>
      </c>
      <c r="C8" s="73" t="s">
        <v>26</v>
      </c>
      <c r="D8" s="67"/>
    </row>
    <row r="9" spans="1:38" ht="16.95" customHeight="1" x14ac:dyDescent="0.3">
      <c r="A9" s="81" t="s">
        <v>236</v>
      </c>
      <c r="B9" s="82">
        <f>Statenzaal!G432</f>
        <v>0</v>
      </c>
      <c r="C9" s="83"/>
      <c r="D9" s="67"/>
    </row>
    <row r="10" spans="1:38" ht="18" customHeight="1" x14ac:dyDescent="0.3">
      <c r="A10" s="76" t="s">
        <v>109</v>
      </c>
      <c r="B10" s="31">
        <f>Statenzaal!G433</f>
        <v>0</v>
      </c>
      <c r="C10" s="75"/>
      <c r="D10" s="67"/>
    </row>
    <row r="11" spans="1:38" ht="18" customHeight="1" thickBot="1" x14ac:dyDescent="0.35">
      <c r="A11" s="79" t="s">
        <v>110</v>
      </c>
      <c r="B11" s="80"/>
      <c r="C11" s="84">
        <f>B9+B10</f>
        <v>0</v>
      </c>
      <c r="D11" s="67"/>
    </row>
    <row r="12" spans="1:38" s="50" customFormat="1" ht="19.95" customHeight="1" thickBot="1" x14ac:dyDescent="0.35">
      <c r="A12" s="123"/>
      <c r="B12" s="124"/>
      <c r="C12" s="125"/>
      <c r="D12" s="69"/>
    </row>
    <row r="13" spans="1:38" ht="16.95" customHeight="1" x14ac:dyDescent="0.3">
      <c r="A13" s="81" t="s">
        <v>237</v>
      </c>
      <c r="B13" s="82">
        <f>Commissiekamer!G384</f>
        <v>0</v>
      </c>
      <c r="C13" s="83"/>
      <c r="D13" s="67"/>
    </row>
    <row r="14" spans="1:38" ht="18" customHeight="1" x14ac:dyDescent="0.3">
      <c r="A14" s="76" t="s">
        <v>232</v>
      </c>
      <c r="B14" s="31">
        <f>Commissiekamer!G385</f>
        <v>0</v>
      </c>
      <c r="C14" s="75"/>
      <c r="D14" s="67"/>
    </row>
    <row r="15" spans="1:38" ht="18" customHeight="1" thickBot="1" x14ac:dyDescent="0.35">
      <c r="A15" s="79" t="s">
        <v>233</v>
      </c>
      <c r="B15" s="80"/>
      <c r="C15" s="84">
        <f>B13+B14</f>
        <v>0</v>
      </c>
      <c r="D15" s="67"/>
    </row>
    <row r="16" spans="1:38" s="50" customFormat="1" ht="19.95" customHeight="1" thickBot="1" x14ac:dyDescent="0.35">
      <c r="A16" s="123"/>
      <c r="B16" s="124"/>
      <c r="C16" s="125"/>
      <c r="D16" s="69"/>
    </row>
    <row r="17" spans="1:4" ht="16.95" customHeight="1" x14ac:dyDescent="0.3">
      <c r="A17" s="81" t="s">
        <v>238</v>
      </c>
      <c r="B17" s="82">
        <f>Rietkerkzaal!G398</f>
        <v>0</v>
      </c>
      <c r="C17" s="83"/>
      <c r="D17" s="67"/>
    </row>
    <row r="18" spans="1:4" ht="18" customHeight="1" x14ac:dyDescent="0.3">
      <c r="A18" s="76" t="s">
        <v>234</v>
      </c>
      <c r="B18" s="31">
        <f>Rietkerkzaal!G399</f>
        <v>0</v>
      </c>
      <c r="C18" s="75"/>
      <c r="D18" s="67"/>
    </row>
    <row r="19" spans="1:4" ht="18" customHeight="1" thickBot="1" x14ac:dyDescent="0.35">
      <c r="A19" s="79" t="s">
        <v>235</v>
      </c>
      <c r="B19" s="80"/>
      <c r="C19" s="84">
        <f>B17+B18</f>
        <v>0</v>
      </c>
      <c r="D19" s="67"/>
    </row>
    <row r="20" spans="1:4" s="50" customFormat="1" ht="19.95" customHeight="1" thickBot="1" x14ac:dyDescent="0.35">
      <c r="A20" s="123"/>
      <c r="B20" s="124"/>
      <c r="C20" s="125"/>
      <c r="D20" s="69"/>
    </row>
    <row r="21" spans="1:4" ht="16.95" customHeight="1" x14ac:dyDescent="0.3">
      <c r="A21" s="81" t="s">
        <v>240</v>
      </c>
      <c r="B21" s="82">
        <f>'Kleine hybride ruimtes'!G77</f>
        <v>0</v>
      </c>
      <c r="C21" s="83"/>
      <c r="D21" s="67"/>
    </row>
    <row r="22" spans="1:4" ht="18" customHeight="1" x14ac:dyDescent="0.3">
      <c r="A22" s="76" t="s">
        <v>244</v>
      </c>
      <c r="B22" s="31">
        <f>'Kleine hybride ruimtes'!G78</f>
        <v>0</v>
      </c>
      <c r="C22" s="75"/>
      <c r="D22" s="67"/>
    </row>
    <row r="23" spans="1:4" ht="18" customHeight="1" thickBot="1" x14ac:dyDescent="0.35">
      <c r="A23" s="79" t="s">
        <v>239</v>
      </c>
      <c r="B23" s="84">
        <f>B21+B22</f>
        <v>0</v>
      </c>
      <c r="C23" s="75"/>
      <c r="D23" s="67"/>
    </row>
    <row r="24" spans="1:4" ht="16.8" thickBot="1" x14ac:dyDescent="0.35">
      <c r="A24" s="359" t="s">
        <v>241</v>
      </c>
      <c r="B24" s="124"/>
      <c r="C24" s="84">
        <f>B23*20</f>
        <v>0</v>
      </c>
      <c r="D24" s="68"/>
    </row>
    <row r="25" spans="1:4" ht="18" customHeight="1" thickBot="1" x14ac:dyDescent="0.35">
      <c r="A25" s="79"/>
      <c r="B25" s="80"/>
      <c r="C25" s="80"/>
      <c r="D25" s="67"/>
    </row>
    <row r="26" spans="1:4" ht="16.95" customHeight="1" x14ac:dyDescent="0.3">
      <c r="A26" s="81" t="s">
        <v>242</v>
      </c>
      <c r="B26" s="82">
        <f>'Medium hybride ruimtes'!G77</f>
        <v>0</v>
      </c>
      <c r="C26" s="83"/>
      <c r="D26" s="67"/>
    </row>
    <row r="27" spans="1:4" ht="18" customHeight="1" x14ac:dyDescent="0.3">
      <c r="A27" s="76" t="s">
        <v>243</v>
      </c>
      <c r="B27" s="31">
        <f>'Medium hybride ruimtes'!G78</f>
        <v>0</v>
      </c>
      <c r="C27" s="75"/>
      <c r="D27" s="67"/>
    </row>
    <row r="28" spans="1:4" ht="18" customHeight="1" thickBot="1" x14ac:dyDescent="0.35">
      <c r="A28" s="79" t="s">
        <v>245</v>
      </c>
      <c r="B28" s="379">
        <f>B26+B27</f>
        <v>0</v>
      </c>
      <c r="C28" s="75"/>
      <c r="D28" s="67"/>
    </row>
    <row r="29" spans="1:4" ht="16.8" thickBot="1" x14ac:dyDescent="0.35">
      <c r="A29" s="359" t="s">
        <v>246</v>
      </c>
      <c r="B29" s="127"/>
      <c r="C29" s="84">
        <f>B28*20</f>
        <v>0</v>
      </c>
      <c r="D29" s="68"/>
    </row>
    <row r="30" spans="1:4" s="50" customFormat="1" ht="19.95" customHeight="1" thickBot="1" x14ac:dyDescent="0.35">
      <c r="A30" s="123"/>
      <c r="B30" s="127"/>
      <c r="C30" s="125"/>
      <c r="D30" s="69"/>
    </row>
    <row r="31" spans="1:4" ht="16.95" customHeight="1" x14ac:dyDescent="0.3">
      <c r="A31" s="81" t="s">
        <v>247</v>
      </c>
      <c r="B31" s="380">
        <f>'Medium hybride ruimtes + 2 mon'!G77</f>
        <v>0</v>
      </c>
      <c r="C31" s="83"/>
      <c r="D31" s="67"/>
    </row>
    <row r="32" spans="1:4" ht="18" customHeight="1" x14ac:dyDescent="0.3">
      <c r="A32" s="76" t="s">
        <v>248</v>
      </c>
      <c r="B32" s="31">
        <f>'Medium hybride ruimtes + 2 mon'!G78</f>
        <v>0</v>
      </c>
      <c r="C32" s="75"/>
      <c r="D32" s="67"/>
    </row>
    <row r="33" spans="1:4" ht="18" customHeight="1" thickBot="1" x14ac:dyDescent="0.35">
      <c r="A33" s="79" t="s">
        <v>249</v>
      </c>
      <c r="B33" s="379">
        <f>B31+B32</f>
        <v>0</v>
      </c>
      <c r="C33" s="75"/>
      <c r="D33" s="67"/>
    </row>
    <row r="34" spans="1:4" ht="16.8" thickBot="1" x14ac:dyDescent="0.35">
      <c r="A34" s="359" t="s">
        <v>250</v>
      </c>
      <c r="B34" s="127"/>
      <c r="C34" s="84">
        <f>B33*10</f>
        <v>0</v>
      </c>
      <c r="D34" s="68"/>
    </row>
    <row r="35" spans="1:4" s="50" customFormat="1" ht="19.95" customHeight="1" thickBot="1" x14ac:dyDescent="0.35">
      <c r="A35" s="123"/>
      <c r="B35" s="124"/>
      <c r="C35" s="125"/>
      <c r="D35" s="69"/>
    </row>
    <row r="36" spans="1:4" ht="16.95" customHeight="1" x14ac:dyDescent="0.3">
      <c r="A36" s="81" t="s">
        <v>251</v>
      </c>
      <c r="B36" s="82">
        <f>'Grote hybride ruimtes'!G77</f>
        <v>0</v>
      </c>
      <c r="C36" s="83"/>
      <c r="D36" s="67"/>
    </row>
    <row r="37" spans="1:4" ht="18" customHeight="1" x14ac:dyDescent="0.3">
      <c r="A37" s="76" t="s">
        <v>252</v>
      </c>
      <c r="B37" s="31">
        <f>'Grote hybride ruimtes'!G78</f>
        <v>0</v>
      </c>
      <c r="C37" s="75"/>
      <c r="D37" s="67"/>
    </row>
    <row r="38" spans="1:4" ht="18" customHeight="1" thickBot="1" x14ac:dyDescent="0.35">
      <c r="A38" s="79" t="s">
        <v>253</v>
      </c>
      <c r="B38" s="84">
        <f>B36+B37</f>
        <v>0</v>
      </c>
      <c r="C38" s="75"/>
      <c r="D38" s="67"/>
    </row>
    <row r="39" spans="1:4" ht="16.8" thickBot="1" x14ac:dyDescent="0.35">
      <c r="A39" s="359" t="s">
        <v>254</v>
      </c>
      <c r="B39" s="124"/>
      <c r="C39" s="84">
        <f>B38*7</f>
        <v>0</v>
      </c>
      <c r="D39" s="68"/>
    </row>
    <row r="40" spans="1:4" s="50" customFormat="1" ht="19.95" customHeight="1" thickBot="1" x14ac:dyDescent="0.35">
      <c r="A40" s="123"/>
      <c r="B40" s="127"/>
      <c r="C40" s="125"/>
      <c r="D40" s="69"/>
    </row>
    <row r="41" spans="1:4" ht="16.95" customHeight="1" x14ac:dyDescent="0.3">
      <c r="A41" s="81" t="s">
        <v>255</v>
      </c>
      <c r="B41" s="380">
        <f>'Hybride ruimte zaal Vis'!G77</f>
        <v>0</v>
      </c>
      <c r="C41" s="83"/>
      <c r="D41" s="67"/>
    </row>
    <row r="42" spans="1:4" ht="18" customHeight="1" thickBot="1" x14ac:dyDescent="0.35">
      <c r="A42" s="76" t="s">
        <v>256</v>
      </c>
      <c r="B42" s="31">
        <f>'Hybride ruimte zaal Vis'!G78</f>
        <v>0</v>
      </c>
      <c r="C42" s="75"/>
      <c r="D42" s="67"/>
    </row>
    <row r="43" spans="1:4" ht="16.8" thickBot="1" x14ac:dyDescent="0.35">
      <c r="A43" s="378" t="s">
        <v>257</v>
      </c>
      <c r="B43" s="127"/>
      <c r="C43" s="84">
        <f>B41+B42</f>
        <v>0</v>
      </c>
      <c r="D43" s="68"/>
    </row>
    <row r="44" spans="1:4" ht="16.8" thickBot="1" x14ac:dyDescent="0.35">
      <c r="A44" s="359"/>
      <c r="B44" s="127"/>
      <c r="C44" s="381"/>
      <c r="D44" s="68"/>
    </row>
    <row r="45" spans="1:4" ht="16.95" customHeight="1" x14ac:dyDescent="0.3">
      <c r="A45" s="81" t="s">
        <v>258</v>
      </c>
      <c r="B45" s="380">
        <f>'Hybride ruimte zaal Ui'!G77</f>
        <v>0</v>
      </c>
      <c r="C45" s="83"/>
      <c r="D45" s="67"/>
    </row>
    <row r="46" spans="1:4" ht="18" customHeight="1" thickBot="1" x14ac:dyDescent="0.35">
      <c r="A46" s="76" t="s">
        <v>259</v>
      </c>
      <c r="B46" s="31">
        <f>'Hybride ruimte zaal Ui'!G78</f>
        <v>0</v>
      </c>
      <c r="C46" s="75"/>
      <c r="D46" s="67"/>
    </row>
    <row r="47" spans="1:4" ht="16.8" thickBot="1" x14ac:dyDescent="0.35">
      <c r="A47" s="378" t="s">
        <v>260</v>
      </c>
      <c r="B47" s="127"/>
      <c r="C47" s="84">
        <f>B45+B46</f>
        <v>0</v>
      </c>
      <c r="D47" s="68"/>
    </row>
    <row r="48" spans="1:4" ht="16.8" thickBot="1" x14ac:dyDescent="0.35">
      <c r="A48" s="359"/>
      <c r="B48" s="127"/>
      <c r="C48" s="381"/>
      <c r="D48" s="68"/>
    </row>
    <row r="49" spans="1:4" ht="16.95" customHeight="1" x14ac:dyDescent="0.3">
      <c r="A49" s="81" t="s">
        <v>261</v>
      </c>
      <c r="B49" s="380">
        <f>'Hybride ruimte zaal Appel'!G77</f>
        <v>0</v>
      </c>
      <c r="C49" s="83"/>
      <c r="D49" s="67"/>
    </row>
    <row r="50" spans="1:4" ht="18" customHeight="1" thickBot="1" x14ac:dyDescent="0.35">
      <c r="A50" s="76" t="s">
        <v>262</v>
      </c>
      <c r="B50" s="31">
        <f>'Hybride ruimte zaal Appel'!G78</f>
        <v>0</v>
      </c>
      <c r="C50" s="75"/>
      <c r="D50" s="67"/>
    </row>
    <row r="51" spans="1:4" ht="16.8" thickBot="1" x14ac:dyDescent="0.35">
      <c r="A51" s="378" t="s">
        <v>263</v>
      </c>
      <c r="B51" s="127"/>
      <c r="C51" s="84">
        <f>B49+B50</f>
        <v>0</v>
      </c>
      <c r="D51" s="68"/>
    </row>
    <row r="52" spans="1:4" ht="16.8" thickBot="1" x14ac:dyDescent="0.35">
      <c r="A52" s="359"/>
      <c r="B52" s="127"/>
      <c r="C52" s="381"/>
      <c r="D52" s="68"/>
    </row>
    <row r="53" spans="1:4" ht="16.95" customHeight="1" x14ac:dyDescent="0.3">
      <c r="A53" s="81" t="s">
        <v>264</v>
      </c>
      <c r="B53" s="380">
        <f>'Atrium + beg. grond Almere'!G250</f>
        <v>0</v>
      </c>
      <c r="C53" s="83"/>
      <c r="D53" s="67"/>
    </row>
    <row r="54" spans="1:4" ht="18" customHeight="1" thickBot="1" x14ac:dyDescent="0.35">
      <c r="A54" s="76" t="s">
        <v>265</v>
      </c>
      <c r="B54" s="31">
        <f>'Atrium + beg. grond Almere'!G251</f>
        <v>0</v>
      </c>
      <c r="C54" s="75"/>
      <c r="D54" s="67"/>
    </row>
    <row r="55" spans="1:4" ht="16.8" thickBot="1" x14ac:dyDescent="0.35">
      <c r="A55" s="378" t="s">
        <v>266</v>
      </c>
      <c r="B55" s="127"/>
      <c r="C55" s="84">
        <f>B53+B54</f>
        <v>0</v>
      </c>
      <c r="D55" s="68"/>
    </row>
    <row r="56" spans="1:4" ht="16.8" thickBot="1" x14ac:dyDescent="0.35">
      <c r="A56" s="359"/>
      <c r="B56" s="127"/>
      <c r="C56" s="381"/>
      <c r="D56" s="68"/>
    </row>
    <row r="57" spans="1:4" ht="16.95" customHeight="1" thickBot="1" x14ac:dyDescent="0.35">
      <c r="A57" s="81" t="s">
        <v>267</v>
      </c>
      <c r="B57" s="380">
        <f>'Room en deskbooking'!G78</f>
        <v>0</v>
      </c>
      <c r="C57" s="83"/>
      <c r="D57" s="67"/>
    </row>
    <row r="58" spans="1:4" ht="16.8" thickBot="1" x14ac:dyDescent="0.35">
      <c r="A58" s="378" t="s">
        <v>268</v>
      </c>
      <c r="B58" s="127"/>
      <c r="C58" s="84">
        <f>B57</f>
        <v>0</v>
      </c>
      <c r="D58" s="68"/>
    </row>
    <row r="59" spans="1:4" s="50" customFormat="1" ht="19.95" customHeight="1" thickBot="1" x14ac:dyDescent="0.35">
      <c r="A59" s="123"/>
      <c r="B59" s="124"/>
      <c r="C59" s="125"/>
      <c r="D59" s="69"/>
    </row>
    <row r="60" spans="1:4" ht="16.95" customHeight="1" x14ac:dyDescent="0.3">
      <c r="A60" s="81" t="s">
        <v>269</v>
      </c>
      <c r="B60" s="31">
        <f>Narrowcasting!G85</f>
        <v>0</v>
      </c>
      <c r="C60" s="83"/>
      <c r="D60" s="67"/>
    </row>
    <row r="61" spans="1:4" ht="18" customHeight="1" thickBot="1" x14ac:dyDescent="0.35">
      <c r="A61" s="76" t="s">
        <v>270</v>
      </c>
      <c r="B61" s="31">
        <f>Narrowcasting!G86</f>
        <v>0</v>
      </c>
      <c r="C61" s="75"/>
      <c r="D61" s="67"/>
    </row>
    <row r="62" spans="1:4" ht="16.8" thickBot="1" x14ac:dyDescent="0.35">
      <c r="A62" s="378" t="s">
        <v>271</v>
      </c>
      <c r="B62" s="127"/>
      <c r="C62" s="84">
        <f>B60+B61</f>
        <v>0</v>
      </c>
      <c r="D62" s="68"/>
    </row>
    <row r="63" spans="1:4" ht="16.8" thickBot="1" x14ac:dyDescent="0.35">
      <c r="A63" s="359"/>
      <c r="B63" s="127"/>
      <c r="C63" s="381"/>
      <c r="D63" s="68"/>
    </row>
    <row r="64" spans="1:4" ht="32.4" x14ac:dyDescent="0.3">
      <c r="A64" s="359" t="s">
        <v>310</v>
      </c>
      <c r="B64" s="82">
        <f>'Technische assistentie'!D11</f>
        <v>0</v>
      </c>
      <c r="C64" s="85"/>
      <c r="D64" s="68"/>
    </row>
    <row r="65" spans="1:4" ht="18" customHeight="1" thickBot="1" x14ac:dyDescent="0.35">
      <c r="A65" s="79" t="s">
        <v>277</v>
      </c>
      <c r="B65" s="80"/>
      <c r="C65" s="84">
        <f>'Technische assistentie'!D13</f>
        <v>0</v>
      </c>
      <c r="D65" s="67"/>
    </row>
    <row r="66" spans="1:4" s="50" customFormat="1" ht="18" customHeight="1" thickBot="1" x14ac:dyDescent="0.35">
      <c r="A66" s="123"/>
      <c r="B66" s="124"/>
      <c r="C66" s="125"/>
      <c r="D66" s="69"/>
    </row>
    <row r="67" spans="1:4" ht="18" customHeight="1" x14ac:dyDescent="0.3">
      <c r="A67" s="81" t="s">
        <v>27</v>
      </c>
      <c r="B67" s="82">
        <f>Training!D10</f>
        <v>0</v>
      </c>
      <c r="C67" s="83"/>
      <c r="D67" s="67"/>
    </row>
    <row r="68" spans="1:4" ht="18" customHeight="1" x14ac:dyDescent="0.3">
      <c r="A68" s="76" t="s">
        <v>28</v>
      </c>
      <c r="B68" s="31">
        <f>Training!D11</f>
        <v>0</v>
      </c>
      <c r="C68" s="75"/>
      <c r="D68" s="67"/>
    </row>
    <row r="69" spans="1:4" ht="18" customHeight="1" x14ac:dyDescent="0.3">
      <c r="A69" s="76" t="s">
        <v>278</v>
      </c>
      <c r="B69" s="31">
        <f>Training!D12</f>
        <v>0</v>
      </c>
      <c r="C69" s="75"/>
      <c r="D69" s="67"/>
    </row>
    <row r="70" spans="1:4" ht="18" customHeight="1" x14ac:dyDescent="0.3">
      <c r="A70" s="76" t="s">
        <v>280</v>
      </c>
      <c r="B70" s="31">
        <f>Training!D13</f>
        <v>0</v>
      </c>
      <c r="C70" s="75"/>
      <c r="D70" s="67"/>
    </row>
    <row r="71" spans="1:4" ht="18" customHeight="1" x14ac:dyDescent="0.3">
      <c r="A71" s="388" t="s">
        <v>281</v>
      </c>
      <c r="B71" s="380">
        <f>Training!D14</f>
        <v>0</v>
      </c>
      <c r="C71" s="387"/>
      <c r="D71" s="67"/>
    </row>
    <row r="72" spans="1:4" ht="18" customHeight="1" x14ac:dyDescent="0.3">
      <c r="A72" s="388" t="s">
        <v>284</v>
      </c>
      <c r="B72" s="380">
        <f>Training!D15</f>
        <v>0</v>
      </c>
      <c r="C72" s="387"/>
      <c r="D72" s="67"/>
    </row>
    <row r="73" spans="1:4" ht="18" customHeight="1" x14ac:dyDescent="0.3">
      <c r="A73" s="76" t="s">
        <v>282</v>
      </c>
      <c r="B73" s="380">
        <f>Training!D16</f>
        <v>0</v>
      </c>
      <c r="C73" s="75"/>
      <c r="D73" s="67"/>
    </row>
    <row r="74" spans="1:4" ht="18" customHeight="1" x14ac:dyDescent="0.3">
      <c r="A74" s="76" t="s">
        <v>283</v>
      </c>
      <c r="B74" s="380">
        <f>Training!D17</f>
        <v>0</v>
      </c>
      <c r="C74" s="75"/>
      <c r="D74" s="67"/>
    </row>
    <row r="75" spans="1:4" ht="18" customHeight="1" thickBot="1" x14ac:dyDescent="0.35">
      <c r="A75" s="79" t="s">
        <v>29</v>
      </c>
      <c r="B75" s="80"/>
      <c r="C75" s="84">
        <f>SUM(B67:B74)</f>
        <v>0</v>
      </c>
      <c r="D75" s="67"/>
    </row>
    <row r="76" spans="1:4" s="50" customFormat="1" ht="18" customHeight="1" thickBot="1" x14ac:dyDescent="0.35">
      <c r="A76" s="123"/>
      <c r="B76" s="124"/>
      <c r="C76" s="125"/>
      <c r="D76" s="69"/>
    </row>
    <row r="77" spans="1:4" ht="18" customHeight="1" x14ac:dyDescent="0.3">
      <c r="A77" s="86" t="s">
        <v>30</v>
      </c>
      <c r="B77" s="87"/>
      <c r="C77" s="83"/>
      <c r="D77" s="67"/>
    </row>
    <row r="78" spans="1:4" ht="18" customHeight="1" x14ac:dyDescent="0.3">
      <c r="A78" s="76" t="s">
        <v>290</v>
      </c>
      <c r="B78" s="31">
        <f>Exploitatiekosten!B18</f>
        <v>0</v>
      </c>
      <c r="C78" s="78"/>
      <c r="D78" s="67"/>
    </row>
    <row r="79" spans="1:4" ht="43.05" customHeight="1" x14ac:dyDescent="0.3">
      <c r="A79" s="268" t="s">
        <v>291</v>
      </c>
      <c r="B79" s="31">
        <f>Exploitatiekosten!B35</f>
        <v>0</v>
      </c>
      <c r="C79" s="78"/>
      <c r="D79" s="67"/>
    </row>
    <row r="80" spans="1:4" ht="18" customHeight="1" thickBot="1" x14ac:dyDescent="0.35">
      <c r="A80" s="79" t="s">
        <v>81</v>
      </c>
      <c r="B80" s="80"/>
      <c r="C80" s="88">
        <f>SUM(B78:B79)</f>
        <v>0</v>
      </c>
      <c r="D80" s="67"/>
    </row>
    <row r="81" spans="1:34" s="50" customFormat="1" ht="18" customHeight="1" thickBot="1" x14ac:dyDescent="0.35">
      <c r="A81" s="126"/>
      <c r="B81" s="127"/>
      <c r="C81" s="78"/>
      <c r="D81" s="69"/>
    </row>
    <row r="82" spans="1:34" ht="16.95" customHeight="1" x14ac:dyDescent="0.3">
      <c r="A82" s="392" t="s">
        <v>318</v>
      </c>
      <c r="B82" s="380">
        <f>Exitplan!B11</f>
        <v>0</v>
      </c>
      <c r="C82" s="83"/>
      <c r="D82" s="67"/>
    </row>
    <row r="83" spans="1:34" ht="16.8" thickBot="1" x14ac:dyDescent="0.35">
      <c r="A83" s="393" t="s">
        <v>319</v>
      </c>
      <c r="B83" s="391"/>
      <c r="C83" s="84">
        <f>B82</f>
        <v>0</v>
      </c>
      <c r="D83" s="68"/>
    </row>
    <row r="84" spans="1:34" s="50" customFormat="1" ht="19.95" customHeight="1" x14ac:dyDescent="0.3">
      <c r="A84" s="123"/>
      <c r="B84" s="124"/>
      <c r="C84" s="125"/>
      <c r="D84" s="69"/>
    </row>
    <row r="85" spans="1:34" s="1" customFormat="1" ht="18" customHeight="1" thickBot="1" x14ac:dyDescent="0.35">
      <c r="A85" s="115" t="s">
        <v>31</v>
      </c>
      <c r="B85" s="116"/>
      <c r="C85" s="117">
        <f>SUM(C9:C84)</f>
        <v>0</v>
      </c>
      <c r="D85" s="70"/>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row>
    <row r="86" spans="1:34" s="50" customFormat="1" x14ac:dyDescent="0.3">
      <c r="B86" s="120"/>
      <c r="C86" s="121"/>
      <c r="D86" s="121"/>
    </row>
    <row r="87" spans="1:34" s="50" customFormat="1" x14ac:dyDescent="0.3">
      <c r="B87" s="120"/>
      <c r="C87" s="121"/>
      <c r="D87" s="121"/>
    </row>
    <row r="88" spans="1:34" s="50" customFormat="1" x14ac:dyDescent="0.3">
      <c r="B88" s="120"/>
      <c r="C88" s="121"/>
      <c r="D88" s="121"/>
    </row>
    <row r="89" spans="1:34" s="50" customFormat="1" x14ac:dyDescent="0.3">
      <c r="B89" s="120"/>
      <c r="C89" s="121"/>
      <c r="D89" s="121"/>
    </row>
    <row r="90" spans="1:34" s="50" customFormat="1" x14ac:dyDescent="0.3">
      <c r="B90" s="120"/>
      <c r="C90" s="121"/>
      <c r="D90" s="121"/>
    </row>
    <row r="91" spans="1:34" s="50" customFormat="1" ht="22.2" x14ac:dyDescent="0.35">
      <c r="A91" s="128"/>
      <c r="B91" s="120"/>
      <c r="C91" s="121"/>
      <c r="D91" s="121"/>
    </row>
    <row r="92" spans="1:34" s="50" customFormat="1" x14ac:dyDescent="0.3">
      <c r="B92" s="120"/>
      <c r="C92" s="121"/>
      <c r="D92" s="121"/>
    </row>
    <row r="93" spans="1:34" s="50" customFormat="1" x14ac:dyDescent="0.3">
      <c r="B93" s="120"/>
      <c r="C93" s="121"/>
      <c r="D93" s="121"/>
    </row>
    <row r="94" spans="1:34" s="50" customFormat="1" x14ac:dyDescent="0.3">
      <c r="B94" s="120"/>
      <c r="C94" s="121"/>
      <c r="D94" s="121"/>
    </row>
    <row r="95" spans="1:34" s="50" customFormat="1" x14ac:dyDescent="0.3">
      <c r="B95" s="120"/>
      <c r="C95" s="121"/>
      <c r="D95" s="121"/>
    </row>
    <row r="96" spans="1:34" s="50" customFormat="1" x14ac:dyDescent="0.3">
      <c r="B96" s="120"/>
      <c r="C96" s="121"/>
      <c r="D96" s="121"/>
    </row>
    <row r="97" spans="2:4" s="50" customFormat="1" x14ac:dyDescent="0.3">
      <c r="B97" s="120"/>
      <c r="C97" s="121"/>
      <c r="D97" s="121"/>
    </row>
    <row r="98" spans="2:4" s="50" customFormat="1" x14ac:dyDescent="0.3">
      <c r="B98" s="120"/>
      <c r="C98" s="121"/>
      <c r="D98" s="121"/>
    </row>
    <row r="99" spans="2:4" s="50" customFormat="1" x14ac:dyDescent="0.3">
      <c r="B99" s="120"/>
      <c r="C99" s="121"/>
      <c r="D99" s="121"/>
    </row>
    <row r="100" spans="2:4" s="50" customFormat="1" x14ac:dyDescent="0.3">
      <c r="B100" s="120"/>
      <c r="C100" s="121"/>
      <c r="D100" s="121"/>
    </row>
    <row r="101" spans="2:4" s="50" customFormat="1" x14ac:dyDescent="0.3">
      <c r="B101" s="120"/>
      <c r="C101" s="121"/>
      <c r="D101" s="121"/>
    </row>
    <row r="102" spans="2:4" s="50" customFormat="1" x14ac:dyDescent="0.3">
      <c r="B102" s="120"/>
      <c r="C102" s="121"/>
      <c r="D102" s="121"/>
    </row>
    <row r="103" spans="2:4" s="50" customFormat="1" x14ac:dyDescent="0.3">
      <c r="B103" s="120"/>
      <c r="C103" s="121"/>
      <c r="D103" s="121"/>
    </row>
    <row r="104" spans="2:4" s="50" customFormat="1" x14ac:dyDescent="0.3">
      <c r="B104" s="120"/>
      <c r="C104" s="121"/>
      <c r="D104" s="121"/>
    </row>
    <row r="105" spans="2:4" s="50" customFormat="1" x14ac:dyDescent="0.3">
      <c r="B105" s="120"/>
      <c r="C105" s="121"/>
      <c r="D105" s="121"/>
    </row>
    <row r="106" spans="2:4" s="50" customFormat="1" x14ac:dyDescent="0.3">
      <c r="B106" s="120"/>
      <c r="C106" s="121"/>
      <c r="D106" s="121"/>
    </row>
    <row r="107" spans="2:4" s="50" customFormat="1" x14ac:dyDescent="0.3">
      <c r="B107" s="120"/>
      <c r="C107" s="121"/>
      <c r="D107" s="121"/>
    </row>
    <row r="108" spans="2:4" s="50" customFormat="1" x14ac:dyDescent="0.3">
      <c r="B108" s="120"/>
      <c r="C108" s="121"/>
      <c r="D108" s="121"/>
    </row>
    <row r="109" spans="2:4" s="50" customFormat="1" x14ac:dyDescent="0.3">
      <c r="B109" s="120"/>
      <c r="C109" s="121"/>
      <c r="D109" s="121"/>
    </row>
    <row r="110" spans="2:4" s="50" customFormat="1" x14ac:dyDescent="0.3">
      <c r="B110" s="120"/>
      <c r="C110" s="121"/>
      <c r="D110" s="121"/>
    </row>
    <row r="111" spans="2:4" s="50" customFormat="1" x14ac:dyDescent="0.3">
      <c r="B111" s="120"/>
      <c r="C111" s="121"/>
      <c r="D111" s="121"/>
    </row>
    <row r="112" spans="2:4" s="50" customFormat="1" x14ac:dyDescent="0.3">
      <c r="B112" s="120"/>
      <c r="C112" s="121"/>
      <c r="D112" s="121"/>
    </row>
    <row r="113" spans="2:4" s="50" customFormat="1" x14ac:dyDescent="0.3">
      <c r="B113" s="120"/>
      <c r="C113" s="121"/>
      <c r="D113" s="121"/>
    </row>
    <row r="114" spans="2:4" s="50" customFormat="1" x14ac:dyDescent="0.3">
      <c r="B114" s="120"/>
      <c r="C114" s="121"/>
      <c r="D114" s="121"/>
    </row>
    <row r="115" spans="2:4" s="50" customFormat="1" x14ac:dyDescent="0.3">
      <c r="B115" s="120"/>
      <c r="C115" s="121"/>
      <c r="D115" s="121"/>
    </row>
    <row r="116" spans="2:4" s="50" customFormat="1" x14ac:dyDescent="0.3">
      <c r="B116" s="120"/>
      <c r="C116" s="121"/>
      <c r="D116" s="121"/>
    </row>
    <row r="117" spans="2:4" s="50" customFormat="1" x14ac:dyDescent="0.3">
      <c r="B117" s="120"/>
      <c r="C117" s="121"/>
      <c r="D117" s="121"/>
    </row>
    <row r="118" spans="2:4" s="50" customFormat="1" x14ac:dyDescent="0.3">
      <c r="B118" s="120"/>
      <c r="C118" s="121"/>
      <c r="D118" s="121"/>
    </row>
    <row r="119" spans="2:4" s="50" customFormat="1" x14ac:dyDescent="0.3">
      <c r="B119" s="120"/>
      <c r="C119" s="121"/>
      <c r="D119" s="121"/>
    </row>
    <row r="120" spans="2:4" s="50" customFormat="1" x14ac:dyDescent="0.3">
      <c r="B120" s="120"/>
      <c r="C120" s="121"/>
      <c r="D120" s="121"/>
    </row>
    <row r="121" spans="2:4" s="50" customFormat="1" x14ac:dyDescent="0.3">
      <c r="B121" s="120"/>
      <c r="C121" s="121"/>
      <c r="D121" s="121"/>
    </row>
    <row r="122" spans="2:4" s="50" customFormat="1" x14ac:dyDescent="0.3">
      <c r="B122" s="120"/>
      <c r="C122" s="121"/>
      <c r="D122" s="121"/>
    </row>
    <row r="123" spans="2:4" s="50" customFormat="1" x14ac:dyDescent="0.3">
      <c r="B123" s="120"/>
      <c r="C123" s="121"/>
      <c r="D123" s="121"/>
    </row>
    <row r="124" spans="2:4" s="50" customFormat="1" x14ac:dyDescent="0.3">
      <c r="B124" s="120"/>
      <c r="C124" s="121"/>
      <c r="D124" s="121"/>
    </row>
    <row r="125" spans="2:4" s="50" customFormat="1" x14ac:dyDescent="0.3">
      <c r="B125" s="120"/>
      <c r="C125" s="121"/>
      <c r="D125" s="121"/>
    </row>
    <row r="126" spans="2:4" s="50" customFormat="1" x14ac:dyDescent="0.3">
      <c r="B126" s="120"/>
      <c r="C126" s="121"/>
      <c r="D126" s="121"/>
    </row>
    <row r="127" spans="2:4" s="50" customFormat="1" x14ac:dyDescent="0.3">
      <c r="B127" s="120"/>
      <c r="C127" s="121"/>
      <c r="D127" s="121"/>
    </row>
    <row r="128" spans="2:4" s="50" customFormat="1" x14ac:dyDescent="0.3">
      <c r="B128" s="120"/>
      <c r="C128" s="121"/>
      <c r="D128" s="121"/>
    </row>
    <row r="129" spans="2:4" s="50" customFormat="1" x14ac:dyDescent="0.3">
      <c r="B129" s="120"/>
      <c r="C129" s="121"/>
      <c r="D129" s="121"/>
    </row>
    <row r="130" spans="2:4" s="50" customFormat="1" x14ac:dyDescent="0.3">
      <c r="B130" s="120"/>
      <c r="C130" s="121"/>
      <c r="D130" s="121"/>
    </row>
    <row r="131" spans="2:4" s="50" customFormat="1" x14ac:dyDescent="0.3">
      <c r="B131" s="120"/>
      <c r="C131" s="121"/>
      <c r="D131" s="121"/>
    </row>
    <row r="132" spans="2:4" s="50" customFormat="1" x14ac:dyDescent="0.3">
      <c r="B132" s="120"/>
      <c r="C132" s="121"/>
      <c r="D132" s="121"/>
    </row>
    <row r="133" spans="2:4" s="50" customFormat="1" x14ac:dyDescent="0.3">
      <c r="B133" s="120"/>
      <c r="C133" s="121"/>
      <c r="D133" s="121"/>
    </row>
    <row r="134" spans="2:4" s="50" customFormat="1" x14ac:dyDescent="0.3">
      <c r="B134" s="120"/>
      <c r="C134" s="121"/>
      <c r="D134" s="121"/>
    </row>
    <row r="135" spans="2:4" s="50" customFormat="1" x14ac:dyDescent="0.3">
      <c r="B135" s="120"/>
      <c r="C135" s="121"/>
      <c r="D135" s="121"/>
    </row>
    <row r="136" spans="2:4" s="50" customFormat="1" x14ac:dyDescent="0.3">
      <c r="B136" s="120"/>
      <c r="C136" s="121"/>
      <c r="D136" s="121"/>
    </row>
    <row r="137" spans="2:4" s="50" customFormat="1" x14ac:dyDescent="0.3">
      <c r="B137" s="120"/>
      <c r="C137" s="121"/>
      <c r="D137" s="121"/>
    </row>
    <row r="138" spans="2:4" s="50" customFormat="1" x14ac:dyDescent="0.3">
      <c r="B138" s="120"/>
      <c r="C138" s="121"/>
      <c r="D138" s="121"/>
    </row>
    <row r="139" spans="2:4" s="50" customFormat="1" x14ac:dyDescent="0.3">
      <c r="B139" s="120"/>
      <c r="C139" s="121"/>
      <c r="D139" s="121"/>
    </row>
    <row r="140" spans="2:4" s="50" customFormat="1" x14ac:dyDescent="0.3">
      <c r="B140" s="120"/>
      <c r="C140" s="121"/>
      <c r="D140" s="121"/>
    </row>
    <row r="141" spans="2:4" s="50" customFormat="1" x14ac:dyDescent="0.3">
      <c r="B141" s="120"/>
      <c r="C141" s="121"/>
      <c r="D141" s="121"/>
    </row>
    <row r="142" spans="2:4" s="50" customFormat="1" x14ac:dyDescent="0.3">
      <c r="B142" s="120"/>
      <c r="C142" s="121"/>
      <c r="D142" s="121"/>
    </row>
    <row r="143" spans="2:4" s="50" customFormat="1" x14ac:dyDescent="0.3">
      <c r="B143" s="120"/>
      <c r="C143" s="121"/>
      <c r="D143" s="121"/>
    </row>
    <row r="144" spans="2:4" s="50" customFormat="1" x14ac:dyDescent="0.3">
      <c r="B144" s="120"/>
      <c r="C144" s="121"/>
      <c r="D144" s="121"/>
    </row>
    <row r="145" spans="2:4" s="50" customFormat="1" x14ac:dyDescent="0.3">
      <c r="B145" s="120"/>
      <c r="C145" s="121"/>
      <c r="D145" s="121"/>
    </row>
    <row r="146" spans="2:4" s="50" customFormat="1" x14ac:dyDescent="0.3">
      <c r="B146" s="120"/>
      <c r="C146" s="121"/>
      <c r="D146" s="121"/>
    </row>
    <row r="147" spans="2:4" s="50" customFormat="1" x14ac:dyDescent="0.3">
      <c r="B147" s="120"/>
      <c r="C147" s="121"/>
      <c r="D147" s="121"/>
    </row>
    <row r="148" spans="2:4" s="50" customFormat="1" x14ac:dyDescent="0.3">
      <c r="B148" s="120"/>
      <c r="C148" s="121"/>
      <c r="D148" s="121"/>
    </row>
    <row r="149" spans="2:4" s="50" customFormat="1" x14ac:dyDescent="0.3">
      <c r="B149" s="120"/>
      <c r="C149" s="121"/>
      <c r="D149" s="121"/>
    </row>
    <row r="150" spans="2:4" s="50" customFormat="1" x14ac:dyDescent="0.3">
      <c r="B150" s="120"/>
      <c r="C150" s="121"/>
      <c r="D150" s="121"/>
    </row>
    <row r="151" spans="2:4" s="50" customFormat="1" x14ac:dyDescent="0.3">
      <c r="B151" s="120"/>
      <c r="C151" s="121"/>
      <c r="D151" s="121"/>
    </row>
    <row r="152" spans="2:4" s="50" customFormat="1" x14ac:dyDescent="0.3">
      <c r="B152" s="120"/>
      <c r="C152" s="121"/>
      <c r="D152" s="121"/>
    </row>
    <row r="153" spans="2:4" s="50" customFormat="1" x14ac:dyDescent="0.3">
      <c r="B153" s="120"/>
      <c r="C153" s="121"/>
      <c r="D153" s="121"/>
    </row>
    <row r="154" spans="2:4" s="50" customFormat="1" x14ac:dyDescent="0.3">
      <c r="B154" s="120"/>
      <c r="C154" s="121"/>
      <c r="D154" s="121"/>
    </row>
    <row r="155" spans="2:4" s="50" customFormat="1" x14ac:dyDescent="0.3">
      <c r="B155" s="120"/>
      <c r="C155" s="121"/>
      <c r="D155" s="121"/>
    </row>
    <row r="156" spans="2:4" s="50" customFormat="1" x14ac:dyDescent="0.3">
      <c r="B156" s="120"/>
      <c r="C156" s="121"/>
      <c r="D156" s="121"/>
    </row>
    <row r="157" spans="2:4" s="50" customFormat="1" x14ac:dyDescent="0.3">
      <c r="B157" s="120"/>
      <c r="C157" s="121"/>
      <c r="D157" s="121"/>
    </row>
    <row r="158" spans="2:4" s="50" customFormat="1" x14ac:dyDescent="0.3">
      <c r="B158" s="120"/>
      <c r="C158" s="121"/>
      <c r="D158" s="121"/>
    </row>
    <row r="159" spans="2:4" s="50" customFormat="1" x14ac:dyDescent="0.3">
      <c r="B159" s="120"/>
      <c r="C159" s="121"/>
      <c r="D159" s="121"/>
    </row>
    <row r="160" spans="2:4" s="50" customFormat="1" x14ac:dyDescent="0.3">
      <c r="B160" s="120"/>
      <c r="C160" s="121"/>
      <c r="D160" s="121"/>
    </row>
    <row r="161" spans="2:4" s="50" customFormat="1" x14ac:dyDescent="0.3">
      <c r="B161" s="120"/>
      <c r="C161" s="121"/>
      <c r="D161" s="121"/>
    </row>
    <row r="162" spans="2:4" s="50" customFormat="1" x14ac:dyDescent="0.3">
      <c r="B162" s="120"/>
      <c r="C162" s="121"/>
      <c r="D162" s="121"/>
    </row>
    <row r="163" spans="2:4" s="50" customFormat="1" x14ac:dyDescent="0.3">
      <c r="B163" s="120"/>
      <c r="C163" s="121"/>
      <c r="D163" s="121"/>
    </row>
    <row r="164" spans="2:4" s="50" customFormat="1" x14ac:dyDescent="0.3">
      <c r="B164" s="120"/>
      <c r="C164" s="121"/>
      <c r="D164" s="121"/>
    </row>
    <row r="165" spans="2:4" s="50" customFormat="1" x14ac:dyDescent="0.3">
      <c r="B165" s="120"/>
      <c r="C165" s="121"/>
      <c r="D165" s="121"/>
    </row>
    <row r="166" spans="2:4" s="50" customFormat="1" x14ac:dyDescent="0.3">
      <c r="B166" s="120"/>
      <c r="C166" s="121"/>
      <c r="D166" s="121"/>
    </row>
    <row r="167" spans="2:4" s="50" customFormat="1" x14ac:dyDescent="0.3">
      <c r="B167" s="120"/>
      <c r="C167" s="121"/>
      <c r="D167" s="121"/>
    </row>
    <row r="168" spans="2:4" s="50" customFormat="1" x14ac:dyDescent="0.3">
      <c r="B168" s="120"/>
      <c r="C168" s="121"/>
      <c r="D168" s="121"/>
    </row>
    <row r="169" spans="2:4" s="50" customFormat="1" x14ac:dyDescent="0.3">
      <c r="B169" s="120"/>
      <c r="C169" s="121"/>
      <c r="D169" s="121"/>
    </row>
    <row r="170" spans="2:4" s="50" customFormat="1" x14ac:dyDescent="0.3">
      <c r="B170" s="120"/>
      <c r="C170" s="121"/>
      <c r="D170" s="121"/>
    </row>
    <row r="171" spans="2:4" s="50" customFormat="1" x14ac:dyDescent="0.3">
      <c r="B171" s="120"/>
      <c r="C171" s="121"/>
      <c r="D171" s="121"/>
    </row>
    <row r="172" spans="2:4" s="50" customFormat="1" x14ac:dyDescent="0.3">
      <c r="B172" s="120"/>
      <c r="C172" s="121"/>
      <c r="D172" s="121"/>
    </row>
    <row r="173" spans="2:4" s="50" customFormat="1" x14ac:dyDescent="0.3">
      <c r="B173" s="120"/>
      <c r="C173" s="121"/>
      <c r="D173" s="121"/>
    </row>
    <row r="174" spans="2:4" s="50" customFormat="1" x14ac:dyDescent="0.3">
      <c r="B174" s="120"/>
      <c r="C174" s="121"/>
      <c r="D174" s="121"/>
    </row>
    <row r="175" spans="2:4" s="50" customFormat="1" x14ac:dyDescent="0.3">
      <c r="B175" s="120"/>
      <c r="C175" s="121"/>
      <c r="D175" s="121"/>
    </row>
    <row r="176" spans="2:4" s="50" customFormat="1" x14ac:dyDescent="0.3">
      <c r="B176" s="120"/>
      <c r="C176" s="121"/>
      <c r="D176" s="121"/>
    </row>
    <row r="177" spans="2:4" s="50" customFormat="1" x14ac:dyDescent="0.3">
      <c r="B177" s="120"/>
      <c r="C177" s="121"/>
      <c r="D177" s="121"/>
    </row>
    <row r="178" spans="2:4" s="50" customFormat="1" x14ac:dyDescent="0.3">
      <c r="B178" s="120"/>
      <c r="C178" s="121"/>
      <c r="D178" s="121"/>
    </row>
    <row r="179" spans="2:4" s="50" customFormat="1" x14ac:dyDescent="0.3">
      <c r="B179" s="120"/>
      <c r="C179" s="121"/>
      <c r="D179" s="121"/>
    </row>
    <row r="180" spans="2:4" s="50" customFormat="1" x14ac:dyDescent="0.3">
      <c r="B180" s="120"/>
      <c r="C180" s="121"/>
      <c r="D180" s="121"/>
    </row>
    <row r="181" spans="2:4" s="50" customFormat="1" x14ac:dyDescent="0.3">
      <c r="B181" s="120"/>
      <c r="C181" s="121"/>
      <c r="D181" s="121"/>
    </row>
    <row r="182" spans="2:4" s="50" customFormat="1" x14ac:dyDescent="0.3">
      <c r="B182" s="120"/>
      <c r="C182" s="121"/>
      <c r="D182" s="121"/>
    </row>
    <row r="183" spans="2:4" s="50" customFormat="1" x14ac:dyDescent="0.3">
      <c r="B183" s="120"/>
      <c r="C183" s="121"/>
      <c r="D183" s="121"/>
    </row>
    <row r="184" spans="2:4" s="50" customFormat="1" x14ac:dyDescent="0.3">
      <c r="B184" s="120"/>
      <c r="C184" s="121"/>
      <c r="D184" s="121"/>
    </row>
    <row r="185" spans="2:4" s="50" customFormat="1" x14ac:dyDescent="0.3">
      <c r="B185" s="120"/>
      <c r="C185" s="121"/>
      <c r="D185" s="121"/>
    </row>
    <row r="186" spans="2:4" s="50" customFormat="1" x14ac:dyDescent="0.3">
      <c r="B186" s="120"/>
      <c r="C186" s="121"/>
      <c r="D186" s="121"/>
    </row>
    <row r="187" spans="2:4" s="50" customFormat="1" x14ac:dyDescent="0.3">
      <c r="B187" s="120"/>
      <c r="C187" s="121"/>
      <c r="D187" s="121"/>
    </row>
    <row r="188" spans="2:4" s="50" customFormat="1" x14ac:dyDescent="0.3">
      <c r="B188" s="120"/>
      <c r="C188" s="121"/>
      <c r="D188" s="121"/>
    </row>
    <row r="189" spans="2:4" s="50" customFormat="1" x14ac:dyDescent="0.3">
      <c r="B189" s="120"/>
      <c r="C189" s="121"/>
      <c r="D189" s="121"/>
    </row>
    <row r="190" spans="2:4" s="50" customFormat="1" x14ac:dyDescent="0.3">
      <c r="B190" s="120"/>
      <c r="C190" s="121"/>
      <c r="D190" s="121"/>
    </row>
    <row r="191" spans="2:4" s="50" customFormat="1" x14ac:dyDescent="0.3">
      <c r="B191" s="120"/>
      <c r="C191" s="121"/>
      <c r="D191" s="121"/>
    </row>
    <row r="192" spans="2:4" s="50" customFormat="1" x14ac:dyDescent="0.3">
      <c r="B192" s="120"/>
      <c r="C192" s="121"/>
      <c r="D192" s="121"/>
    </row>
    <row r="193" spans="2:4" s="50" customFormat="1" x14ac:dyDescent="0.3">
      <c r="B193" s="120"/>
      <c r="C193" s="121"/>
      <c r="D193" s="121"/>
    </row>
    <row r="194" spans="2:4" s="50" customFormat="1" x14ac:dyDescent="0.3">
      <c r="B194" s="120"/>
      <c r="C194" s="121"/>
      <c r="D194" s="121"/>
    </row>
    <row r="195" spans="2:4" s="50" customFormat="1" x14ac:dyDescent="0.3">
      <c r="B195" s="120"/>
      <c r="C195" s="121"/>
      <c r="D195" s="121"/>
    </row>
    <row r="196" spans="2:4" s="50" customFormat="1" x14ac:dyDescent="0.3">
      <c r="B196" s="120"/>
      <c r="C196" s="121"/>
      <c r="D196" s="121"/>
    </row>
    <row r="197" spans="2:4" s="50" customFormat="1" x14ac:dyDescent="0.3">
      <c r="B197" s="120"/>
      <c r="C197" s="121"/>
      <c r="D197" s="121"/>
    </row>
    <row r="198" spans="2:4" s="50" customFormat="1" x14ac:dyDescent="0.3">
      <c r="B198" s="120"/>
      <c r="C198" s="121"/>
      <c r="D198" s="121"/>
    </row>
    <row r="199" spans="2:4" s="50" customFormat="1" x14ac:dyDescent="0.3">
      <c r="B199" s="120"/>
      <c r="C199" s="121"/>
      <c r="D199" s="121"/>
    </row>
    <row r="200" spans="2:4" s="50" customFormat="1" x14ac:dyDescent="0.3">
      <c r="B200" s="120"/>
      <c r="C200" s="121"/>
      <c r="D200" s="121"/>
    </row>
    <row r="201" spans="2:4" s="50" customFormat="1" x14ac:dyDescent="0.3">
      <c r="B201" s="120"/>
      <c r="C201" s="121"/>
      <c r="D201" s="121"/>
    </row>
    <row r="202" spans="2:4" s="50" customFormat="1" x14ac:dyDescent="0.3">
      <c r="B202" s="120"/>
      <c r="C202" s="121"/>
      <c r="D202" s="121"/>
    </row>
    <row r="203" spans="2:4" s="50" customFormat="1" x14ac:dyDescent="0.3">
      <c r="B203" s="120"/>
      <c r="C203" s="121"/>
      <c r="D203" s="121"/>
    </row>
    <row r="204" spans="2:4" s="50" customFormat="1" x14ac:dyDescent="0.3">
      <c r="B204" s="120"/>
      <c r="C204" s="121"/>
      <c r="D204" s="121"/>
    </row>
    <row r="205" spans="2:4" s="50" customFormat="1" x14ac:dyDescent="0.3">
      <c r="B205" s="120"/>
      <c r="C205" s="121"/>
      <c r="D205" s="121"/>
    </row>
    <row r="206" spans="2:4" s="50" customFormat="1" x14ac:dyDescent="0.3">
      <c r="B206" s="120"/>
      <c r="C206" s="121"/>
      <c r="D206" s="121"/>
    </row>
    <row r="207" spans="2:4" s="50" customFormat="1" x14ac:dyDescent="0.3">
      <c r="B207" s="120"/>
      <c r="C207" s="121"/>
      <c r="D207" s="121"/>
    </row>
    <row r="208" spans="2:4" s="50" customFormat="1" x14ac:dyDescent="0.3">
      <c r="B208" s="120"/>
      <c r="C208" s="121"/>
      <c r="D208" s="121"/>
    </row>
    <row r="209" spans="2:4" s="50" customFormat="1" x14ac:dyDescent="0.3">
      <c r="B209" s="120"/>
      <c r="C209" s="121"/>
      <c r="D209" s="121"/>
    </row>
    <row r="210" spans="2:4" s="50" customFormat="1" x14ac:dyDescent="0.3">
      <c r="B210" s="120"/>
      <c r="C210" s="121"/>
      <c r="D210" s="121"/>
    </row>
    <row r="211" spans="2:4" s="50" customFormat="1" x14ac:dyDescent="0.3">
      <c r="B211" s="120"/>
      <c r="C211" s="121"/>
      <c r="D211" s="121"/>
    </row>
    <row r="212" spans="2:4" s="50" customFormat="1" x14ac:dyDescent="0.3">
      <c r="B212" s="120"/>
      <c r="C212" s="121"/>
      <c r="D212" s="121"/>
    </row>
    <row r="213" spans="2:4" s="50" customFormat="1" x14ac:dyDescent="0.3">
      <c r="B213" s="120"/>
      <c r="C213" s="121"/>
      <c r="D213" s="121"/>
    </row>
    <row r="214" spans="2:4" s="50" customFormat="1" x14ac:dyDescent="0.3">
      <c r="B214" s="120"/>
      <c r="C214" s="121"/>
      <c r="D214" s="121"/>
    </row>
    <row r="215" spans="2:4" s="50" customFormat="1" x14ac:dyDescent="0.3">
      <c r="B215" s="120"/>
      <c r="C215" s="121"/>
      <c r="D215" s="121"/>
    </row>
    <row r="216" spans="2:4" s="50" customFormat="1" x14ac:dyDescent="0.3">
      <c r="B216" s="120"/>
      <c r="C216" s="121"/>
      <c r="D216" s="121"/>
    </row>
    <row r="217" spans="2:4" s="50" customFormat="1" x14ac:dyDescent="0.3">
      <c r="B217" s="120"/>
      <c r="C217" s="121"/>
      <c r="D217" s="121"/>
    </row>
    <row r="218" spans="2:4" s="50" customFormat="1" x14ac:dyDescent="0.3">
      <c r="B218" s="120"/>
      <c r="C218" s="121"/>
      <c r="D218" s="121"/>
    </row>
    <row r="219" spans="2:4" s="50" customFormat="1" x14ac:dyDescent="0.3">
      <c r="B219" s="120"/>
      <c r="C219" s="121"/>
      <c r="D219" s="121"/>
    </row>
    <row r="220" spans="2:4" s="50" customFormat="1" x14ac:dyDescent="0.3">
      <c r="B220" s="120"/>
      <c r="C220" s="121"/>
      <c r="D220" s="121"/>
    </row>
    <row r="221" spans="2:4" s="50" customFormat="1" x14ac:dyDescent="0.3">
      <c r="B221" s="120"/>
      <c r="C221" s="121"/>
      <c r="D221" s="121"/>
    </row>
    <row r="222" spans="2:4" s="50" customFormat="1" x14ac:dyDescent="0.3">
      <c r="B222" s="120"/>
      <c r="C222" s="121"/>
      <c r="D222" s="121"/>
    </row>
    <row r="223" spans="2:4" s="50" customFormat="1" x14ac:dyDescent="0.3">
      <c r="B223" s="120"/>
      <c r="C223" s="121"/>
      <c r="D223" s="121"/>
    </row>
    <row r="224" spans="2:4" s="50" customFormat="1" x14ac:dyDescent="0.3">
      <c r="B224" s="120"/>
      <c r="C224" s="121"/>
      <c r="D224" s="121"/>
    </row>
    <row r="225" spans="2:4" s="50" customFormat="1" x14ac:dyDescent="0.3">
      <c r="B225" s="120"/>
      <c r="C225" s="121"/>
      <c r="D225" s="121"/>
    </row>
    <row r="226" spans="2:4" s="50" customFormat="1" x14ac:dyDescent="0.3">
      <c r="B226" s="120"/>
      <c r="C226" s="121"/>
      <c r="D226" s="121"/>
    </row>
    <row r="227" spans="2:4" s="50" customFormat="1" x14ac:dyDescent="0.3">
      <c r="B227" s="120"/>
      <c r="C227" s="121"/>
      <c r="D227" s="121"/>
    </row>
    <row r="228" spans="2:4" s="50" customFormat="1" x14ac:dyDescent="0.3">
      <c r="B228" s="120"/>
      <c r="C228" s="121"/>
      <c r="D228" s="121"/>
    </row>
    <row r="229" spans="2:4" s="50" customFormat="1" x14ac:dyDescent="0.3">
      <c r="B229" s="120"/>
      <c r="C229" s="121"/>
      <c r="D229" s="121"/>
    </row>
    <row r="230" spans="2:4" s="50" customFormat="1" x14ac:dyDescent="0.3">
      <c r="B230" s="120"/>
      <c r="C230" s="121"/>
      <c r="D230" s="121"/>
    </row>
    <row r="231" spans="2:4" s="50" customFormat="1" x14ac:dyDescent="0.3">
      <c r="B231" s="120"/>
      <c r="C231" s="121"/>
      <c r="D231" s="121"/>
    </row>
    <row r="232" spans="2:4" s="50" customFormat="1" x14ac:dyDescent="0.3">
      <c r="B232" s="120"/>
      <c r="C232" s="121"/>
      <c r="D232" s="121"/>
    </row>
    <row r="233" spans="2:4" s="50" customFormat="1" x14ac:dyDescent="0.3">
      <c r="B233" s="120"/>
      <c r="C233" s="121"/>
      <c r="D233" s="121"/>
    </row>
    <row r="234" spans="2:4" s="50" customFormat="1" x14ac:dyDescent="0.3">
      <c r="B234" s="120"/>
      <c r="C234" s="121"/>
      <c r="D234" s="121"/>
    </row>
    <row r="235" spans="2:4" s="50" customFormat="1" x14ac:dyDescent="0.3">
      <c r="B235" s="120"/>
      <c r="C235" s="121"/>
      <c r="D235" s="121"/>
    </row>
    <row r="236" spans="2:4" s="50" customFormat="1" x14ac:dyDescent="0.3">
      <c r="B236" s="120"/>
      <c r="C236" s="121"/>
      <c r="D236" s="121"/>
    </row>
    <row r="237" spans="2:4" s="50" customFormat="1" x14ac:dyDescent="0.3">
      <c r="B237" s="120"/>
      <c r="C237" s="121"/>
      <c r="D237" s="121"/>
    </row>
    <row r="238" spans="2:4" s="50" customFormat="1" x14ac:dyDescent="0.3">
      <c r="B238" s="120"/>
      <c r="C238" s="121"/>
      <c r="D238" s="121"/>
    </row>
    <row r="239" spans="2:4" s="50" customFormat="1" x14ac:dyDescent="0.3">
      <c r="B239" s="120"/>
      <c r="C239" s="121"/>
      <c r="D239" s="121"/>
    </row>
    <row r="240" spans="2:4" s="50" customFormat="1" x14ac:dyDescent="0.3">
      <c r="B240" s="120"/>
      <c r="C240" s="121"/>
      <c r="D240" s="121"/>
    </row>
    <row r="241" spans="2:4" s="50" customFormat="1" x14ac:dyDescent="0.3">
      <c r="B241" s="120"/>
      <c r="C241" s="121"/>
      <c r="D241" s="121"/>
    </row>
    <row r="242" spans="2:4" s="50" customFormat="1" x14ac:dyDescent="0.3">
      <c r="B242" s="120"/>
      <c r="C242" s="121"/>
      <c r="D242" s="121"/>
    </row>
    <row r="243" spans="2:4" s="50" customFormat="1" x14ac:dyDescent="0.3">
      <c r="B243" s="120"/>
      <c r="C243" s="121"/>
      <c r="D243" s="121"/>
    </row>
    <row r="244" spans="2:4" s="50" customFormat="1" x14ac:dyDescent="0.3">
      <c r="B244" s="120"/>
      <c r="C244" s="121"/>
      <c r="D244" s="121"/>
    </row>
    <row r="245" spans="2:4" s="50" customFormat="1" x14ac:dyDescent="0.3">
      <c r="B245" s="120"/>
      <c r="C245" s="121"/>
      <c r="D245" s="121"/>
    </row>
    <row r="246" spans="2:4" s="50" customFormat="1" x14ac:dyDescent="0.3">
      <c r="B246" s="120"/>
      <c r="C246" s="121"/>
      <c r="D246" s="121"/>
    </row>
    <row r="247" spans="2:4" s="50" customFormat="1" x14ac:dyDescent="0.3">
      <c r="B247" s="120"/>
      <c r="C247" s="121"/>
      <c r="D247" s="121"/>
    </row>
    <row r="248" spans="2:4" s="50" customFormat="1" x14ac:dyDescent="0.3">
      <c r="B248" s="120"/>
      <c r="C248" s="121"/>
      <c r="D248" s="121"/>
    </row>
    <row r="249" spans="2:4" s="50" customFormat="1" x14ac:dyDescent="0.3">
      <c r="B249" s="120"/>
      <c r="C249" s="121"/>
      <c r="D249" s="121"/>
    </row>
    <row r="250" spans="2:4" s="50" customFormat="1" x14ac:dyDescent="0.3">
      <c r="B250" s="120"/>
      <c r="C250" s="121"/>
      <c r="D250" s="121"/>
    </row>
    <row r="251" spans="2:4" s="50" customFormat="1" x14ac:dyDescent="0.3">
      <c r="B251" s="120"/>
      <c r="C251" s="121"/>
      <c r="D251" s="121"/>
    </row>
    <row r="252" spans="2:4" s="50" customFormat="1" x14ac:dyDescent="0.3">
      <c r="B252" s="120"/>
      <c r="C252" s="121"/>
      <c r="D252" s="121"/>
    </row>
    <row r="253" spans="2:4" s="50" customFormat="1" x14ac:dyDescent="0.3">
      <c r="B253" s="120"/>
      <c r="C253" s="121"/>
      <c r="D253" s="121"/>
    </row>
    <row r="254" spans="2:4" s="50" customFormat="1" x14ac:dyDescent="0.3">
      <c r="B254" s="120"/>
      <c r="C254" s="121"/>
      <c r="D254" s="121"/>
    </row>
    <row r="255" spans="2:4" s="50" customFormat="1" x14ac:dyDescent="0.3">
      <c r="B255" s="120"/>
      <c r="C255" s="121"/>
      <c r="D255" s="121"/>
    </row>
    <row r="256" spans="2:4" s="50" customFormat="1" x14ac:dyDescent="0.3">
      <c r="B256" s="120"/>
      <c r="C256" s="121"/>
      <c r="D256" s="121"/>
    </row>
    <row r="257" spans="2:4" s="50" customFormat="1" x14ac:dyDescent="0.3">
      <c r="B257" s="120"/>
      <c r="C257" s="121"/>
      <c r="D257" s="121"/>
    </row>
    <row r="258" spans="2:4" s="50" customFormat="1" x14ac:dyDescent="0.3">
      <c r="B258" s="120"/>
      <c r="C258" s="121"/>
      <c r="D258" s="121"/>
    </row>
    <row r="259" spans="2:4" s="50" customFormat="1" x14ac:dyDescent="0.3">
      <c r="B259" s="120"/>
      <c r="C259" s="121"/>
      <c r="D259" s="121"/>
    </row>
    <row r="260" spans="2:4" s="50" customFormat="1" x14ac:dyDescent="0.3">
      <c r="B260" s="120"/>
      <c r="C260" s="121"/>
      <c r="D260" s="121"/>
    </row>
    <row r="261" spans="2:4" s="50" customFormat="1" x14ac:dyDescent="0.3">
      <c r="B261" s="120"/>
      <c r="C261" s="121"/>
      <c r="D261" s="121"/>
    </row>
    <row r="262" spans="2:4" s="50" customFormat="1" x14ac:dyDescent="0.3">
      <c r="B262" s="120"/>
      <c r="C262" s="121"/>
      <c r="D262" s="121"/>
    </row>
    <row r="263" spans="2:4" s="50" customFormat="1" x14ac:dyDescent="0.3">
      <c r="B263" s="120"/>
      <c r="C263" s="121"/>
      <c r="D263" s="121"/>
    </row>
    <row r="264" spans="2:4" s="50" customFormat="1" x14ac:dyDescent="0.3">
      <c r="B264" s="120"/>
      <c r="C264" s="121"/>
      <c r="D264" s="121"/>
    </row>
    <row r="265" spans="2:4" s="50" customFormat="1" x14ac:dyDescent="0.3">
      <c r="B265" s="120"/>
      <c r="C265" s="121"/>
      <c r="D265" s="121"/>
    </row>
    <row r="266" spans="2:4" s="50" customFormat="1" x14ac:dyDescent="0.3">
      <c r="B266" s="120"/>
      <c r="C266" s="121"/>
      <c r="D266" s="121"/>
    </row>
    <row r="267" spans="2:4" s="50" customFormat="1" x14ac:dyDescent="0.3">
      <c r="B267" s="120"/>
      <c r="C267" s="121"/>
      <c r="D267" s="121"/>
    </row>
    <row r="268" spans="2:4" s="50" customFormat="1" x14ac:dyDescent="0.3">
      <c r="B268" s="120"/>
      <c r="C268" s="121"/>
      <c r="D268" s="121"/>
    </row>
    <row r="269" spans="2:4" s="50" customFormat="1" x14ac:dyDescent="0.3">
      <c r="B269" s="120"/>
      <c r="C269" s="121"/>
      <c r="D269" s="121"/>
    </row>
    <row r="270" spans="2:4" s="50" customFormat="1" x14ac:dyDescent="0.3">
      <c r="B270" s="120"/>
      <c r="C270" s="121"/>
      <c r="D270" s="121"/>
    </row>
    <row r="271" spans="2:4" s="50" customFormat="1" x14ac:dyDescent="0.3">
      <c r="B271" s="120"/>
      <c r="C271" s="121"/>
      <c r="D271" s="121"/>
    </row>
    <row r="272" spans="2:4" s="50" customFormat="1" x14ac:dyDescent="0.3">
      <c r="B272" s="120"/>
      <c r="C272" s="121"/>
      <c r="D272" s="121"/>
    </row>
    <row r="273" spans="2:4" s="50" customFormat="1" x14ac:dyDescent="0.3">
      <c r="B273" s="120"/>
      <c r="C273" s="121"/>
      <c r="D273" s="121"/>
    </row>
    <row r="274" spans="2:4" s="50" customFormat="1" x14ac:dyDescent="0.3">
      <c r="B274" s="120"/>
      <c r="C274" s="121"/>
      <c r="D274" s="121"/>
    </row>
    <row r="275" spans="2:4" s="50" customFormat="1" x14ac:dyDescent="0.3">
      <c r="B275" s="120"/>
      <c r="C275" s="121"/>
      <c r="D275" s="121"/>
    </row>
    <row r="276" spans="2:4" s="50" customFormat="1" x14ac:dyDescent="0.3">
      <c r="B276" s="120"/>
      <c r="C276" s="121"/>
      <c r="D276" s="121"/>
    </row>
    <row r="277" spans="2:4" s="50" customFormat="1" x14ac:dyDescent="0.3">
      <c r="B277" s="120"/>
      <c r="C277" s="121"/>
      <c r="D277" s="121"/>
    </row>
    <row r="278" spans="2:4" s="50" customFormat="1" x14ac:dyDescent="0.3">
      <c r="B278" s="120"/>
      <c r="C278" s="121"/>
      <c r="D278" s="121"/>
    </row>
    <row r="279" spans="2:4" s="50" customFormat="1" x14ac:dyDescent="0.3">
      <c r="B279" s="120"/>
      <c r="C279" s="121"/>
      <c r="D279" s="121"/>
    </row>
    <row r="280" spans="2:4" s="50" customFormat="1" x14ac:dyDescent="0.3">
      <c r="B280" s="120"/>
      <c r="C280" s="121"/>
      <c r="D280" s="121"/>
    </row>
    <row r="281" spans="2:4" s="50" customFormat="1" x14ac:dyDescent="0.3">
      <c r="B281" s="120"/>
      <c r="C281" s="121"/>
      <c r="D281" s="121"/>
    </row>
    <row r="282" spans="2:4" s="50" customFormat="1" x14ac:dyDescent="0.3">
      <c r="B282" s="120"/>
      <c r="C282" s="121"/>
      <c r="D282" s="121"/>
    </row>
    <row r="283" spans="2:4" s="50" customFormat="1" x14ac:dyDescent="0.3">
      <c r="B283" s="120"/>
      <c r="C283" s="121"/>
      <c r="D283" s="121"/>
    </row>
    <row r="284" spans="2:4" s="50" customFormat="1" x14ac:dyDescent="0.3">
      <c r="B284" s="120"/>
      <c r="C284" s="121"/>
      <c r="D284" s="121"/>
    </row>
    <row r="285" spans="2:4" s="50" customFormat="1" x14ac:dyDescent="0.3">
      <c r="B285" s="120"/>
      <c r="C285" s="121"/>
      <c r="D285" s="121"/>
    </row>
    <row r="286" spans="2:4" s="50" customFormat="1" x14ac:dyDescent="0.3">
      <c r="B286" s="120"/>
      <c r="C286" s="121"/>
      <c r="D286" s="121"/>
    </row>
    <row r="287" spans="2:4" s="50" customFormat="1" x14ac:dyDescent="0.3">
      <c r="B287" s="120"/>
      <c r="C287" s="121"/>
      <c r="D287" s="121"/>
    </row>
    <row r="288" spans="2:4" s="50" customFormat="1" x14ac:dyDescent="0.3">
      <c r="B288" s="120"/>
      <c r="C288" s="121"/>
      <c r="D288" s="121"/>
    </row>
    <row r="289" spans="2:4" s="50" customFormat="1" x14ac:dyDescent="0.3">
      <c r="B289" s="120"/>
      <c r="C289" s="121"/>
      <c r="D289" s="121"/>
    </row>
    <row r="290" spans="2:4" s="50" customFormat="1" x14ac:dyDescent="0.3">
      <c r="B290" s="120"/>
      <c r="C290" s="121"/>
      <c r="D290" s="121"/>
    </row>
    <row r="291" spans="2:4" s="50" customFormat="1" x14ac:dyDescent="0.3">
      <c r="B291" s="120"/>
      <c r="C291" s="121"/>
      <c r="D291" s="121"/>
    </row>
    <row r="292" spans="2:4" s="50" customFormat="1" x14ac:dyDescent="0.3">
      <c r="B292" s="120"/>
      <c r="C292" s="121"/>
      <c r="D292" s="121"/>
    </row>
    <row r="293" spans="2:4" s="50" customFormat="1" x14ac:dyDescent="0.3">
      <c r="B293" s="120"/>
      <c r="C293" s="121"/>
      <c r="D293" s="121"/>
    </row>
    <row r="294" spans="2:4" s="50" customFormat="1" x14ac:dyDescent="0.3">
      <c r="B294" s="120"/>
      <c r="C294" s="121"/>
      <c r="D294" s="121"/>
    </row>
    <row r="295" spans="2:4" s="50" customFormat="1" x14ac:dyDescent="0.3">
      <c r="B295" s="120"/>
      <c r="C295" s="121"/>
      <c r="D295" s="121"/>
    </row>
    <row r="296" spans="2:4" s="50" customFormat="1" x14ac:dyDescent="0.3">
      <c r="B296" s="120"/>
      <c r="C296" s="121"/>
      <c r="D296" s="121"/>
    </row>
    <row r="297" spans="2:4" s="50" customFormat="1" x14ac:dyDescent="0.3">
      <c r="B297" s="120"/>
      <c r="C297" s="121"/>
      <c r="D297" s="121"/>
    </row>
    <row r="298" spans="2:4" s="50" customFormat="1" x14ac:dyDescent="0.3">
      <c r="B298" s="120"/>
      <c r="C298" s="121"/>
      <c r="D298" s="121"/>
    </row>
    <row r="299" spans="2:4" s="50" customFormat="1" x14ac:dyDescent="0.3">
      <c r="B299" s="120"/>
      <c r="C299" s="121"/>
      <c r="D299" s="121"/>
    </row>
    <row r="300" spans="2:4" s="50" customFormat="1" x14ac:dyDescent="0.3">
      <c r="B300" s="120"/>
      <c r="C300" s="121"/>
      <c r="D300" s="121"/>
    </row>
    <row r="301" spans="2:4" s="50" customFormat="1" x14ac:dyDescent="0.3">
      <c r="B301" s="120"/>
      <c r="C301" s="121"/>
      <c r="D301" s="121"/>
    </row>
    <row r="302" spans="2:4" s="50" customFormat="1" x14ac:dyDescent="0.3">
      <c r="B302" s="120"/>
      <c r="C302" s="121"/>
      <c r="D302" s="121"/>
    </row>
    <row r="303" spans="2:4" s="50" customFormat="1" x14ac:dyDescent="0.3">
      <c r="B303" s="120"/>
      <c r="C303" s="121"/>
      <c r="D303" s="121"/>
    </row>
    <row r="304" spans="2:4" s="50" customFormat="1" x14ac:dyDescent="0.3">
      <c r="B304" s="120"/>
      <c r="C304" s="121"/>
      <c r="D304" s="121"/>
    </row>
    <row r="305" spans="2:4" s="50" customFormat="1" x14ac:dyDescent="0.3">
      <c r="B305" s="120"/>
      <c r="C305" s="121"/>
      <c r="D305" s="121"/>
    </row>
    <row r="306" spans="2:4" s="50" customFormat="1" x14ac:dyDescent="0.3">
      <c r="B306" s="120"/>
      <c r="C306" s="121"/>
      <c r="D306" s="121"/>
    </row>
    <row r="307" spans="2:4" s="50" customFormat="1" x14ac:dyDescent="0.3">
      <c r="B307" s="120"/>
      <c r="C307" s="121"/>
      <c r="D307" s="121"/>
    </row>
    <row r="308" spans="2:4" s="50" customFormat="1" x14ac:dyDescent="0.3">
      <c r="B308" s="120"/>
      <c r="C308" s="121"/>
      <c r="D308" s="121"/>
    </row>
    <row r="309" spans="2:4" s="50" customFormat="1" x14ac:dyDescent="0.3">
      <c r="B309" s="120"/>
      <c r="C309" s="121"/>
      <c r="D309" s="121"/>
    </row>
    <row r="310" spans="2:4" s="50" customFormat="1" x14ac:dyDescent="0.3">
      <c r="B310" s="120"/>
      <c r="C310" s="121"/>
      <c r="D310" s="121"/>
    </row>
    <row r="311" spans="2:4" s="50" customFormat="1" x14ac:dyDescent="0.3">
      <c r="B311" s="120"/>
      <c r="C311" s="121"/>
      <c r="D311" s="121"/>
    </row>
    <row r="312" spans="2:4" s="50" customFormat="1" x14ac:dyDescent="0.3">
      <c r="B312" s="120"/>
      <c r="C312" s="121"/>
      <c r="D312" s="121"/>
    </row>
    <row r="313" spans="2:4" s="50" customFormat="1" x14ac:dyDescent="0.3">
      <c r="B313" s="120"/>
      <c r="C313" s="121"/>
      <c r="D313" s="121"/>
    </row>
    <row r="314" spans="2:4" s="50" customFormat="1" x14ac:dyDescent="0.3">
      <c r="B314" s="120"/>
      <c r="C314" s="121"/>
      <c r="D314" s="121"/>
    </row>
    <row r="315" spans="2:4" s="50" customFormat="1" x14ac:dyDescent="0.3">
      <c r="B315" s="120"/>
      <c r="C315" s="121"/>
      <c r="D315" s="121"/>
    </row>
    <row r="316" spans="2:4" s="50" customFormat="1" x14ac:dyDescent="0.3">
      <c r="B316" s="120"/>
      <c r="C316" s="121"/>
      <c r="D316" s="121"/>
    </row>
    <row r="317" spans="2:4" s="50" customFormat="1" x14ac:dyDescent="0.3">
      <c r="B317" s="120"/>
      <c r="C317" s="121"/>
      <c r="D317" s="121"/>
    </row>
    <row r="318" spans="2:4" s="50" customFormat="1" x14ac:dyDescent="0.3">
      <c r="B318" s="120"/>
      <c r="C318" s="121"/>
      <c r="D318" s="121"/>
    </row>
    <row r="319" spans="2:4" s="50" customFormat="1" x14ac:dyDescent="0.3">
      <c r="B319" s="120"/>
      <c r="C319" s="121"/>
      <c r="D319" s="121"/>
    </row>
    <row r="320" spans="2:4" s="50" customFormat="1" x14ac:dyDescent="0.3">
      <c r="B320" s="120"/>
      <c r="C320" s="121"/>
      <c r="D320" s="121"/>
    </row>
    <row r="321" spans="2:4" s="50" customFormat="1" x14ac:dyDescent="0.3">
      <c r="B321" s="120"/>
      <c r="C321" s="121"/>
      <c r="D321" s="121"/>
    </row>
    <row r="322" spans="2:4" s="50" customFormat="1" x14ac:dyDescent="0.3">
      <c r="B322" s="120"/>
      <c r="C322" s="121"/>
      <c r="D322" s="121"/>
    </row>
    <row r="323" spans="2:4" s="50" customFormat="1" x14ac:dyDescent="0.3">
      <c r="B323" s="120"/>
      <c r="C323" s="121"/>
      <c r="D323" s="121"/>
    </row>
    <row r="324" spans="2:4" s="50" customFormat="1" x14ac:dyDescent="0.3">
      <c r="B324" s="120"/>
      <c r="C324" s="121"/>
      <c r="D324" s="121"/>
    </row>
    <row r="325" spans="2:4" s="50" customFormat="1" x14ac:dyDescent="0.3">
      <c r="B325" s="120"/>
      <c r="C325" s="121"/>
      <c r="D325" s="121"/>
    </row>
    <row r="326" spans="2:4" s="50" customFormat="1" x14ac:dyDescent="0.3">
      <c r="B326" s="120"/>
      <c r="C326" s="121"/>
      <c r="D326" s="121"/>
    </row>
    <row r="327" spans="2:4" s="50" customFormat="1" x14ac:dyDescent="0.3">
      <c r="B327" s="120"/>
      <c r="C327" s="121"/>
      <c r="D327" s="121"/>
    </row>
    <row r="328" spans="2:4" s="50" customFormat="1" x14ac:dyDescent="0.3">
      <c r="B328" s="120"/>
      <c r="C328" s="121"/>
      <c r="D328" s="121"/>
    </row>
    <row r="329" spans="2:4" s="50" customFormat="1" x14ac:dyDescent="0.3">
      <c r="B329" s="120"/>
      <c r="C329" s="121"/>
      <c r="D329" s="121"/>
    </row>
  </sheetData>
  <sheetProtection algorithmName="SHA-512" hashValue="wdTCqQj2MgMQETveYPPC3lN35KkwKEZrrV37yWHOffNAPwzTDVPysnscs9CB+ooxHlmtlEJO7simedm7GAdsHw==" saltValue="onnwEHvqvsg/lyP0fIX2xQ==" spinCount="100000" sheet="1" objects="1" scenarios="1"/>
  <mergeCells count="4">
    <mergeCell ref="A1:B1"/>
    <mergeCell ref="A2:B2"/>
    <mergeCell ref="A4:D4"/>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BC35-A131-424F-BBAB-4167D951C5D1}">
  <dimension ref="A1:AL603"/>
  <sheetViews>
    <sheetView zoomScale="96" zoomScaleNormal="96" workbookViewId="0">
      <pane ySplit="8" topLeftCell="A9" activePane="bottomLeft" state="frozen"/>
      <selection pane="bottomLeft" activeCell="G433" sqref="G433"/>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93</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customFormat="1" ht="55.05" customHeight="1" thickBot="1" x14ac:dyDescent="0.35">
      <c r="A6" s="135" t="s">
        <v>32</v>
      </c>
      <c r="B6" s="425" t="s">
        <v>108</v>
      </c>
      <c r="C6" s="425"/>
      <c r="D6" s="425"/>
      <c r="E6" s="425"/>
      <c r="F6" s="425"/>
      <c r="G6" s="425"/>
      <c r="H6" s="425"/>
      <c r="I6" s="50"/>
      <c r="J6" s="50"/>
      <c r="K6" s="50"/>
      <c r="L6" s="50"/>
      <c r="M6" s="50"/>
      <c r="N6" s="50"/>
      <c r="O6" s="50"/>
      <c r="P6" s="50"/>
      <c r="Q6" s="50"/>
      <c r="R6" s="50"/>
      <c r="S6" s="50"/>
      <c r="T6" s="50"/>
      <c r="U6" s="50"/>
      <c r="V6" s="50"/>
      <c r="W6" s="50"/>
      <c r="X6" s="50"/>
      <c r="Y6" s="50"/>
      <c r="Z6" s="50"/>
      <c r="AA6" s="50"/>
      <c r="AB6" s="50"/>
      <c r="AC6" s="50"/>
      <c r="AD6" s="50"/>
      <c r="AE6" s="50"/>
      <c r="AF6" s="50"/>
      <c r="AG6" s="50"/>
      <c r="AH6" s="50"/>
    </row>
    <row r="7" spans="1:38" ht="16.8" hidden="1" thickBot="1" x14ac:dyDescent="0.35">
      <c r="A7" s="136"/>
      <c r="B7" s="137"/>
      <c r="C7" s="137"/>
      <c r="D7" s="52"/>
      <c r="E7" s="138"/>
      <c r="F7" s="139"/>
      <c r="G7" s="138"/>
      <c r="H7" s="177"/>
    </row>
    <row r="8" spans="1:38" s="20" customFormat="1" ht="49.95" customHeight="1" x14ac:dyDescent="0.3">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s="144" customFormat="1" ht="40.5" customHeight="1" x14ac:dyDescent="0.3">
      <c r="A9" s="426" t="s">
        <v>158</v>
      </c>
      <c r="B9" s="427"/>
      <c r="C9" s="427"/>
      <c r="D9" s="427"/>
      <c r="E9" s="427"/>
      <c r="F9" s="427"/>
      <c r="G9" s="427"/>
      <c r="H9" s="428"/>
      <c r="I9" s="251"/>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row>
    <row r="10" spans="1:38" s="281" customFormat="1" x14ac:dyDescent="0.3">
      <c r="A10" s="278"/>
      <c r="B10" s="277"/>
      <c r="C10" s="279"/>
      <c r="D10" s="275"/>
      <c r="E10" s="280"/>
      <c r="F10" s="324"/>
      <c r="G10" s="332">
        <f t="shared" ref="G10:G32"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1" customFormat="1" x14ac:dyDescent="0.3">
      <c r="A12" s="282"/>
      <c r="B12" s="277"/>
      <c r="C12" s="279"/>
      <c r="D12" s="275"/>
      <c r="E12" s="283"/>
      <c r="F12" s="324"/>
      <c r="G12" s="332">
        <f t="shared" si="0"/>
        <v>0</v>
      </c>
      <c r="H12" s="340"/>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81" customFormat="1" x14ac:dyDescent="0.3">
      <c r="A13" s="282"/>
      <c r="B13" s="277"/>
      <c r="C13" s="279"/>
      <c r="D13" s="275"/>
      <c r="E13" s="283"/>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82"/>
      <c r="B14" s="277"/>
      <c r="C14" s="279"/>
      <c r="D14" s="275"/>
      <c r="E14" s="283"/>
      <c r="F14" s="324"/>
      <c r="G14" s="332">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82"/>
      <c r="B15" s="277"/>
      <c r="C15" s="279"/>
      <c r="D15" s="275"/>
      <c r="E15" s="283"/>
      <c r="F15" s="324"/>
      <c r="G15" s="332">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1" customFormat="1" x14ac:dyDescent="0.3">
      <c r="A16" s="282"/>
      <c r="B16" s="277"/>
      <c r="C16" s="279"/>
      <c r="D16" s="275"/>
      <c r="E16" s="283"/>
      <c r="F16" s="324"/>
      <c r="G16" s="332">
        <f t="shared" si="0"/>
        <v>0</v>
      </c>
      <c r="H16" s="340"/>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s="281" customFormat="1" x14ac:dyDescent="0.3">
      <c r="A17" s="282"/>
      <c r="B17" s="277"/>
      <c r="C17" s="279"/>
      <c r="D17" s="275"/>
      <c r="E17" s="283"/>
      <c r="F17" s="324"/>
      <c r="G17" s="332">
        <f t="shared" si="0"/>
        <v>0</v>
      </c>
      <c r="H17" s="340"/>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s="281" customFormat="1" x14ac:dyDescent="0.3">
      <c r="A18" s="282"/>
      <c r="B18" s="277"/>
      <c r="C18" s="279"/>
      <c r="D18" s="275"/>
      <c r="E18" s="283"/>
      <c r="F18" s="324"/>
      <c r="G18" s="332">
        <f t="shared" si="0"/>
        <v>0</v>
      </c>
      <c r="H18" s="340"/>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s="281" customFormat="1" x14ac:dyDescent="0.3">
      <c r="A19" s="282"/>
      <c r="B19" s="277"/>
      <c r="C19" s="279"/>
      <c r="D19" s="275"/>
      <c r="E19" s="283"/>
      <c r="F19" s="324"/>
      <c r="G19" s="332">
        <f t="shared" si="0"/>
        <v>0</v>
      </c>
      <c r="H19" s="340"/>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s="285" customFormat="1" x14ac:dyDescent="0.3">
      <c r="A20" s="282"/>
      <c r="B20" s="277"/>
      <c r="C20" s="279"/>
      <c r="D20" s="275"/>
      <c r="E20" s="283"/>
      <c r="F20" s="325"/>
      <c r="G20" s="332">
        <f t="shared" si="0"/>
        <v>0</v>
      </c>
      <c r="H20" s="339"/>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row>
    <row r="21" spans="1:34" s="285" customFormat="1" x14ac:dyDescent="0.3">
      <c r="A21" s="282"/>
      <c r="B21" s="277"/>
      <c r="C21" s="279"/>
      <c r="D21" s="275"/>
      <c r="E21" s="283"/>
      <c r="F21" s="325"/>
      <c r="G21" s="332">
        <f t="shared" si="0"/>
        <v>0</v>
      </c>
      <c r="H21" s="339"/>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row>
    <row r="22" spans="1:34" s="285" customFormat="1" x14ac:dyDescent="0.3">
      <c r="A22" s="282"/>
      <c r="B22" s="277"/>
      <c r="C22" s="279"/>
      <c r="D22" s="275"/>
      <c r="E22" s="283"/>
      <c r="F22" s="325"/>
      <c r="G22" s="332">
        <f t="shared" si="0"/>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5" customFormat="1" x14ac:dyDescent="0.3">
      <c r="A23" s="282"/>
      <c r="B23" s="277"/>
      <c r="C23" s="279"/>
      <c r="D23" s="275"/>
      <c r="E23" s="283"/>
      <c r="F23" s="325"/>
      <c r="G23" s="332">
        <f t="shared" si="0"/>
        <v>0</v>
      </c>
      <c r="H23" s="339"/>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row>
    <row r="24" spans="1:34" s="285" customFormat="1" x14ac:dyDescent="0.3">
      <c r="A24" s="282"/>
      <c r="B24" s="277"/>
      <c r="C24" s="279"/>
      <c r="D24" s="275"/>
      <c r="E24" s="283"/>
      <c r="F24" s="325"/>
      <c r="G24" s="332">
        <f t="shared" si="0"/>
        <v>0</v>
      </c>
      <c r="H24" s="339"/>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row>
    <row r="25" spans="1:34" s="285" customFormat="1" x14ac:dyDescent="0.3">
      <c r="A25" s="282"/>
      <c r="B25" s="277"/>
      <c r="C25" s="279"/>
      <c r="D25" s="276"/>
      <c r="E25" s="286"/>
      <c r="F25" s="325"/>
      <c r="G25" s="332">
        <f t="shared" si="0"/>
        <v>0</v>
      </c>
      <c r="H25" s="339"/>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row>
    <row r="26" spans="1:34" s="285" customFormat="1" x14ac:dyDescent="0.3">
      <c r="A26" s="282"/>
      <c r="B26" s="277"/>
      <c r="C26" s="279"/>
      <c r="D26" s="275"/>
      <c r="E26" s="283"/>
      <c r="F26" s="325"/>
      <c r="G26" s="332">
        <f t="shared" si="0"/>
        <v>0</v>
      </c>
      <c r="H26" s="339"/>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row>
    <row r="27" spans="1:34" s="285" customFormat="1" x14ac:dyDescent="0.3">
      <c r="A27" s="278"/>
      <c r="B27" s="287"/>
      <c r="C27" s="279"/>
      <c r="D27" s="275"/>
      <c r="E27" s="280"/>
      <c r="F27" s="325"/>
      <c r="G27" s="332">
        <f t="shared" si="0"/>
        <v>0</v>
      </c>
      <c r="H27" s="339"/>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row>
    <row r="28" spans="1:34" s="285" customFormat="1" x14ac:dyDescent="0.3">
      <c r="A28" s="278"/>
      <c r="B28" s="277"/>
      <c r="C28" s="279"/>
      <c r="D28" s="275"/>
      <c r="E28" s="280"/>
      <c r="F28" s="325"/>
      <c r="G28" s="332">
        <f t="shared" si="0"/>
        <v>0</v>
      </c>
      <c r="H28" s="339"/>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row>
    <row r="29" spans="1:34" s="281" customFormat="1" x14ac:dyDescent="0.3">
      <c r="A29" s="278"/>
      <c r="B29" s="277"/>
      <c r="C29" s="279"/>
      <c r="D29" s="275"/>
      <c r="E29" s="280"/>
      <c r="F29" s="324"/>
      <c r="G29" s="332">
        <f t="shared" si="0"/>
        <v>0</v>
      </c>
      <c r="H29" s="340"/>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row>
    <row r="30" spans="1:34" s="281" customFormat="1" x14ac:dyDescent="0.3">
      <c r="A30" s="278"/>
      <c r="B30" s="277"/>
      <c r="C30" s="279"/>
      <c r="D30" s="275"/>
      <c r="E30" s="280"/>
      <c r="F30" s="324"/>
      <c r="G30" s="333">
        <f t="shared" si="0"/>
        <v>0</v>
      </c>
      <c r="H30" s="340"/>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row>
    <row r="31" spans="1:34" s="281" customFormat="1" x14ac:dyDescent="0.3">
      <c r="A31" s="278"/>
      <c r="B31" s="277"/>
      <c r="C31" s="279"/>
      <c r="D31" s="275"/>
      <c r="E31" s="280"/>
      <c r="F31" s="324"/>
      <c r="G31" s="333">
        <f t="shared" si="0"/>
        <v>0</v>
      </c>
      <c r="H31" s="340"/>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x14ac:dyDescent="0.3">
      <c r="A32" s="278"/>
      <c r="B32" s="277"/>
      <c r="C32" s="279"/>
      <c r="D32" s="275"/>
      <c r="E32" s="280"/>
      <c r="F32" s="324"/>
      <c r="G32" s="333">
        <f t="shared" si="0"/>
        <v>0</v>
      </c>
      <c r="H32" s="340"/>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81" customFormat="1" ht="16.8" thickBot="1" x14ac:dyDescent="0.35">
      <c r="A33" s="278"/>
      <c r="B33" s="277"/>
      <c r="C33" s="279"/>
      <c r="D33" s="275"/>
      <c r="E33" s="280"/>
      <c r="F33" s="324"/>
      <c r="G33" s="333"/>
      <c r="H33" s="341">
        <f>SUM(G10:G33)</f>
        <v>0</v>
      </c>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30" customFormat="1" ht="16.8" thickBot="1" x14ac:dyDescent="0.35">
      <c r="A34" s="432"/>
      <c r="B34" s="433"/>
      <c r="C34" s="433"/>
      <c r="D34" s="433"/>
      <c r="E34" s="433"/>
      <c r="F34" s="433"/>
      <c r="G34" s="433"/>
      <c r="H34" s="433"/>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row>
    <row r="35" spans="1:34" s="30" customFormat="1" ht="37.5" customHeight="1" x14ac:dyDescent="0.3">
      <c r="A35" s="429" t="s">
        <v>88</v>
      </c>
      <c r="B35" s="430"/>
      <c r="C35" s="430"/>
      <c r="D35" s="430"/>
      <c r="E35" s="430"/>
      <c r="F35" s="430"/>
      <c r="G35" s="430"/>
      <c r="H35" s="431"/>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row>
    <row r="36" spans="1:34" s="281" customFormat="1" x14ac:dyDescent="0.3">
      <c r="A36" s="288"/>
      <c r="B36" s="289"/>
      <c r="C36" s="290"/>
      <c r="D36" s="291"/>
      <c r="E36" s="292"/>
      <c r="F36" s="326"/>
      <c r="G36" s="332">
        <f>(E36-(E36*F36/100))*A36</f>
        <v>0</v>
      </c>
      <c r="H36" s="341"/>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s="281" customFormat="1" x14ac:dyDescent="0.3">
      <c r="A37" s="288"/>
      <c r="B37" s="291"/>
      <c r="C37" s="290"/>
      <c r="D37" s="291"/>
      <c r="E37" s="292"/>
      <c r="F37" s="326"/>
      <c r="G37" s="332">
        <f>(E37-(E37*F37/100))*A37</f>
        <v>0</v>
      </c>
      <c r="H37" s="341"/>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s="281" customFormat="1" x14ac:dyDescent="0.3">
      <c r="A38" s="288"/>
      <c r="B38" s="289"/>
      <c r="C38" s="290"/>
      <c r="D38" s="291"/>
      <c r="E38" s="292"/>
      <c r="F38" s="326"/>
      <c r="G38" s="332">
        <f t="shared" ref="G38:G40" si="1">(E38-(E38*F38/100))*A38</f>
        <v>0</v>
      </c>
      <c r="H38" s="341"/>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1:34" s="281" customFormat="1" x14ac:dyDescent="0.3">
      <c r="A39" s="288"/>
      <c r="B39" s="291"/>
      <c r="C39" s="290"/>
      <c r="D39" s="291"/>
      <c r="E39" s="292"/>
      <c r="F39" s="326"/>
      <c r="G39" s="332">
        <f t="shared" si="1"/>
        <v>0</v>
      </c>
      <c r="H39" s="341"/>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81" customFormat="1" x14ac:dyDescent="0.3">
      <c r="A40" s="288"/>
      <c r="B40" s="289"/>
      <c r="C40" s="290"/>
      <c r="D40" s="291"/>
      <c r="E40" s="292"/>
      <c r="F40" s="326"/>
      <c r="G40" s="332">
        <f t="shared" si="1"/>
        <v>0</v>
      </c>
      <c r="H40" s="341"/>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81" customFormat="1" x14ac:dyDescent="0.3">
      <c r="A41" s="288"/>
      <c r="B41" s="291"/>
      <c r="C41" s="290"/>
      <c r="D41" s="291"/>
      <c r="E41" s="292"/>
      <c r="F41" s="326"/>
      <c r="G41" s="332">
        <f>(E41-(E41*F41/100))*A41</f>
        <v>0</v>
      </c>
      <c r="H41" s="341"/>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288"/>
      <c r="B42" s="291"/>
      <c r="C42" s="290"/>
      <c r="D42" s="291"/>
      <c r="E42" s="292"/>
      <c r="F42" s="326"/>
      <c r="G42" s="332">
        <f t="shared" ref="G42:G50" si="2">(E42-(E42*F42/100))*A42</f>
        <v>0</v>
      </c>
      <c r="H42" s="341"/>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288"/>
      <c r="B43" s="291"/>
      <c r="C43" s="290"/>
      <c r="D43" s="291"/>
      <c r="E43" s="292"/>
      <c r="F43" s="326"/>
      <c r="G43" s="332">
        <f t="shared" si="2"/>
        <v>0</v>
      </c>
      <c r="H43" s="341"/>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288"/>
      <c r="B44" s="291"/>
      <c r="C44" s="290"/>
      <c r="D44" s="291"/>
      <c r="E44" s="292"/>
      <c r="F44" s="326"/>
      <c r="G44" s="332">
        <f t="shared" si="2"/>
        <v>0</v>
      </c>
      <c r="H44" s="341"/>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x14ac:dyDescent="0.3">
      <c r="A45" s="288"/>
      <c r="B45" s="289"/>
      <c r="C45" s="290"/>
      <c r="D45" s="291"/>
      <c r="E45" s="292"/>
      <c r="F45" s="326"/>
      <c r="G45" s="332">
        <f t="shared" si="2"/>
        <v>0</v>
      </c>
      <c r="H45" s="341"/>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81" customFormat="1" x14ac:dyDescent="0.3">
      <c r="A46" s="288"/>
      <c r="B46" s="291"/>
      <c r="C46" s="290"/>
      <c r="D46" s="291"/>
      <c r="E46" s="292"/>
      <c r="F46" s="326"/>
      <c r="G46" s="332">
        <f t="shared" si="2"/>
        <v>0</v>
      </c>
      <c r="H46" s="341"/>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81" customFormat="1" x14ac:dyDescent="0.3">
      <c r="A47" s="288"/>
      <c r="B47" s="291"/>
      <c r="C47" s="290"/>
      <c r="D47" s="291"/>
      <c r="E47" s="292"/>
      <c r="F47" s="326"/>
      <c r="G47" s="332">
        <f t="shared" si="2"/>
        <v>0</v>
      </c>
      <c r="H47" s="341"/>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81" customFormat="1" x14ac:dyDescent="0.3">
      <c r="A48" s="288"/>
      <c r="B48" s="291"/>
      <c r="C48" s="290"/>
      <c r="D48" s="291"/>
      <c r="E48" s="292"/>
      <c r="F48" s="326"/>
      <c r="G48" s="332">
        <f t="shared" si="2"/>
        <v>0</v>
      </c>
      <c r="H48" s="341"/>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x14ac:dyDescent="0.3">
      <c r="A49" s="288"/>
      <c r="B49" s="291"/>
      <c r="C49" s="290"/>
      <c r="D49" s="291"/>
      <c r="E49" s="292"/>
      <c r="F49" s="326"/>
      <c r="G49" s="332">
        <f t="shared" si="2"/>
        <v>0</v>
      </c>
      <c r="H49" s="341"/>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s="281" customFormat="1" x14ac:dyDescent="0.3">
      <c r="A50" s="288"/>
      <c r="B50" s="291"/>
      <c r="C50" s="290"/>
      <c r="D50" s="291"/>
      <c r="E50" s="292"/>
      <c r="F50" s="326"/>
      <c r="G50" s="332">
        <f t="shared" si="2"/>
        <v>0</v>
      </c>
      <c r="H50" s="341"/>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row>
    <row r="51" spans="1:34" s="281" customFormat="1" x14ac:dyDescent="0.3">
      <c r="A51" s="288"/>
      <c r="B51" s="291"/>
      <c r="C51" s="290"/>
      <c r="D51" s="291"/>
      <c r="E51" s="292"/>
      <c r="F51" s="326"/>
      <c r="G51" s="332">
        <f t="shared" ref="G51:G62" si="3">(E51-(E51*F51/100))*A51</f>
        <v>0</v>
      </c>
      <c r="H51" s="341"/>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row>
    <row r="52" spans="1:34" s="281" customFormat="1" x14ac:dyDescent="0.3">
      <c r="A52" s="288"/>
      <c r="B52" s="291"/>
      <c r="C52" s="290"/>
      <c r="D52" s="291"/>
      <c r="E52" s="292"/>
      <c r="F52" s="326"/>
      <c r="G52" s="332">
        <f t="shared" si="3"/>
        <v>0</v>
      </c>
      <c r="H52" s="341"/>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row>
    <row r="53" spans="1:34" s="281" customFormat="1" x14ac:dyDescent="0.3">
      <c r="A53" s="288"/>
      <c r="B53" s="291"/>
      <c r="C53" s="290"/>
      <c r="D53" s="291"/>
      <c r="E53" s="292"/>
      <c r="F53" s="326"/>
      <c r="G53" s="332">
        <f t="shared" si="3"/>
        <v>0</v>
      </c>
      <c r="H53" s="341"/>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288"/>
      <c r="B54" s="291"/>
      <c r="C54" s="290"/>
      <c r="D54" s="291"/>
      <c r="E54" s="292"/>
      <c r="F54" s="326"/>
      <c r="G54" s="332">
        <f t="shared" si="3"/>
        <v>0</v>
      </c>
      <c r="H54" s="341"/>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288"/>
      <c r="B55" s="289"/>
      <c r="C55" s="290"/>
      <c r="D55" s="291"/>
      <c r="E55" s="292"/>
      <c r="F55" s="326"/>
      <c r="G55" s="332">
        <f t="shared" si="3"/>
        <v>0</v>
      </c>
      <c r="H55" s="341"/>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88"/>
      <c r="B56" s="289"/>
      <c r="C56" s="290"/>
      <c r="D56" s="291"/>
      <c r="E56" s="292"/>
      <c r="F56" s="326"/>
      <c r="G56" s="332">
        <f t="shared" si="3"/>
        <v>0</v>
      </c>
      <c r="H56" s="341"/>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88"/>
      <c r="B57" s="289"/>
      <c r="C57" s="290"/>
      <c r="D57" s="291"/>
      <c r="E57" s="292"/>
      <c r="F57" s="326"/>
      <c r="G57" s="332">
        <f t="shared" si="3"/>
        <v>0</v>
      </c>
      <c r="H57" s="341"/>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288"/>
      <c r="B58" s="289"/>
      <c r="C58" s="290"/>
      <c r="D58" s="291"/>
      <c r="E58" s="292"/>
      <c r="F58" s="326"/>
      <c r="G58" s="332">
        <f t="shared" si="3"/>
        <v>0</v>
      </c>
      <c r="H58" s="341"/>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x14ac:dyDescent="0.3">
      <c r="A59" s="288"/>
      <c r="B59" s="289"/>
      <c r="C59" s="290"/>
      <c r="D59" s="291"/>
      <c r="E59" s="292"/>
      <c r="F59" s="326"/>
      <c r="G59" s="332">
        <f t="shared" si="3"/>
        <v>0</v>
      </c>
      <c r="H59" s="341"/>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81" customFormat="1" ht="48.6" x14ac:dyDescent="0.3">
      <c r="A60" s="288"/>
      <c r="B60" s="289" t="s">
        <v>159</v>
      </c>
      <c r="C60" s="290"/>
      <c r="D60" s="291"/>
      <c r="E60" s="292"/>
      <c r="F60" s="326"/>
      <c r="G60" s="332">
        <f t="shared" si="3"/>
        <v>0</v>
      </c>
      <c r="H60" s="341"/>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s="281" customFormat="1" x14ac:dyDescent="0.3">
      <c r="A61" s="288"/>
      <c r="B61" s="290"/>
      <c r="C61" s="290"/>
      <c r="D61" s="291"/>
      <c r="E61" s="292"/>
      <c r="F61" s="326"/>
      <c r="G61" s="332">
        <f t="shared" si="3"/>
        <v>0</v>
      </c>
      <c r="H61" s="341"/>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row>
    <row r="62" spans="1:34" s="281" customFormat="1" ht="16.8" thickBot="1" x14ac:dyDescent="0.35">
      <c r="A62" s="293"/>
      <c r="B62" s="294"/>
      <c r="C62" s="295"/>
      <c r="D62" s="294"/>
      <c r="E62" s="296"/>
      <c r="F62" s="327"/>
      <c r="G62" s="334">
        <f t="shared" si="3"/>
        <v>0</v>
      </c>
      <c r="H62" s="342">
        <f>SUM(G36:G62)</f>
        <v>0</v>
      </c>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row>
    <row r="63" spans="1:34" ht="18" customHeight="1" thickBot="1" x14ac:dyDescent="0.35">
      <c r="A63" s="419"/>
      <c r="B63" s="419"/>
      <c r="C63" s="419"/>
      <c r="D63" s="419"/>
      <c r="E63" s="419"/>
      <c r="F63" s="419"/>
      <c r="G63" s="419"/>
      <c r="H63" s="419"/>
    </row>
    <row r="64" spans="1:34" ht="18" customHeight="1" x14ac:dyDescent="0.3">
      <c r="A64" s="157"/>
      <c r="B64" s="158" t="s">
        <v>89</v>
      </c>
      <c r="C64" s="159"/>
      <c r="D64" s="160"/>
      <c r="E64" s="161"/>
      <c r="F64" s="162"/>
      <c r="G64" s="161"/>
      <c r="H64" s="343"/>
    </row>
    <row r="65" spans="1:34" s="281" customFormat="1" x14ac:dyDescent="0.3">
      <c r="A65" s="278"/>
      <c r="B65" s="277"/>
      <c r="C65" s="279"/>
      <c r="D65" s="275"/>
      <c r="E65" s="280"/>
      <c r="F65" s="324"/>
      <c r="G65" s="332">
        <f t="shared" ref="G65:G72" si="4">(E65-(E65*F65/100))*A65</f>
        <v>0</v>
      </c>
      <c r="H65" s="344"/>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row>
    <row r="66" spans="1:34" s="281" customFormat="1" x14ac:dyDescent="0.3">
      <c r="A66" s="278"/>
      <c r="B66" s="277"/>
      <c r="C66" s="279"/>
      <c r="D66" s="275"/>
      <c r="E66" s="280"/>
      <c r="F66" s="324"/>
      <c r="G66" s="332">
        <f t="shared" si="4"/>
        <v>0</v>
      </c>
      <c r="H66" s="344"/>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row>
    <row r="67" spans="1:34" s="281" customFormat="1" x14ac:dyDescent="0.3">
      <c r="A67" s="278"/>
      <c r="B67" s="277"/>
      <c r="C67" s="279"/>
      <c r="D67" s="275"/>
      <c r="E67" s="280"/>
      <c r="F67" s="324"/>
      <c r="G67" s="332">
        <f t="shared" si="4"/>
        <v>0</v>
      </c>
      <c r="H67" s="344"/>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row>
    <row r="68" spans="1:34" s="281" customFormat="1" x14ac:dyDescent="0.3">
      <c r="A68" s="278"/>
      <c r="B68" s="277"/>
      <c r="C68" s="279"/>
      <c r="D68" s="275"/>
      <c r="E68" s="280"/>
      <c r="F68" s="324"/>
      <c r="G68" s="332">
        <f t="shared" si="4"/>
        <v>0</v>
      </c>
      <c r="H68" s="344"/>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row>
    <row r="69" spans="1:34" s="281" customFormat="1" x14ac:dyDescent="0.3">
      <c r="A69" s="278"/>
      <c r="B69" s="277"/>
      <c r="C69" s="279"/>
      <c r="D69" s="275"/>
      <c r="E69" s="280"/>
      <c r="F69" s="324"/>
      <c r="G69" s="332">
        <f t="shared" si="4"/>
        <v>0</v>
      </c>
      <c r="H69" s="344"/>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row>
    <row r="70" spans="1:34" s="281" customFormat="1" x14ac:dyDescent="0.3">
      <c r="A70" s="278"/>
      <c r="B70" s="277"/>
      <c r="C70" s="279"/>
      <c r="D70" s="275"/>
      <c r="E70" s="280"/>
      <c r="F70" s="324"/>
      <c r="G70" s="332">
        <f t="shared" si="4"/>
        <v>0</v>
      </c>
      <c r="H70" s="344"/>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row>
    <row r="71" spans="1:34" s="281" customFormat="1" x14ac:dyDescent="0.3">
      <c r="A71" s="278"/>
      <c r="B71" s="297"/>
      <c r="C71" s="279"/>
      <c r="D71" s="275"/>
      <c r="E71" s="280"/>
      <c r="F71" s="324"/>
      <c r="G71" s="332">
        <f t="shared" si="4"/>
        <v>0</v>
      </c>
      <c r="H71" s="344"/>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row>
    <row r="72" spans="1:34" s="281" customFormat="1" ht="15" customHeight="1" thickBot="1" x14ac:dyDescent="0.35">
      <c r="A72" s="298"/>
      <c r="B72" s="299"/>
      <c r="C72" s="300"/>
      <c r="D72" s="301"/>
      <c r="E72" s="302"/>
      <c r="F72" s="328"/>
      <c r="G72" s="334">
        <f t="shared" si="4"/>
        <v>0</v>
      </c>
      <c r="H72" s="342">
        <f>SUM(G65:G72)</f>
        <v>0</v>
      </c>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row>
    <row r="73" spans="1:34" ht="15" customHeight="1" thickBot="1" x14ac:dyDescent="0.35">
      <c r="A73" s="420"/>
      <c r="B73" s="420"/>
      <c r="C73" s="420"/>
      <c r="D73" s="420"/>
      <c r="E73" s="420"/>
      <c r="F73" s="420"/>
      <c r="G73" s="420"/>
      <c r="H73" s="420"/>
    </row>
    <row r="74" spans="1:34" x14ac:dyDescent="0.3">
      <c r="A74" s="157"/>
      <c r="B74" s="163" t="s">
        <v>90</v>
      </c>
      <c r="C74" s="164"/>
      <c r="D74" s="160"/>
      <c r="E74" s="161"/>
      <c r="F74" s="162"/>
      <c r="G74" s="161"/>
      <c r="H74" s="345"/>
    </row>
    <row r="75" spans="1:34" s="281" customFormat="1" x14ac:dyDescent="0.3">
      <c r="A75" s="303"/>
      <c r="B75" s="304"/>
      <c r="C75" s="305"/>
      <c r="D75" s="306"/>
      <c r="E75" s="307"/>
      <c r="F75" s="329"/>
      <c r="G75" s="332">
        <f t="shared" ref="G75:G90" si="5">(E75-(E75*F75/100))*A75</f>
        <v>0</v>
      </c>
      <c r="H75" s="33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row>
    <row r="76" spans="1:34" s="281" customFormat="1" x14ac:dyDescent="0.3">
      <c r="A76" s="303"/>
      <c r="B76" s="308"/>
      <c r="C76" s="309"/>
      <c r="D76" s="310"/>
      <c r="E76" s="311"/>
      <c r="F76" s="330"/>
      <c r="G76" s="332">
        <f t="shared" si="5"/>
        <v>0</v>
      </c>
      <c r="H76" s="33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row>
    <row r="77" spans="1:34" s="281" customFormat="1" x14ac:dyDescent="0.3">
      <c r="A77" s="303"/>
      <c r="B77" s="308"/>
      <c r="C77" s="309"/>
      <c r="D77" s="310"/>
      <c r="E77" s="311"/>
      <c r="F77" s="330"/>
      <c r="G77" s="332">
        <f t="shared" si="5"/>
        <v>0</v>
      </c>
      <c r="H77" s="33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row>
    <row r="78" spans="1:34" s="281" customFormat="1" x14ac:dyDescent="0.3">
      <c r="A78" s="303"/>
      <c r="B78" s="308"/>
      <c r="C78" s="309"/>
      <c r="D78" s="310"/>
      <c r="E78" s="311"/>
      <c r="F78" s="330"/>
      <c r="G78" s="332">
        <f t="shared" si="5"/>
        <v>0</v>
      </c>
      <c r="H78" s="33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row>
    <row r="79" spans="1:34" s="281" customFormat="1" x14ac:dyDescent="0.3">
      <c r="A79" s="303"/>
      <c r="B79" s="308"/>
      <c r="C79" s="309"/>
      <c r="D79" s="310"/>
      <c r="E79" s="311"/>
      <c r="F79" s="330"/>
      <c r="G79" s="332">
        <f t="shared" si="5"/>
        <v>0</v>
      </c>
      <c r="H79" s="33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row>
    <row r="80" spans="1:34" s="281" customFormat="1" x14ac:dyDescent="0.3">
      <c r="A80" s="303"/>
      <c r="B80" s="308"/>
      <c r="C80" s="309"/>
      <c r="D80" s="310"/>
      <c r="E80" s="311"/>
      <c r="F80" s="330"/>
      <c r="G80" s="332">
        <f t="shared" si="5"/>
        <v>0</v>
      </c>
      <c r="H80" s="33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row>
    <row r="81" spans="1:34" s="281" customFormat="1" x14ac:dyDescent="0.3">
      <c r="A81" s="303"/>
      <c r="B81" s="308"/>
      <c r="C81" s="309"/>
      <c r="D81" s="310"/>
      <c r="E81" s="311"/>
      <c r="F81" s="330"/>
      <c r="G81" s="332">
        <f t="shared" si="5"/>
        <v>0</v>
      </c>
      <c r="H81" s="33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row>
    <row r="82" spans="1:34" s="281" customFormat="1" x14ac:dyDescent="0.3">
      <c r="A82" s="303"/>
      <c r="B82" s="308"/>
      <c r="C82" s="309"/>
      <c r="D82" s="310"/>
      <c r="E82" s="311"/>
      <c r="F82" s="330"/>
      <c r="G82" s="332">
        <f t="shared" si="5"/>
        <v>0</v>
      </c>
      <c r="H82" s="33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row>
    <row r="83" spans="1:34" s="281" customFormat="1" x14ac:dyDescent="0.3">
      <c r="A83" s="303"/>
      <c r="B83" s="308"/>
      <c r="C83" s="309"/>
      <c r="D83" s="310"/>
      <c r="E83" s="311"/>
      <c r="F83" s="330"/>
      <c r="G83" s="332">
        <f t="shared" si="5"/>
        <v>0</v>
      </c>
      <c r="H83" s="33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row>
    <row r="84" spans="1:34" s="281" customFormat="1" x14ac:dyDescent="0.3">
      <c r="A84" s="303"/>
      <c r="B84" s="308"/>
      <c r="C84" s="309"/>
      <c r="D84" s="310"/>
      <c r="E84" s="311"/>
      <c r="F84" s="330"/>
      <c r="G84" s="332">
        <f t="shared" si="5"/>
        <v>0</v>
      </c>
      <c r="H84" s="33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row>
    <row r="85" spans="1:34" s="281" customFormat="1" x14ac:dyDescent="0.3">
      <c r="A85" s="303"/>
      <c r="B85" s="308"/>
      <c r="C85" s="309"/>
      <c r="D85" s="310"/>
      <c r="E85" s="311"/>
      <c r="F85" s="330"/>
      <c r="G85" s="332">
        <f t="shared" si="5"/>
        <v>0</v>
      </c>
      <c r="H85" s="33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row>
    <row r="86" spans="1:34" s="281" customFormat="1" x14ac:dyDescent="0.3">
      <c r="A86" s="303"/>
      <c r="B86" s="304"/>
      <c r="C86" s="309"/>
      <c r="D86" s="310"/>
      <c r="E86" s="311"/>
      <c r="F86" s="330"/>
      <c r="G86" s="332">
        <f t="shared" si="5"/>
        <v>0</v>
      </c>
      <c r="H86" s="33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row>
    <row r="87" spans="1:34" s="281" customFormat="1" x14ac:dyDescent="0.3">
      <c r="A87" s="303"/>
      <c r="B87" s="308"/>
      <c r="C87" s="309"/>
      <c r="D87" s="310"/>
      <c r="E87" s="311"/>
      <c r="F87" s="330"/>
      <c r="G87" s="332">
        <f t="shared" si="5"/>
        <v>0</v>
      </c>
      <c r="H87" s="340"/>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row>
    <row r="88" spans="1:34" s="281" customFormat="1" x14ac:dyDescent="0.3">
      <c r="A88" s="303"/>
      <c r="B88" s="308"/>
      <c r="C88" s="309"/>
      <c r="D88" s="312"/>
      <c r="E88" s="311"/>
      <c r="F88" s="330"/>
      <c r="G88" s="332">
        <f t="shared" si="5"/>
        <v>0</v>
      </c>
      <c r="H88" s="340"/>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row>
    <row r="89" spans="1:34" s="281" customFormat="1" ht="64.8" x14ac:dyDescent="0.3">
      <c r="A89" s="303"/>
      <c r="B89" s="308" t="s">
        <v>160</v>
      </c>
      <c r="C89" s="309"/>
      <c r="D89" s="312"/>
      <c r="E89" s="311"/>
      <c r="F89" s="330"/>
      <c r="G89" s="332">
        <f t="shared" si="5"/>
        <v>0</v>
      </c>
      <c r="H89" s="340"/>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row>
    <row r="90" spans="1:34" s="281" customFormat="1" ht="16.8" thickBot="1" x14ac:dyDescent="0.35">
      <c r="A90" s="313"/>
      <c r="B90" s="314"/>
      <c r="C90" s="315"/>
      <c r="D90" s="316"/>
      <c r="E90" s="317"/>
      <c r="F90" s="331"/>
      <c r="G90" s="334">
        <f t="shared" si="5"/>
        <v>0</v>
      </c>
      <c r="H90" s="342">
        <f>SUM(G75:G90)</f>
        <v>0</v>
      </c>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row>
    <row r="91" spans="1:34" ht="16.8" thickBot="1" x14ac:dyDescent="0.35"/>
    <row r="92" spans="1:34" ht="48.6" x14ac:dyDescent="0.3">
      <c r="A92" s="157"/>
      <c r="B92" s="163" t="s">
        <v>91</v>
      </c>
      <c r="C92" s="164"/>
      <c r="D92" s="160"/>
      <c r="E92" s="161"/>
      <c r="F92" s="162"/>
      <c r="G92" s="161"/>
      <c r="H92" s="345"/>
    </row>
    <row r="93" spans="1:34" s="281" customFormat="1" x14ac:dyDescent="0.3">
      <c r="A93" s="303"/>
      <c r="B93" s="308"/>
      <c r="C93" s="309"/>
      <c r="D93" s="312"/>
      <c r="E93" s="318"/>
      <c r="F93" s="330"/>
      <c r="G93" s="332">
        <f t="shared" ref="G93:G96" si="6">(E93-(E93*F93/100))*A93</f>
        <v>0</v>
      </c>
      <c r="H93" s="33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row>
    <row r="94" spans="1:34" s="281" customFormat="1" x14ac:dyDescent="0.3">
      <c r="A94" s="303"/>
      <c r="B94" s="308"/>
      <c r="C94" s="305"/>
      <c r="D94" s="308"/>
      <c r="E94" s="318"/>
      <c r="F94" s="329"/>
      <c r="G94" s="332">
        <f t="shared" si="6"/>
        <v>0</v>
      </c>
      <c r="H94" s="33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row>
    <row r="95" spans="1:34" s="281" customFormat="1" x14ac:dyDescent="0.3">
      <c r="A95" s="319"/>
      <c r="B95" s="289"/>
      <c r="C95" s="290"/>
      <c r="D95" s="289"/>
      <c r="E95" s="320"/>
      <c r="F95" s="326"/>
      <c r="G95" s="332">
        <f t="shared" si="6"/>
        <v>0</v>
      </c>
      <c r="H95" s="33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row>
    <row r="96" spans="1:34" s="281" customFormat="1" ht="16.8" thickBot="1" x14ac:dyDescent="0.35">
      <c r="A96" s="293"/>
      <c r="B96" s="314"/>
      <c r="C96" s="295"/>
      <c r="D96" s="294"/>
      <c r="E96" s="296"/>
      <c r="F96" s="327"/>
      <c r="G96" s="334">
        <f t="shared" si="6"/>
        <v>0</v>
      </c>
      <c r="H96" s="342">
        <f>SUM(G93:G96)</f>
        <v>0</v>
      </c>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row>
    <row r="97" spans="1:34" s="136" customFormat="1" ht="18" customHeight="1" thickBot="1" x14ac:dyDescent="0.35">
      <c r="A97" s="152"/>
      <c r="B97" s="165"/>
      <c r="C97" s="153"/>
      <c r="D97" s="154"/>
      <c r="E97" s="155"/>
      <c r="F97" s="156"/>
      <c r="G97" s="336"/>
      <c r="H97" s="346"/>
    </row>
    <row r="98" spans="1:34" x14ac:dyDescent="0.3">
      <c r="A98" s="157"/>
      <c r="B98" s="163" t="s">
        <v>161</v>
      </c>
      <c r="C98" s="164"/>
      <c r="D98" s="160"/>
      <c r="E98" s="161"/>
      <c r="F98" s="162"/>
      <c r="G98" s="161"/>
      <c r="H98" s="345"/>
    </row>
    <row r="99" spans="1:34" s="281" customFormat="1" x14ac:dyDescent="0.3">
      <c r="A99" s="303"/>
      <c r="B99" s="308"/>
      <c r="C99" s="309"/>
      <c r="D99" s="312"/>
      <c r="E99" s="318"/>
      <c r="F99" s="330"/>
      <c r="G99" s="332">
        <f t="shared" ref="G99:G108" si="7">(E99-(E99*F99/100))*A99</f>
        <v>0</v>
      </c>
      <c r="H99" s="33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row>
    <row r="100" spans="1:34" s="281" customFormat="1" x14ac:dyDescent="0.3">
      <c r="A100" s="303"/>
      <c r="B100" s="308"/>
      <c r="C100" s="309"/>
      <c r="D100" s="312"/>
      <c r="E100" s="318"/>
      <c r="F100" s="330"/>
      <c r="G100" s="332">
        <f t="shared" si="7"/>
        <v>0</v>
      </c>
      <c r="H100" s="33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row>
    <row r="101" spans="1:34" s="281" customFormat="1" x14ac:dyDescent="0.3">
      <c r="A101" s="303"/>
      <c r="B101" s="308"/>
      <c r="C101" s="309"/>
      <c r="D101" s="312"/>
      <c r="E101" s="318"/>
      <c r="F101" s="330"/>
      <c r="G101" s="332">
        <f t="shared" si="7"/>
        <v>0</v>
      </c>
      <c r="H101" s="33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row>
    <row r="102" spans="1:34" s="281" customFormat="1" x14ac:dyDescent="0.3">
      <c r="A102" s="303"/>
      <c r="B102" s="308"/>
      <c r="C102" s="309"/>
      <c r="D102" s="312"/>
      <c r="E102" s="318"/>
      <c r="F102" s="330"/>
      <c r="G102" s="332">
        <f t="shared" si="7"/>
        <v>0</v>
      </c>
      <c r="H102" s="33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row>
    <row r="103" spans="1:34" s="281" customFormat="1" x14ac:dyDescent="0.3">
      <c r="A103" s="303"/>
      <c r="B103" s="308"/>
      <c r="C103" s="309"/>
      <c r="D103" s="312"/>
      <c r="E103" s="318"/>
      <c r="F103" s="330"/>
      <c r="G103" s="332">
        <f t="shared" si="7"/>
        <v>0</v>
      </c>
      <c r="H103" s="33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row>
    <row r="104" spans="1:34" s="281" customFormat="1" x14ac:dyDescent="0.3">
      <c r="A104" s="303"/>
      <c r="B104" s="308"/>
      <c r="C104" s="309"/>
      <c r="D104" s="310"/>
      <c r="E104" s="318"/>
      <c r="F104" s="330"/>
      <c r="G104" s="332">
        <f t="shared" si="7"/>
        <v>0</v>
      </c>
      <c r="H104" s="33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row>
    <row r="105" spans="1:34" s="281" customFormat="1" x14ac:dyDescent="0.3">
      <c r="A105" s="303"/>
      <c r="B105" s="308"/>
      <c r="C105" s="305"/>
      <c r="D105" s="306"/>
      <c r="E105" s="318"/>
      <c r="F105" s="329"/>
      <c r="G105" s="332">
        <f t="shared" si="7"/>
        <v>0</v>
      </c>
      <c r="H105" s="33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row>
    <row r="106" spans="1:34" s="281" customFormat="1" x14ac:dyDescent="0.3">
      <c r="A106" s="303"/>
      <c r="B106" s="308"/>
      <c r="C106" s="305"/>
      <c r="D106" s="308"/>
      <c r="E106" s="318"/>
      <c r="F106" s="329"/>
      <c r="G106" s="332">
        <f t="shared" si="7"/>
        <v>0</v>
      </c>
      <c r="H106" s="33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row>
    <row r="107" spans="1:34" s="281" customFormat="1" x14ac:dyDescent="0.3">
      <c r="A107" s="319"/>
      <c r="B107" s="289"/>
      <c r="C107" s="290"/>
      <c r="D107" s="289"/>
      <c r="E107" s="320"/>
      <c r="F107" s="326"/>
      <c r="G107" s="332">
        <f t="shared" si="7"/>
        <v>0</v>
      </c>
      <c r="H107" s="33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row>
    <row r="108" spans="1:34" s="281" customFormat="1" ht="16.8" thickBot="1" x14ac:dyDescent="0.35">
      <c r="A108" s="293"/>
      <c r="B108" s="314"/>
      <c r="C108" s="295"/>
      <c r="D108" s="294"/>
      <c r="E108" s="296"/>
      <c r="F108" s="327"/>
      <c r="G108" s="334">
        <f t="shared" si="7"/>
        <v>0</v>
      </c>
      <c r="H108" s="342">
        <f>SUM(G99:G108)</f>
        <v>0</v>
      </c>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row>
    <row r="109" spans="1:34" s="136" customFormat="1" ht="18" customHeight="1" thickBot="1" x14ac:dyDescent="0.35">
      <c r="A109" s="152"/>
      <c r="B109" s="165"/>
      <c r="C109" s="153"/>
      <c r="D109" s="154"/>
      <c r="E109" s="155"/>
      <c r="F109" s="156"/>
      <c r="G109" s="336"/>
      <c r="H109" s="346"/>
    </row>
    <row r="110" spans="1:34" ht="81" x14ac:dyDescent="0.3">
      <c r="A110" s="157"/>
      <c r="B110" s="163" t="s">
        <v>325</v>
      </c>
      <c r="C110" s="164"/>
      <c r="D110" s="160"/>
      <c r="E110" s="161"/>
      <c r="F110" s="162"/>
      <c r="G110" s="161"/>
      <c r="H110" s="345"/>
    </row>
    <row r="111" spans="1:34" s="281" customFormat="1" x14ac:dyDescent="0.3">
      <c r="A111" s="303"/>
      <c r="B111" s="308"/>
      <c r="C111" s="309"/>
      <c r="D111" s="312"/>
      <c r="E111" s="318"/>
      <c r="F111" s="330"/>
      <c r="G111" s="332">
        <f t="shared" ref="G111:G116" si="8">(E111-(E111*F111/100))*A111</f>
        <v>0</v>
      </c>
      <c r="H111" s="33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row>
    <row r="112" spans="1:34" s="281" customFormat="1" x14ac:dyDescent="0.3">
      <c r="A112" s="303"/>
      <c r="B112" s="308"/>
      <c r="C112" s="305"/>
      <c r="D112" s="308"/>
      <c r="E112" s="318"/>
      <c r="F112" s="329"/>
      <c r="G112" s="332">
        <f t="shared" si="8"/>
        <v>0</v>
      </c>
      <c r="H112" s="33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row>
    <row r="113" spans="1:34" s="281" customFormat="1" x14ac:dyDescent="0.3">
      <c r="A113" s="303"/>
      <c r="B113" s="308"/>
      <c r="C113" s="305"/>
      <c r="D113" s="308"/>
      <c r="E113" s="318"/>
      <c r="F113" s="329"/>
      <c r="G113" s="332">
        <f t="shared" si="8"/>
        <v>0</v>
      </c>
      <c r="H113" s="339"/>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row>
    <row r="114" spans="1:34" s="281" customFormat="1" x14ac:dyDescent="0.3">
      <c r="A114" s="303"/>
      <c r="B114" s="308"/>
      <c r="C114" s="305"/>
      <c r="D114" s="308"/>
      <c r="E114" s="318"/>
      <c r="F114" s="329"/>
      <c r="G114" s="332">
        <f t="shared" si="8"/>
        <v>0</v>
      </c>
      <c r="H114" s="33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row>
    <row r="115" spans="1:34" s="281" customFormat="1" x14ac:dyDescent="0.3">
      <c r="A115" s="319"/>
      <c r="B115" s="289"/>
      <c r="C115" s="290"/>
      <c r="D115" s="289"/>
      <c r="E115" s="320"/>
      <c r="F115" s="326"/>
      <c r="G115" s="332">
        <f t="shared" si="8"/>
        <v>0</v>
      </c>
      <c r="H115" s="33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row>
    <row r="116" spans="1:34" s="281" customFormat="1" ht="16.8" thickBot="1" x14ac:dyDescent="0.35">
      <c r="A116" s="293"/>
      <c r="B116" s="314"/>
      <c r="C116" s="295"/>
      <c r="D116" s="294"/>
      <c r="E116" s="296"/>
      <c r="F116" s="327"/>
      <c r="G116" s="334">
        <f t="shared" si="8"/>
        <v>0</v>
      </c>
      <c r="H116" s="342">
        <f>SUM(G111:G116)</f>
        <v>0</v>
      </c>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row>
    <row r="117" spans="1:34" s="136" customFormat="1" ht="18" customHeight="1" thickBot="1" x14ac:dyDescent="0.35">
      <c r="A117" s="152"/>
      <c r="B117" s="165"/>
      <c r="C117" s="153"/>
      <c r="D117" s="154"/>
      <c r="E117" s="155"/>
      <c r="F117" s="156"/>
      <c r="G117" s="336"/>
      <c r="H117" s="346"/>
    </row>
    <row r="118" spans="1:34" ht="81" x14ac:dyDescent="0.3">
      <c r="A118" s="157"/>
      <c r="B118" s="163" t="s">
        <v>163</v>
      </c>
      <c r="C118" s="164"/>
      <c r="D118" s="160"/>
      <c r="E118" s="161"/>
      <c r="F118" s="162"/>
      <c r="G118" s="161"/>
      <c r="H118" s="345"/>
    </row>
    <row r="119" spans="1:34" s="281" customFormat="1" x14ac:dyDescent="0.3">
      <c r="A119" s="303"/>
      <c r="B119" s="304"/>
      <c r="C119" s="305"/>
      <c r="D119" s="306"/>
      <c r="E119" s="307"/>
      <c r="F119" s="329"/>
      <c r="G119" s="332">
        <f t="shared" ref="G119:G150" si="9">(E119-(E119*F119/100))*A119</f>
        <v>0</v>
      </c>
      <c r="H119" s="33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row>
    <row r="120" spans="1:34" s="281" customFormat="1" x14ac:dyDescent="0.3">
      <c r="A120" s="303"/>
      <c r="B120" s="308"/>
      <c r="C120" s="309"/>
      <c r="D120" s="310"/>
      <c r="E120" s="311"/>
      <c r="F120" s="330"/>
      <c r="G120" s="332">
        <f t="shared" si="9"/>
        <v>0</v>
      </c>
      <c r="H120" s="33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row>
    <row r="121" spans="1:34" s="281" customFormat="1" x14ac:dyDescent="0.3">
      <c r="A121" s="303"/>
      <c r="B121" s="308"/>
      <c r="C121" s="309"/>
      <c r="D121" s="310"/>
      <c r="E121" s="311"/>
      <c r="F121" s="330"/>
      <c r="G121" s="332">
        <f t="shared" si="9"/>
        <v>0</v>
      </c>
      <c r="H121" s="339"/>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row>
    <row r="122" spans="1:34" s="281" customFormat="1" x14ac:dyDescent="0.3">
      <c r="A122" s="303"/>
      <c r="B122" s="308"/>
      <c r="C122" s="309"/>
      <c r="D122" s="310"/>
      <c r="E122" s="311"/>
      <c r="F122" s="330"/>
      <c r="G122" s="332">
        <f t="shared" si="9"/>
        <v>0</v>
      </c>
      <c r="H122" s="33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row>
    <row r="123" spans="1:34" s="281" customFormat="1" x14ac:dyDescent="0.3">
      <c r="A123" s="303"/>
      <c r="B123" s="308"/>
      <c r="C123" s="309"/>
      <c r="D123" s="310"/>
      <c r="E123" s="311"/>
      <c r="F123" s="330"/>
      <c r="G123" s="332">
        <f t="shared" si="9"/>
        <v>0</v>
      </c>
      <c r="H123" s="33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row>
    <row r="124" spans="1:34" s="281" customFormat="1" x14ac:dyDescent="0.3">
      <c r="A124" s="303"/>
      <c r="B124" s="308"/>
      <c r="C124" s="309"/>
      <c r="D124" s="310"/>
      <c r="E124" s="311"/>
      <c r="F124" s="330"/>
      <c r="G124" s="332">
        <f t="shared" si="9"/>
        <v>0</v>
      </c>
      <c r="H124" s="33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row>
    <row r="125" spans="1:34" s="281" customFormat="1" x14ac:dyDescent="0.3">
      <c r="A125" s="303"/>
      <c r="B125" s="308"/>
      <c r="C125" s="309"/>
      <c r="D125" s="310"/>
      <c r="E125" s="311"/>
      <c r="F125" s="330"/>
      <c r="G125" s="332">
        <f t="shared" si="9"/>
        <v>0</v>
      </c>
      <c r="H125" s="33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row>
    <row r="126" spans="1:34" s="281" customFormat="1" x14ac:dyDescent="0.3">
      <c r="A126" s="303"/>
      <c r="B126" s="308"/>
      <c r="C126" s="309"/>
      <c r="D126" s="310"/>
      <c r="E126" s="311"/>
      <c r="F126" s="330"/>
      <c r="G126" s="332">
        <f t="shared" si="9"/>
        <v>0</v>
      </c>
      <c r="H126" s="33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row>
    <row r="127" spans="1:34" s="281" customFormat="1" x14ac:dyDescent="0.3">
      <c r="A127" s="303"/>
      <c r="B127" s="308"/>
      <c r="C127" s="309"/>
      <c r="D127" s="310"/>
      <c r="E127" s="311"/>
      <c r="F127" s="330"/>
      <c r="G127" s="332">
        <f t="shared" si="9"/>
        <v>0</v>
      </c>
      <c r="H127" s="33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row>
    <row r="128" spans="1:34" s="281" customFormat="1" x14ac:dyDescent="0.3">
      <c r="A128" s="303"/>
      <c r="B128" s="308"/>
      <c r="C128" s="309"/>
      <c r="D128" s="310"/>
      <c r="E128" s="311"/>
      <c r="F128" s="330"/>
      <c r="G128" s="332">
        <f t="shared" si="9"/>
        <v>0</v>
      </c>
      <c r="H128" s="33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row>
    <row r="129" spans="1:34" s="281" customFormat="1" x14ac:dyDescent="0.3">
      <c r="A129" s="303"/>
      <c r="B129" s="308"/>
      <c r="C129" s="309"/>
      <c r="D129" s="310"/>
      <c r="E129" s="311"/>
      <c r="F129" s="330"/>
      <c r="G129" s="332">
        <f t="shared" si="9"/>
        <v>0</v>
      </c>
      <c r="H129" s="33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row>
    <row r="130" spans="1:34" s="281" customFormat="1" x14ac:dyDescent="0.3">
      <c r="A130" s="303"/>
      <c r="B130" s="308"/>
      <c r="C130" s="309"/>
      <c r="D130" s="310"/>
      <c r="E130" s="311"/>
      <c r="F130" s="330"/>
      <c r="G130" s="332">
        <f t="shared" si="9"/>
        <v>0</v>
      </c>
      <c r="H130" s="33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row>
    <row r="131" spans="1:34" s="281" customFormat="1" x14ac:dyDescent="0.3">
      <c r="A131" s="303"/>
      <c r="B131" s="308"/>
      <c r="C131" s="309"/>
      <c r="D131" s="310"/>
      <c r="E131" s="311"/>
      <c r="F131" s="330"/>
      <c r="G131" s="332">
        <f t="shared" si="9"/>
        <v>0</v>
      </c>
      <c r="H131" s="33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row>
    <row r="132" spans="1:34" s="281" customFormat="1" x14ac:dyDescent="0.3">
      <c r="A132" s="303"/>
      <c r="B132" s="308"/>
      <c r="C132" s="309"/>
      <c r="D132" s="310"/>
      <c r="E132" s="311"/>
      <c r="F132" s="330"/>
      <c r="G132" s="332">
        <f t="shared" si="9"/>
        <v>0</v>
      </c>
      <c r="H132" s="33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row>
    <row r="133" spans="1:34" s="281" customFormat="1" x14ac:dyDescent="0.3">
      <c r="A133" s="303"/>
      <c r="B133" s="308"/>
      <c r="C133" s="309"/>
      <c r="D133" s="310"/>
      <c r="E133" s="311"/>
      <c r="F133" s="330"/>
      <c r="G133" s="332">
        <f t="shared" si="9"/>
        <v>0</v>
      </c>
      <c r="H133" s="33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row>
    <row r="134" spans="1:34" s="281" customFormat="1" x14ac:dyDescent="0.3">
      <c r="A134" s="303"/>
      <c r="B134" s="308"/>
      <c r="C134" s="309"/>
      <c r="D134" s="310"/>
      <c r="E134" s="311"/>
      <c r="F134" s="330"/>
      <c r="G134" s="332">
        <f t="shared" si="9"/>
        <v>0</v>
      </c>
      <c r="H134" s="33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row>
    <row r="135" spans="1:34" s="281" customFormat="1" x14ac:dyDescent="0.3">
      <c r="A135" s="303"/>
      <c r="B135" s="308"/>
      <c r="C135" s="309"/>
      <c r="D135" s="310"/>
      <c r="E135" s="311"/>
      <c r="F135" s="330"/>
      <c r="G135" s="332">
        <f t="shared" si="9"/>
        <v>0</v>
      </c>
      <c r="H135" s="33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row>
    <row r="136" spans="1:34" s="281" customFormat="1" x14ac:dyDescent="0.3">
      <c r="A136" s="303"/>
      <c r="B136" s="308"/>
      <c r="C136" s="309"/>
      <c r="D136" s="310"/>
      <c r="E136" s="311"/>
      <c r="F136" s="330"/>
      <c r="G136" s="332">
        <f t="shared" si="9"/>
        <v>0</v>
      </c>
      <c r="H136" s="33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row>
    <row r="137" spans="1:34" s="281" customFormat="1" x14ac:dyDescent="0.3">
      <c r="A137" s="303"/>
      <c r="B137" s="308"/>
      <c r="C137" s="309"/>
      <c r="D137" s="310"/>
      <c r="E137" s="311"/>
      <c r="F137" s="330"/>
      <c r="G137" s="332">
        <f t="shared" si="9"/>
        <v>0</v>
      </c>
      <c r="H137" s="33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row>
    <row r="138" spans="1:34" s="281" customFormat="1" x14ac:dyDescent="0.3">
      <c r="A138" s="303"/>
      <c r="B138" s="308"/>
      <c r="C138" s="309"/>
      <c r="D138" s="310"/>
      <c r="E138" s="311"/>
      <c r="F138" s="330"/>
      <c r="G138" s="332">
        <f t="shared" si="9"/>
        <v>0</v>
      </c>
      <c r="H138" s="339"/>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row>
    <row r="139" spans="1:34" s="281" customFormat="1" x14ac:dyDescent="0.3">
      <c r="A139" s="303"/>
      <c r="B139" s="308"/>
      <c r="C139" s="309"/>
      <c r="D139" s="310"/>
      <c r="E139" s="311"/>
      <c r="F139" s="330"/>
      <c r="G139" s="332">
        <f t="shared" si="9"/>
        <v>0</v>
      </c>
      <c r="H139" s="33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row>
    <row r="140" spans="1:34" s="281" customFormat="1" x14ac:dyDescent="0.3">
      <c r="A140" s="303"/>
      <c r="B140" s="308"/>
      <c r="C140" s="309"/>
      <c r="D140" s="310"/>
      <c r="E140" s="311"/>
      <c r="F140" s="330"/>
      <c r="G140" s="332">
        <f t="shared" si="9"/>
        <v>0</v>
      </c>
      <c r="H140" s="33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row>
    <row r="141" spans="1:34" s="281" customFormat="1" x14ac:dyDescent="0.3">
      <c r="A141" s="303"/>
      <c r="B141" s="308"/>
      <c r="C141" s="309"/>
      <c r="D141" s="310"/>
      <c r="E141" s="311"/>
      <c r="F141" s="330"/>
      <c r="G141" s="332">
        <f t="shared" si="9"/>
        <v>0</v>
      </c>
      <c r="H141" s="33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row>
    <row r="142" spans="1:34" s="281" customFormat="1" x14ac:dyDescent="0.3">
      <c r="A142" s="303"/>
      <c r="B142" s="308"/>
      <c r="C142" s="309"/>
      <c r="D142" s="310"/>
      <c r="E142" s="311"/>
      <c r="F142" s="330"/>
      <c r="G142" s="332">
        <f t="shared" si="9"/>
        <v>0</v>
      </c>
      <c r="H142" s="339"/>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row>
    <row r="143" spans="1:34" s="281" customFormat="1" x14ac:dyDescent="0.3">
      <c r="A143" s="303"/>
      <c r="B143" s="308"/>
      <c r="C143" s="309"/>
      <c r="D143" s="310"/>
      <c r="E143" s="311"/>
      <c r="F143" s="330"/>
      <c r="G143" s="332">
        <f t="shared" si="9"/>
        <v>0</v>
      </c>
      <c r="H143" s="339"/>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row>
    <row r="144" spans="1:34" s="281" customFormat="1" x14ac:dyDescent="0.3">
      <c r="A144" s="303"/>
      <c r="B144" s="308"/>
      <c r="C144" s="309"/>
      <c r="D144" s="310"/>
      <c r="E144" s="311"/>
      <c r="F144" s="330"/>
      <c r="G144" s="332">
        <f t="shared" si="9"/>
        <v>0</v>
      </c>
      <c r="H144" s="339"/>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row>
    <row r="145" spans="1:34" s="281" customFormat="1" x14ac:dyDescent="0.3">
      <c r="A145" s="303"/>
      <c r="B145" s="308"/>
      <c r="C145" s="309"/>
      <c r="D145" s="310"/>
      <c r="E145" s="311"/>
      <c r="F145" s="330"/>
      <c r="G145" s="332">
        <f t="shared" si="9"/>
        <v>0</v>
      </c>
      <c r="H145" s="33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row>
    <row r="146" spans="1:34" s="281" customFormat="1" x14ac:dyDescent="0.3">
      <c r="A146" s="303"/>
      <c r="B146" s="304"/>
      <c r="C146" s="309"/>
      <c r="D146" s="310"/>
      <c r="E146" s="311"/>
      <c r="F146" s="330"/>
      <c r="G146" s="332">
        <f t="shared" si="9"/>
        <v>0</v>
      </c>
      <c r="H146" s="339"/>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row>
    <row r="147" spans="1:34" s="281" customFormat="1" x14ac:dyDescent="0.3">
      <c r="A147" s="303"/>
      <c r="B147" s="308"/>
      <c r="C147" s="309"/>
      <c r="D147" s="310"/>
      <c r="E147" s="311"/>
      <c r="F147" s="330"/>
      <c r="G147" s="332">
        <f t="shared" si="9"/>
        <v>0</v>
      </c>
      <c r="H147" s="340"/>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row>
    <row r="148" spans="1:34" s="281" customFormat="1" x14ac:dyDescent="0.3">
      <c r="A148" s="303"/>
      <c r="B148" s="308"/>
      <c r="C148" s="309"/>
      <c r="D148" s="312"/>
      <c r="E148" s="311"/>
      <c r="F148" s="330"/>
      <c r="G148" s="332">
        <f t="shared" si="9"/>
        <v>0</v>
      </c>
      <c r="H148" s="340"/>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row>
    <row r="149" spans="1:34" s="281" customFormat="1" x14ac:dyDescent="0.3">
      <c r="A149" s="303"/>
      <c r="B149" s="308"/>
      <c r="C149" s="309"/>
      <c r="D149" s="312"/>
      <c r="E149" s="311"/>
      <c r="F149" s="330"/>
      <c r="G149" s="332">
        <f t="shared" si="9"/>
        <v>0</v>
      </c>
      <c r="H149" s="340"/>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row>
    <row r="150" spans="1:34" s="281" customFormat="1" ht="16.8" thickBot="1" x14ac:dyDescent="0.35">
      <c r="A150" s="313"/>
      <c r="B150" s="314"/>
      <c r="C150" s="315"/>
      <c r="D150" s="316"/>
      <c r="E150" s="317"/>
      <c r="F150" s="331"/>
      <c r="G150" s="334">
        <f t="shared" si="9"/>
        <v>0</v>
      </c>
      <c r="H150" s="342">
        <f>SUM(G119:G150)</f>
        <v>0</v>
      </c>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row>
    <row r="151" spans="1:34" ht="16.8" thickBot="1" x14ac:dyDescent="0.35"/>
    <row r="152" spans="1:34" x14ac:dyDescent="0.3">
      <c r="A152" s="157"/>
      <c r="B152" s="163" t="s">
        <v>96</v>
      </c>
      <c r="C152" s="164"/>
      <c r="D152" s="160"/>
      <c r="E152" s="161"/>
      <c r="F152" s="162"/>
      <c r="G152" s="161"/>
      <c r="H152" s="367"/>
    </row>
    <row r="153" spans="1:34" s="281" customFormat="1" x14ac:dyDescent="0.3">
      <c r="A153" s="303"/>
      <c r="B153" s="308"/>
      <c r="C153" s="309"/>
      <c r="D153" s="312"/>
      <c r="E153" s="318"/>
      <c r="F153" s="330"/>
      <c r="G153" s="332">
        <f t="shared" ref="G153:G160" si="10">(E153-(E153*F153/100))*A153</f>
        <v>0</v>
      </c>
      <c r="H153" s="339"/>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row>
    <row r="154" spans="1:34" s="281" customFormat="1" x14ac:dyDescent="0.3">
      <c r="A154" s="303"/>
      <c r="B154" s="308"/>
      <c r="C154" s="305"/>
      <c r="D154" s="308"/>
      <c r="E154" s="318"/>
      <c r="F154" s="329"/>
      <c r="G154" s="332">
        <f t="shared" si="10"/>
        <v>0</v>
      </c>
      <c r="H154" s="339"/>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row>
    <row r="155" spans="1:34" s="281" customFormat="1" x14ac:dyDescent="0.3">
      <c r="A155" s="303"/>
      <c r="B155" s="308"/>
      <c r="C155" s="305"/>
      <c r="D155" s="308"/>
      <c r="E155" s="318"/>
      <c r="F155" s="329"/>
      <c r="G155" s="332">
        <f t="shared" si="10"/>
        <v>0</v>
      </c>
      <c r="H155" s="33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row>
    <row r="156" spans="1:34" s="281" customFormat="1" x14ac:dyDescent="0.3">
      <c r="A156" s="303"/>
      <c r="B156" s="308"/>
      <c r="C156" s="305"/>
      <c r="D156" s="308"/>
      <c r="E156" s="318"/>
      <c r="F156" s="329"/>
      <c r="G156" s="332">
        <f t="shared" si="10"/>
        <v>0</v>
      </c>
      <c r="H156" s="339"/>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row>
    <row r="157" spans="1:34" s="281" customFormat="1" x14ac:dyDescent="0.3">
      <c r="A157" s="303"/>
      <c r="B157" s="308"/>
      <c r="C157" s="305"/>
      <c r="D157" s="308"/>
      <c r="E157" s="318"/>
      <c r="F157" s="329"/>
      <c r="G157" s="332">
        <f t="shared" si="10"/>
        <v>0</v>
      </c>
      <c r="H157" s="339"/>
      <c r="I157" s="129"/>
      <c r="J157" s="129"/>
      <c r="K157" s="129"/>
      <c r="L157" s="129"/>
      <c r="M157" s="129"/>
      <c r="N157" s="129"/>
      <c r="O157" s="129"/>
      <c r="P157" s="129"/>
      <c r="Q157" s="129"/>
      <c r="R157" s="129"/>
      <c r="S157" s="129"/>
      <c r="T157" s="129"/>
      <c r="U157" s="129"/>
      <c r="V157" s="129"/>
      <c r="W157" s="129"/>
      <c r="X157" s="129"/>
      <c r="Y157" s="129"/>
      <c r="Z157" s="129"/>
      <c r="AA157" s="129"/>
      <c r="AB157" s="129"/>
      <c r="AC157" s="129"/>
      <c r="AD157" s="129"/>
      <c r="AE157" s="129"/>
      <c r="AF157" s="129"/>
      <c r="AG157" s="129"/>
      <c r="AH157" s="129"/>
    </row>
    <row r="158" spans="1:34" s="281" customFormat="1" x14ac:dyDescent="0.3">
      <c r="A158" s="303"/>
      <c r="B158" s="308"/>
      <c r="C158" s="305"/>
      <c r="D158" s="308"/>
      <c r="E158" s="318"/>
      <c r="F158" s="329"/>
      <c r="G158" s="332">
        <f t="shared" si="10"/>
        <v>0</v>
      </c>
      <c r="H158" s="339"/>
      <c r="I158" s="129"/>
      <c r="J158" s="129"/>
      <c r="K158" s="129"/>
      <c r="L158" s="129"/>
      <c r="M158" s="129"/>
      <c r="N158" s="129"/>
      <c r="O158" s="129"/>
      <c r="P158" s="129"/>
      <c r="Q158" s="129"/>
      <c r="R158" s="129"/>
      <c r="S158" s="129"/>
      <c r="T158" s="129"/>
      <c r="U158" s="129"/>
      <c r="V158" s="129"/>
      <c r="W158" s="129"/>
      <c r="X158" s="129"/>
      <c r="Y158" s="129"/>
      <c r="Z158" s="129"/>
      <c r="AA158" s="129"/>
      <c r="AB158" s="129"/>
      <c r="AC158" s="129"/>
      <c r="AD158" s="129"/>
      <c r="AE158" s="129"/>
      <c r="AF158" s="129"/>
      <c r="AG158" s="129"/>
      <c r="AH158" s="129"/>
    </row>
    <row r="159" spans="1:34" s="281" customFormat="1" x14ac:dyDescent="0.3">
      <c r="A159" s="319"/>
      <c r="B159" s="289"/>
      <c r="C159" s="290"/>
      <c r="D159" s="289"/>
      <c r="E159" s="320"/>
      <c r="F159" s="326"/>
      <c r="G159" s="332">
        <f t="shared" si="10"/>
        <v>0</v>
      </c>
      <c r="H159" s="339"/>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row>
    <row r="160" spans="1:34" s="281" customFormat="1" ht="16.8" thickBot="1" x14ac:dyDescent="0.35">
      <c r="A160" s="293"/>
      <c r="B160" s="314"/>
      <c r="C160" s="295"/>
      <c r="D160" s="294"/>
      <c r="E160" s="296"/>
      <c r="F160" s="327"/>
      <c r="G160" s="334">
        <f t="shared" si="10"/>
        <v>0</v>
      </c>
      <c r="H160" s="342">
        <f>SUM(G153:G160)</f>
        <v>0</v>
      </c>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row>
    <row r="161" spans="1:34" s="136" customFormat="1" ht="18" customHeight="1" thickBot="1" x14ac:dyDescent="0.35">
      <c r="A161" s="152"/>
      <c r="B161" s="165"/>
      <c r="C161" s="153"/>
      <c r="D161" s="154"/>
      <c r="E161" s="155"/>
      <c r="F161" s="156"/>
      <c r="G161" s="336"/>
      <c r="H161" s="371"/>
    </row>
    <row r="162" spans="1:34" ht="129.6" x14ac:dyDescent="0.3">
      <c r="A162" s="157"/>
      <c r="B162" s="163" t="s">
        <v>324</v>
      </c>
      <c r="C162" s="164"/>
      <c r="D162" s="160"/>
      <c r="E162" s="161"/>
      <c r="F162" s="162"/>
      <c r="G162" s="161"/>
      <c r="H162" s="345"/>
    </row>
    <row r="163" spans="1:34" s="281" customFormat="1" x14ac:dyDescent="0.3">
      <c r="A163" s="303"/>
      <c r="B163" s="304"/>
      <c r="C163" s="305"/>
      <c r="D163" s="306"/>
      <c r="E163" s="307"/>
      <c r="F163" s="329"/>
      <c r="G163" s="332">
        <f t="shared" ref="G163:G185" si="11">(E163-(E163*F163/100))*A163</f>
        <v>0</v>
      </c>
      <c r="H163" s="339"/>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row>
    <row r="164" spans="1:34" s="281" customFormat="1" x14ac:dyDescent="0.3">
      <c r="A164" s="303"/>
      <c r="B164" s="308"/>
      <c r="C164" s="309"/>
      <c r="D164" s="310"/>
      <c r="E164" s="311"/>
      <c r="F164" s="330"/>
      <c r="G164" s="332">
        <f t="shared" si="11"/>
        <v>0</v>
      </c>
      <c r="H164" s="339"/>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row>
    <row r="165" spans="1:34" s="281" customFormat="1" x14ac:dyDescent="0.3">
      <c r="A165" s="303"/>
      <c r="B165" s="308"/>
      <c r="C165" s="309"/>
      <c r="D165" s="310"/>
      <c r="E165" s="311"/>
      <c r="F165" s="330"/>
      <c r="G165" s="332">
        <f t="shared" si="11"/>
        <v>0</v>
      </c>
      <c r="H165" s="339"/>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row>
    <row r="166" spans="1:34" s="281" customFormat="1" x14ac:dyDescent="0.3">
      <c r="A166" s="303"/>
      <c r="B166" s="308"/>
      <c r="C166" s="309"/>
      <c r="D166" s="310"/>
      <c r="E166" s="311"/>
      <c r="F166" s="330"/>
      <c r="G166" s="332">
        <f t="shared" si="11"/>
        <v>0</v>
      </c>
      <c r="H166" s="339"/>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row>
    <row r="167" spans="1:34" s="281" customFormat="1" x14ac:dyDescent="0.3">
      <c r="A167" s="303"/>
      <c r="B167" s="308"/>
      <c r="C167" s="309"/>
      <c r="D167" s="310"/>
      <c r="E167" s="311"/>
      <c r="F167" s="330"/>
      <c r="G167" s="332">
        <f t="shared" si="11"/>
        <v>0</v>
      </c>
      <c r="H167" s="339"/>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row>
    <row r="168" spans="1:34" s="281" customFormat="1" x14ac:dyDescent="0.3">
      <c r="A168" s="303"/>
      <c r="B168" s="308"/>
      <c r="C168" s="309"/>
      <c r="D168" s="310"/>
      <c r="E168" s="311"/>
      <c r="F168" s="330"/>
      <c r="G168" s="332">
        <f t="shared" si="11"/>
        <v>0</v>
      </c>
      <c r="H168" s="339"/>
      <c r="I168" s="129"/>
      <c r="J168" s="129"/>
      <c r="K168" s="129"/>
      <c r="L168" s="129"/>
      <c r="M168" s="129"/>
      <c r="N168" s="129"/>
      <c r="O168" s="129"/>
      <c r="P168" s="129"/>
      <c r="Q168" s="129"/>
      <c r="R168" s="129"/>
      <c r="S168" s="129"/>
      <c r="T168" s="129"/>
      <c r="U168" s="129"/>
      <c r="V168" s="129"/>
      <c r="W168" s="129"/>
      <c r="X168" s="129"/>
      <c r="Y168" s="129"/>
      <c r="Z168" s="129"/>
      <c r="AA168" s="129"/>
      <c r="AB168" s="129"/>
      <c r="AC168" s="129"/>
      <c r="AD168" s="129"/>
      <c r="AE168" s="129"/>
      <c r="AF168" s="129"/>
      <c r="AG168" s="129"/>
      <c r="AH168" s="129"/>
    </row>
    <row r="169" spans="1:34" s="281" customFormat="1" x14ac:dyDescent="0.3">
      <c r="A169" s="303"/>
      <c r="B169" s="308"/>
      <c r="C169" s="309"/>
      <c r="D169" s="310"/>
      <c r="E169" s="311"/>
      <c r="F169" s="330"/>
      <c r="G169" s="332">
        <f t="shared" si="11"/>
        <v>0</v>
      </c>
      <c r="H169" s="339"/>
      <c r="I169" s="129"/>
      <c r="J169" s="129"/>
      <c r="K169" s="129"/>
      <c r="L169" s="129"/>
      <c r="M169" s="129"/>
      <c r="N169" s="129"/>
      <c r="O169" s="129"/>
      <c r="P169" s="129"/>
      <c r="Q169" s="129"/>
      <c r="R169" s="129"/>
      <c r="S169" s="129"/>
      <c r="T169" s="129"/>
      <c r="U169" s="129"/>
      <c r="V169" s="129"/>
      <c r="W169" s="129"/>
      <c r="X169" s="129"/>
      <c r="Y169" s="129"/>
      <c r="Z169" s="129"/>
      <c r="AA169" s="129"/>
      <c r="AB169" s="129"/>
      <c r="AC169" s="129"/>
      <c r="AD169" s="129"/>
      <c r="AE169" s="129"/>
      <c r="AF169" s="129"/>
      <c r="AG169" s="129"/>
      <c r="AH169" s="129"/>
    </row>
    <row r="170" spans="1:34" s="281" customFormat="1" x14ac:dyDescent="0.3">
      <c r="A170" s="303"/>
      <c r="B170" s="308"/>
      <c r="C170" s="309"/>
      <c r="D170" s="310"/>
      <c r="E170" s="311"/>
      <c r="F170" s="330"/>
      <c r="G170" s="332">
        <f t="shared" si="11"/>
        <v>0</v>
      </c>
      <c r="H170" s="339"/>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row>
    <row r="171" spans="1:34" s="281" customFormat="1" x14ac:dyDescent="0.3">
      <c r="A171" s="303"/>
      <c r="B171" s="308"/>
      <c r="C171" s="309"/>
      <c r="D171" s="310"/>
      <c r="E171" s="311"/>
      <c r="F171" s="330"/>
      <c r="G171" s="332">
        <f t="shared" si="11"/>
        <v>0</v>
      </c>
      <c r="H171" s="33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row>
    <row r="172" spans="1:34" s="281" customFormat="1" x14ac:dyDescent="0.3">
      <c r="A172" s="303"/>
      <c r="B172" s="308"/>
      <c r="C172" s="309"/>
      <c r="D172" s="310"/>
      <c r="E172" s="311"/>
      <c r="F172" s="330"/>
      <c r="G172" s="332">
        <f t="shared" si="11"/>
        <v>0</v>
      </c>
      <c r="H172" s="339"/>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row>
    <row r="173" spans="1:34" s="281" customFormat="1" x14ac:dyDescent="0.3">
      <c r="A173" s="303"/>
      <c r="B173" s="308"/>
      <c r="C173" s="309"/>
      <c r="D173" s="310"/>
      <c r="E173" s="311"/>
      <c r="F173" s="330"/>
      <c r="G173" s="332">
        <f t="shared" si="11"/>
        <v>0</v>
      </c>
      <c r="H173" s="339"/>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row>
    <row r="174" spans="1:34" s="281" customFormat="1" x14ac:dyDescent="0.3">
      <c r="A174" s="303"/>
      <c r="B174" s="308"/>
      <c r="C174" s="309"/>
      <c r="D174" s="310"/>
      <c r="E174" s="311"/>
      <c r="F174" s="330"/>
      <c r="G174" s="332">
        <f t="shared" si="11"/>
        <v>0</v>
      </c>
      <c r="H174" s="33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row>
    <row r="175" spans="1:34" s="281" customFormat="1" x14ac:dyDescent="0.3">
      <c r="A175" s="303"/>
      <c r="B175" s="308"/>
      <c r="C175" s="309"/>
      <c r="D175" s="310"/>
      <c r="E175" s="311"/>
      <c r="F175" s="330"/>
      <c r="G175" s="332">
        <f t="shared" si="11"/>
        <v>0</v>
      </c>
      <c r="H175" s="33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row>
    <row r="176" spans="1:34" s="281" customFormat="1" x14ac:dyDescent="0.3">
      <c r="A176" s="303"/>
      <c r="B176" s="308"/>
      <c r="C176" s="309"/>
      <c r="D176" s="310"/>
      <c r="E176" s="311"/>
      <c r="F176" s="330"/>
      <c r="G176" s="332">
        <f t="shared" si="11"/>
        <v>0</v>
      </c>
      <c r="H176" s="339"/>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row>
    <row r="177" spans="1:34" s="281" customFormat="1" x14ac:dyDescent="0.3">
      <c r="A177" s="303"/>
      <c r="B177" s="308"/>
      <c r="C177" s="309"/>
      <c r="D177" s="310"/>
      <c r="E177" s="311"/>
      <c r="F177" s="330"/>
      <c r="G177" s="332">
        <f t="shared" si="11"/>
        <v>0</v>
      </c>
      <c r="H177" s="33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row>
    <row r="178" spans="1:34" s="281" customFormat="1" x14ac:dyDescent="0.3">
      <c r="A178" s="303"/>
      <c r="B178" s="308"/>
      <c r="C178" s="309"/>
      <c r="D178" s="310"/>
      <c r="E178" s="311"/>
      <c r="F178" s="330"/>
      <c r="G178" s="332">
        <f t="shared" si="11"/>
        <v>0</v>
      </c>
      <c r="H178" s="339"/>
      <c r="I178" s="129"/>
      <c r="J178" s="129"/>
      <c r="K178" s="129"/>
      <c r="L178" s="129"/>
      <c r="M178" s="129"/>
      <c r="N178" s="129"/>
      <c r="O178" s="129"/>
      <c r="P178" s="129"/>
      <c r="Q178" s="129"/>
      <c r="R178" s="129"/>
      <c r="S178" s="129"/>
      <c r="T178" s="129"/>
      <c r="U178" s="129"/>
      <c r="V178" s="129"/>
      <c r="W178" s="129"/>
      <c r="X178" s="129"/>
      <c r="Y178" s="129"/>
      <c r="Z178" s="129"/>
      <c r="AA178" s="129"/>
      <c r="AB178" s="129"/>
      <c r="AC178" s="129"/>
      <c r="AD178" s="129"/>
      <c r="AE178" s="129"/>
      <c r="AF178" s="129"/>
      <c r="AG178" s="129"/>
      <c r="AH178" s="129"/>
    </row>
    <row r="179" spans="1:34" s="281" customFormat="1" x14ac:dyDescent="0.3">
      <c r="A179" s="303"/>
      <c r="B179" s="308"/>
      <c r="C179" s="309"/>
      <c r="D179" s="310"/>
      <c r="E179" s="311"/>
      <c r="F179" s="330"/>
      <c r="G179" s="332">
        <f t="shared" si="11"/>
        <v>0</v>
      </c>
      <c r="H179" s="339"/>
      <c r="I179" s="129"/>
      <c r="J179" s="129"/>
      <c r="K179" s="129"/>
      <c r="L179" s="129"/>
      <c r="M179" s="129"/>
      <c r="N179" s="129"/>
      <c r="O179" s="129"/>
      <c r="P179" s="129"/>
      <c r="Q179" s="129"/>
      <c r="R179" s="129"/>
      <c r="S179" s="129"/>
      <c r="T179" s="129"/>
      <c r="U179" s="129"/>
      <c r="V179" s="129"/>
      <c r="W179" s="129"/>
      <c r="X179" s="129"/>
      <c r="Y179" s="129"/>
      <c r="Z179" s="129"/>
      <c r="AA179" s="129"/>
      <c r="AB179" s="129"/>
      <c r="AC179" s="129"/>
      <c r="AD179" s="129"/>
      <c r="AE179" s="129"/>
      <c r="AF179" s="129"/>
      <c r="AG179" s="129"/>
      <c r="AH179" s="129"/>
    </row>
    <row r="180" spans="1:34" s="281" customFormat="1" x14ac:dyDescent="0.3">
      <c r="A180" s="303"/>
      <c r="B180" s="308"/>
      <c r="C180" s="309"/>
      <c r="D180" s="310"/>
      <c r="E180" s="311"/>
      <c r="F180" s="330"/>
      <c r="G180" s="332">
        <f t="shared" si="11"/>
        <v>0</v>
      </c>
      <c r="H180" s="339"/>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row>
    <row r="181" spans="1:34" s="281" customFormat="1" x14ac:dyDescent="0.3">
      <c r="A181" s="303"/>
      <c r="B181" s="304"/>
      <c r="C181" s="309"/>
      <c r="D181" s="310"/>
      <c r="E181" s="311"/>
      <c r="F181" s="330"/>
      <c r="G181" s="332">
        <f t="shared" si="11"/>
        <v>0</v>
      </c>
      <c r="H181" s="339"/>
      <c r="I181" s="129"/>
      <c r="J181" s="129"/>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row>
    <row r="182" spans="1:34" s="281" customFormat="1" x14ac:dyDescent="0.3">
      <c r="A182" s="303"/>
      <c r="B182" s="308"/>
      <c r="C182" s="309"/>
      <c r="D182" s="310"/>
      <c r="E182" s="311"/>
      <c r="F182" s="330"/>
      <c r="G182" s="332">
        <f t="shared" si="11"/>
        <v>0</v>
      </c>
      <c r="H182" s="340"/>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row>
    <row r="183" spans="1:34" s="281" customFormat="1" x14ac:dyDescent="0.3">
      <c r="A183" s="303"/>
      <c r="B183" s="308"/>
      <c r="C183" s="309"/>
      <c r="D183" s="312"/>
      <c r="E183" s="311"/>
      <c r="F183" s="330"/>
      <c r="G183" s="332">
        <f t="shared" si="11"/>
        <v>0</v>
      </c>
      <c r="H183" s="340"/>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row>
    <row r="184" spans="1:34" s="281" customFormat="1" x14ac:dyDescent="0.3">
      <c r="A184" s="303"/>
      <c r="B184" s="308"/>
      <c r="C184" s="309"/>
      <c r="D184" s="312"/>
      <c r="E184" s="311"/>
      <c r="F184" s="330"/>
      <c r="G184" s="332">
        <f t="shared" si="11"/>
        <v>0</v>
      </c>
      <c r="H184" s="340"/>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row>
    <row r="185" spans="1:34" s="281" customFormat="1" ht="16.8" thickBot="1" x14ac:dyDescent="0.35">
      <c r="A185" s="313"/>
      <c r="B185" s="314"/>
      <c r="C185" s="315"/>
      <c r="D185" s="316"/>
      <c r="E185" s="317"/>
      <c r="F185" s="331"/>
      <c r="G185" s="334">
        <f t="shared" si="11"/>
        <v>0</v>
      </c>
      <c r="H185" s="342">
        <f>SUM(G163:G185)</f>
        <v>0</v>
      </c>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29"/>
      <c r="AE185" s="129"/>
      <c r="AF185" s="129"/>
      <c r="AG185" s="129"/>
      <c r="AH185" s="129"/>
    </row>
    <row r="186" spans="1:34" ht="16.8" thickBot="1" x14ac:dyDescent="0.35"/>
    <row r="187" spans="1:34" ht="32.4" x14ac:dyDescent="0.3">
      <c r="A187" s="157"/>
      <c r="B187" s="163" t="s">
        <v>326</v>
      </c>
      <c r="C187" s="164"/>
      <c r="D187" s="160"/>
      <c r="E187" s="161"/>
      <c r="F187" s="162"/>
      <c r="G187" s="161"/>
      <c r="H187" s="345"/>
    </row>
    <row r="188" spans="1:34" s="281" customFormat="1" x14ac:dyDescent="0.3">
      <c r="A188" s="303"/>
      <c r="B188" s="304"/>
      <c r="C188" s="305"/>
      <c r="D188" s="306"/>
      <c r="E188" s="307"/>
      <c r="F188" s="329"/>
      <c r="G188" s="332">
        <f t="shared" ref="G188:G206" si="12">(E188-(E188*F188/100))*A188</f>
        <v>0</v>
      </c>
      <c r="H188" s="33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row>
    <row r="189" spans="1:34" s="281" customFormat="1" x14ac:dyDescent="0.3">
      <c r="A189" s="303"/>
      <c r="B189" s="308"/>
      <c r="C189" s="309"/>
      <c r="D189" s="310"/>
      <c r="E189" s="311"/>
      <c r="F189" s="330"/>
      <c r="G189" s="332">
        <f t="shared" si="12"/>
        <v>0</v>
      </c>
      <c r="H189" s="339"/>
      <c r="I189" s="129"/>
      <c r="J189" s="129"/>
      <c r="K189" s="129"/>
      <c r="L189" s="129"/>
      <c r="M189" s="129"/>
      <c r="N189" s="129"/>
      <c r="O189" s="129"/>
      <c r="P189" s="129"/>
      <c r="Q189" s="129"/>
      <c r="R189" s="129"/>
      <c r="S189" s="129"/>
      <c r="T189" s="129"/>
      <c r="U189" s="129"/>
      <c r="V189" s="129"/>
      <c r="W189" s="129"/>
      <c r="X189" s="129"/>
      <c r="Y189" s="129"/>
      <c r="Z189" s="129"/>
      <c r="AA189" s="129"/>
      <c r="AB189" s="129"/>
      <c r="AC189" s="129"/>
      <c r="AD189" s="129"/>
      <c r="AE189" s="129"/>
      <c r="AF189" s="129"/>
      <c r="AG189" s="129"/>
      <c r="AH189" s="129"/>
    </row>
    <row r="190" spans="1:34" s="281" customFormat="1" x14ac:dyDescent="0.3">
      <c r="A190" s="303"/>
      <c r="B190" s="308"/>
      <c r="C190" s="309"/>
      <c r="D190" s="310"/>
      <c r="E190" s="311"/>
      <c r="F190" s="330"/>
      <c r="G190" s="332">
        <f t="shared" si="12"/>
        <v>0</v>
      </c>
      <c r="H190" s="339"/>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row>
    <row r="191" spans="1:34" s="281" customFormat="1" x14ac:dyDescent="0.3">
      <c r="A191" s="303"/>
      <c r="B191" s="308"/>
      <c r="C191" s="309"/>
      <c r="D191" s="310"/>
      <c r="E191" s="311"/>
      <c r="F191" s="330"/>
      <c r="G191" s="332">
        <f t="shared" si="12"/>
        <v>0</v>
      </c>
      <c r="H191" s="339"/>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row>
    <row r="192" spans="1:34" s="281" customFormat="1" x14ac:dyDescent="0.3">
      <c r="A192" s="303"/>
      <c r="B192" s="308"/>
      <c r="C192" s="309"/>
      <c r="D192" s="310"/>
      <c r="E192" s="311"/>
      <c r="F192" s="330"/>
      <c r="G192" s="332">
        <f t="shared" si="12"/>
        <v>0</v>
      </c>
      <c r="H192" s="339"/>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row>
    <row r="193" spans="1:34" s="281" customFormat="1" x14ac:dyDescent="0.3">
      <c r="A193" s="303"/>
      <c r="B193" s="308"/>
      <c r="C193" s="309"/>
      <c r="D193" s="310"/>
      <c r="E193" s="311"/>
      <c r="F193" s="330"/>
      <c r="G193" s="332">
        <f t="shared" si="12"/>
        <v>0</v>
      </c>
      <c r="H193" s="339"/>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row>
    <row r="194" spans="1:34" s="281" customFormat="1" x14ac:dyDescent="0.3">
      <c r="A194" s="303"/>
      <c r="B194" s="308"/>
      <c r="C194" s="309"/>
      <c r="D194" s="310"/>
      <c r="E194" s="311"/>
      <c r="F194" s="330"/>
      <c r="G194" s="332">
        <f t="shared" si="12"/>
        <v>0</v>
      </c>
      <c r="H194" s="33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row>
    <row r="195" spans="1:34" s="281" customFormat="1" x14ac:dyDescent="0.3">
      <c r="A195" s="303"/>
      <c r="B195" s="308"/>
      <c r="C195" s="309"/>
      <c r="D195" s="310"/>
      <c r="E195" s="311"/>
      <c r="F195" s="330"/>
      <c r="G195" s="332">
        <f t="shared" si="12"/>
        <v>0</v>
      </c>
      <c r="H195" s="33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row>
    <row r="196" spans="1:34" s="281" customFormat="1" x14ac:dyDescent="0.3">
      <c r="A196" s="303"/>
      <c r="B196" s="308"/>
      <c r="C196" s="309"/>
      <c r="D196" s="310"/>
      <c r="E196" s="311"/>
      <c r="F196" s="330"/>
      <c r="G196" s="332">
        <f t="shared" si="12"/>
        <v>0</v>
      </c>
      <c r="H196" s="33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row>
    <row r="197" spans="1:34" s="281" customFormat="1" x14ac:dyDescent="0.3">
      <c r="A197" s="303"/>
      <c r="B197" s="308"/>
      <c r="C197" s="309"/>
      <c r="D197" s="310"/>
      <c r="E197" s="311"/>
      <c r="F197" s="330"/>
      <c r="G197" s="332">
        <f t="shared" si="12"/>
        <v>0</v>
      </c>
      <c r="H197" s="33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row>
    <row r="198" spans="1:34" s="281" customFormat="1" x14ac:dyDescent="0.3">
      <c r="A198" s="303"/>
      <c r="B198" s="308"/>
      <c r="C198" s="309"/>
      <c r="D198" s="310"/>
      <c r="E198" s="311"/>
      <c r="F198" s="330"/>
      <c r="G198" s="332">
        <f t="shared" si="12"/>
        <v>0</v>
      </c>
      <c r="H198" s="339"/>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row>
    <row r="199" spans="1:34" s="281" customFormat="1" x14ac:dyDescent="0.3">
      <c r="A199" s="303"/>
      <c r="B199" s="308"/>
      <c r="C199" s="309"/>
      <c r="D199" s="310"/>
      <c r="E199" s="311"/>
      <c r="F199" s="330"/>
      <c r="G199" s="332">
        <f t="shared" si="12"/>
        <v>0</v>
      </c>
      <c r="H199" s="339"/>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row>
    <row r="200" spans="1:34" s="281" customFormat="1" x14ac:dyDescent="0.3">
      <c r="A200" s="303"/>
      <c r="B200" s="308"/>
      <c r="C200" s="309"/>
      <c r="D200" s="310"/>
      <c r="E200" s="311"/>
      <c r="F200" s="330"/>
      <c r="G200" s="332">
        <f t="shared" si="12"/>
        <v>0</v>
      </c>
      <c r="H200" s="339"/>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row>
    <row r="201" spans="1:34" s="281" customFormat="1" x14ac:dyDescent="0.3">
      <c r="A201" s="303"/>
      <c r="B201" s="308"/>
      <c r="C201" s="309"/>
      <c r="D201" s="310"/>
      <c r="E201" s="311"/>
      <c r="F201" s="330"/>
      <c r="G201" s="332">
        <f t="shared" si="12"/>
        <v>0</v>
      </c>
      <c r="H201" s="339"/>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row>
    <row r="202" spans="1:34" s="281" customFormat="1" x14ac:dyDescent="0.3">
      <c r="A202" s="303"/>
      <c r="B202" s="304"/>
      <c r="C202" s="309"/>
      <c r="D202" s="310"/>
      <c r="E202" s="311"/>
      <c r="F202" s="330"/>
      <c r="G202" s="332">
        <f t="shared" si="12"/>
        <v>0</v>
      </c>
      <c r="H202" s="339"/>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row>
    <row r="203" spans="1:34" s="281" customFormat="1" x14ac:dyDescent="0.3">
      <c r="A203" s="303"/>
      <c r="B203" s="308"/>
      <c r="C203" s="309"/>
      <c r="D203" s="310"/>
      <c r="E203" s="311"/>
      <c r="F203" s="330"/>
      <c r="G203" s="332">
        <f t="shared" si="12"/>
        <v>0</v>
      </c>
      <c r="H203" s="340"/>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row>
    <row r="204" spans="1:34" s="281" customFormat="1" x14ac:dyDescent="0.3">
      <c r="A204" s="303"/>
      <c r="B204" s="308"/>
      <c r="C204" s="309"/>
      <c r="D204" s="312"/>
      <c r="E204" s="311"/>
      <c r="F204" s="330"/>
      <c r="G204" s="332">
        <f t="shared" si="12"/>
        <v>0</v>
      </c>
      <c r="H204" s="340"/>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row>
    <row r="205" spans="1:34" s="281" customFormat="1" ht="48.6" x14ac:dyDescent="0.3">
      <c r="A205" s="303"/>
      <c r="B205" s="308" t="s">
        <v>95</v>
      </c>
      <c r="C205" s="309"/>
      <c r="D205" s="312"/>
      <c r="E205" s="311"/>
      <c r="F205" s="330"/>
      <c r="G205" s="332">
        <f t="shared" si="12"/>
        <v>0</v>
      </c>
      <c r="H205" s="340"/>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row>
    <row r="206" spans="1:34" s="281" customFormat="1" ht="16.8" thickBot="1" x14ac:dyDescent="0.35">
      <c r="A206" s="313"/>
      <c r="B206" s="314" t="s">
        <v>164</v>
      </c>
      <c r="C206" s="315"/>
      <c r="D206" s="316"/>
      <c r="E206" s="317"/>
      <c r="F206" s="331"/>
      <c r="G206" s="334">
        <f t="shared" si="12"/>
        <v>0</v>
      </c>
      <c r="H206" s="342">
        <f>SUM(G188:G206)</f>
        <v>0</v>
      </c>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row>
    <row r="207" spans="1:34" s="136" customFormat="1" ht="18" customHeight="1" thickBot="1" x14ac:dyDescent="0.35">
      <c r="A207" s="152"/>
      <c r="B207" s="165"/>
      <c r="C207" s="153"/>
      <c r="D207" s="154"/>
      <c r="E207" s="155"/>
      <c r="F207" s="156"/>
      <c r="G207" s="336"/>
      <c r="H207" s="346"/>
    </row>
    <row r="208" spans="1:34" x14ac:dyDescent="0.3">
      <c r="A208" s="157"/>
      <c r="B208" s="163" t="s">
        <v>92</v>
      </c>
      <c r="C208" s="164"/>
      <c r="D208" s="160"/>
      <c r="E208" s="161"/>
      <c r="F208" s="162"/>
      <c r="G208" s="161"/>
      <c r="H208" s="345"/>
    </row>
    <row r="209" spans="1:34" s="281" customFormat="1" x14ac:dyDescent="0.3">
      <c r="A209" s="303"/>
      <c r="B209" s="304"/>
      <c r="C209" s="305"/>
      <c r="D209" s="306"/>
      <c r="E209" s="307"/>
      <c r="F209" s="329"/>
      <c r="G209" s="332">
        <f t="shared" ref="G209:G223" si="13">(E209-(E209*F209/100))*A209</f>
        <v>0</v>
      </c>
      <c r="H209" s="33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row>
    <row r="210" spans="1:34" s="281" customFormat="1" x14ac:dyDescent="0.3">
      <c r="A210" s="303"/>
      <c r="B210" s="308"/>
      <c r="C210" s="309"/>
      <c r="D210" s="310"/>
      <c r="E210" s="311"/>
      <c r="F210" s="330"/>
      <c r="G210" s="332">
        <f t="shared" si="13"/>
        <v>0</v>
      </c>
      <c r="H210" s="339"/>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row>
    <row r="211" spans="1:34" s="281" customFormat="1" x14ac:dyDescent="0.3">
      <c r="A211" s="303"/>
      <c r="B211" s="308"/>
      <c r="C211" s="309"/>
      <c r="D211" s="310"/>
      <c r="E211" s="311"/>
      <c r="F211" s="330"/>
      <c r="G211" s="332">
        <f t="shared" si="13"/>
        <v>0</v>
      </c>
      <c r="H211" s="339"/>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row>
    <row r="212" spans="1:34" s="281" customFormat="1" x14ac:dyDescent="0.3">
      <c r="A212" s="303"/>
      <c r="B212" s="308"/>
      <c r="C212" s="309"/>
      <c r="D212" s="310"/>
      <c r="E212" s="311"/>
      <c r="F212" s="330"/>
      <c r="G212" s="332">
        <f t="shared" si="13"/>
        <v>0</v>
      </c>
      <c r="H212" s="339"/>
      <c r="I212" s="129"/>
      <c r="J212" s="129"/>
      <c r="K212" s="129"/>
      <c r="L212" s="129"/>
      <c r="M212" s="129"/>
      <c r="N212" s="129"/>
      <c r="O212" s="129"/>
      <c r="P212" s="129"/>
      <c r="Q212" s="129"/>
      <c r="R212" s="129"/>
      <c r="S212" s="129"/>
      <c r="T212" s="129"/>
      <c r="U212" s="129"/>
      <c r="V212" s="129"/>
      <c r="W212" s="129"/>
      <c r="X212" s="129"/>
      <c r="Y212" s="129"/>
      <c r="Z212" s="129"/>
      <c r="AA212" s="129"/>
      <c r="AB212" s="129"/>
      <c r="AC212" s="129"/>
      <c r="AD212" s="129"/>
      <c r="AE212" s="129"/>
      <c r="AF212" s="129"/>
      <c r="AG212" s="129"/>
      <c r="AH212" s="129"/>
    </row>
    <row r="213" spans="1:34" s="281" customFormat="1" x14ac:dyDescent="0.3">
      <c r="A213" s="303"/>
      <c r="B213" s="308"/>
      <c r="C213" s="309"/>
      <c r="D213" s="310"/>
      <c r="E213" s="311"/>
      <c r="F213" s="330"/>
      <c r="G213" s="332">
        <f t="shared" si="13"/>
        <v>0</v>
      </c>
      <c r="H213" s="339"/>
      <c r="I213" s="129"/>
      <c r="J213" s="129"/>
      <c r="K213" s="129"/>
      <c r="L213" s="129"/>
      <c r="M213" s="129"/>
      <c r="N213" s="129"/>
      <c r="O213" s="129"/>
      <c r="P213" s="129"/>
      <c r="Q213" s="129"/>
      <c r="R213" s="129"/>
      <c r="S213" s="129"/>
      <c r="T213" s="129"/>
      <c r="U213" s="129"/>
      <c r="V213" s="129"/>
      <c r="W213" s="129"/>
      <c r="X213" s="129"/>
      <c r="Y213" s="129"/>
      <c r="Z213" s="129"/>
      <c r="AA213" s="129"/>
      <c r="AB213" s="129"/>
      <c r="AC213" s="129"/>
      <c r="AD213" s="129"/>
      <c r="AE213" s="129"/>
      <c r="AF213" s="129"/>
      <c r="AG213" s="129"/>
      <c r="AH213" s="129"/>
    </row>
    <row r="214" spans="1:34" s="281" customFormat="1" x14ac:dyDescent="0.3">
      <c r="A214" s="303"/>
      <c r="B214" s="308"/>
      <c r="C214" s="309"/>
      <c r="D214" s="310"/>
      <c r="E214" s="311"/>
      <c r="F214" s="330"/>
      <c r="G214" s="332">
        <f t="shared" si="13"/>
        <v>0</v>
      </c>
      <c r="H214" s="339"/>
      <c r="I214" s="129"/>
      <c r="J214" s="129"/>
      <c r="K214" s="129"/>
      <c r="L214" s="129"/>
      <c r="M214" s="129"/>
      <c r="N214" s="129"/>
      <c r="O214" s="129"/>
      <c r="P214" s="129"/>
      <c r="Q214" s="129"/>
      <c r="R214" s="129"/>
      <c r="S214" s="129"/>
      <c r="T214" s="129"/>
      <c r="U214" s="129"/>
      <c r="V214" s="129"/>
      <c r="W214" s="129"/>
      <c r="X214" s="129"/>
      <c r="Y214" s="129"/>
      <c r="Z214" s="129"/>
      <c r="AA214" s="129"/>
      <c r="AB214" s="129"/>
      <c r="AC214" s="129"/>
      <c r="AD214" s="129"/>
      <c r="AE214" s="129"/>
      <c r="AF214" s="129"/>
      <c r="AG214" s="129"/>
      <c r="AH214" s="129"/>
    </row>
    <row r="215" spans="1:34" s="281" customFormat="1" x14ac:dyDescent="0.3">
      <c r="A215" s="303"/>
      <c r="B215" s="308"/>
      <c r="C215" s="309"/>
      <c r="D215" s="310"/>
      <c r="E215" s="311"/>
      <c r="F215" s="330"/>
      <c r="G215" s="332">
        <f t="shared" si="13"/>
        <v>0</v>
      </c>
      <c r="H215" s="339"/>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row>
    <row r="216" spans="1:34" s="281" customFormat="1" x14ac:dyDescent="0.3">
      <c r="A216" s="303"/>
      <c r="B216" s="308"/>
      <c r="C216" s="309"/>
      <c r="D216" s="310"/>
      <c r="E216" s="311"/>
      <c r="F216" s="330"/>
      <c r="G216" s="332">
        <f t="shared" si="13"/>
        <v>0</v>
      </c>
      <c r="H216" s="339"/>
      <c r="I216" s="129"/>
      <c r="J216" s="129"/>
      <c r="K216" s="129"/>
      <c r="L216" s="129"/>
      <c r="M216" s="129"/>
      <c r="N216" s="129"/>
      <c r="O216" s="129"/>
      <c r="P216" s="129"/>
      <c r="Q216" s="129"/>
      <c r="R216" s="129"/>
      <c r="S216" s="129"/>
      <c r="T216" s="129"/>
      <c r="U216" s="129"/>
      <c r="V216" s="129"/>
      <c r="W216" s="129"/>
      <c r="X216" s="129"/>
      <c r="Y216" s="129"/>
      <c r="Z216" s="129"/>
      <c r="AA216" s="129"/>
      <c r="AB216" s="129"/>
      <c r="AC216" s="129"/>
      <c r="AD216" s="129"/>
      <c r="AE216" s="129"/>
      <c r="AF216" s="129"/>
      <c r="AG216" s="129"/>
      <c r="AH216" s="129"/>
    </row>
    <row r="217" spans="1:34" s="281" customFormat="1" x14ac:dyDescent="0.3">
      <c r="A217" s="303"/>
      <c r="B217" s="308"/>
      <c r="C217" s="309"/>
      <c r="D217" s="310"/>
      <c r="E217" s="311"/>
      <c r="F217" s="330"/>
      <c r="G217" s="332">
        <f t="shared" si="13"/>
        <v>0</v>
      </c>
      <c r="H217" s="339"/>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row>
    <row r="218" spans="1:34" s="281" customFormat="1" x14ac:dyDescent="0.3">
      <c r="A218" s="303"/>
      <c r="B218" s="308"/>
      <c r="C218" s="309"/>
      <c r="D218" s="310"/>
      <c r="E218" s="311"/>
      <c r="F218" s="330"/>
      <c r="G218" s="332">
        <f t="shared" si="13"/>
        <v>0</v>
      </c>
      <c r="H218" s="339"/>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row>
    <row r="219" spans="1:34" s="281" customFormat="1" x14ac:dyDescent="0.3">
      <c r="A219" s="303"/>
      <c r="B219" s="304"/>
      <c r="C219" s="309"/>
      <c r="D219" s="310"/>
      <c r="E219" s="311"/>
      <c r="F219" s="330"/>
      <c r="G219" s="332">
        <f t="shared" si="13"/>
        <v>0</v>
      </c>
      <c r="H219" s="339"/>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row>
    <row r="220" spans="1:34" s="281" customFormat="1" x14ac:dyDescent="0.3">
      <c r="A220" s="303"/>
      <c r="B220" s="308"/>
      <c r="C220" s="309"/>
      <c r="D220" s="310"/>
      <c r="E220" s="311"/>
      <c r="F220" s="330"/>
      <c r="G220" s="332">
        <f t="shared" si="13"/>
        <v>0</v>
      </c>
      <c r="H220" s="340"/>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29"/>
      <c r="AE220" s="129"/>
      <c r="AF220" s="129"/>
      <c r="AG220" s="129"/>
      <c r="AH220" s="129"/>
    </row>
    <row r="221" spans="1:34" s="281" customFormat="1" ht="48.6" x14ac:dyDescent="0.3">
      <c r="A221" s="303"/>
      <c r="B221" s="308" t="s">
        <v>165</v>
      </c>
      <c r="C221" s="309"/>
      <c r="D221" s="312"/>
      <c r="E221" s="311"/>
      <c r="F221" s="330"/>
      <c r="G221" s="332">
        <f t="shared" si="13"/>
        <v>0</v>
      </c>
      <c r="H221" s="340"/>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row>
    <row r="222" spans="1:34" s="281" customFormat="1" x14ac:dyDescent="0.3">
      <c r="A222" s="303"/>
      <c r="B222" s="308"/>
      <c r="C222" s="309"/>
      <c r="D222" s="312"/>
      <c r="E222" s="311"/>
      <c r="F222" s="330"/>
      <c r="G222" s="332">
        <f t="shared" si="13"/>
        <v>0</v>
      </c>
      <c r="H222" s="340"/>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29"/>
      <c r="AH222" s="129"/>
    </row>
    <row r="223" spans="1:34" s="281" customFormat="1" ht="16.8" thickBot="1" x14ac:dyDescent="0.35">
      <c r="A223" s="313"/>
      <c r="B223" s="314"/>
      <c r="C223" s="315"/>
      <c r="D223" s="316"/>
      <c r="E223" s="317"/>
      <c r="F223" s="331"/>
      <c r="G223" s="334">
        <f t="shared" si="13"/>
        <v>0</v>
      </c>
      <c r="H223" s="369">
        <f>SUM(G209:G223)</f>
        <v>0</v>
      </c>
      <c r="I223" s="129"/>
      <c r="J223" s="129"/>
      <c r="K223" s="129"/>
      <c r="L223" s="129"/>
      <c r="M223" s="129"/>
      <c r="N223" s="129"/>
      <c r="O223" s="129"/>
      <c r="P223" s="129"/>
      <c r="Q223" s="129"/>
      <c r="R223" s="129"/>
      <c r="S223" s="129"/>
      <c r="T223" s="129"/>
      <c r="U223" s="129"/>
      <c r="V223" s="129"/>
      <c r="W223" s="129"/>
      <c r="X223" s="129"/>
      <c r="Y223" s="129"/>
      <c r="Z223" s="129"/>
      <c r="AA223" s="129"/>
      <c r="AB223" s="129"/>
      <c r="AC223" s="129"/>
      <c r="AD223" s="129"/>
      <c r="AE223" s="129"/>
      <c r="AF223" s="129"/>
      <c r="AG223" s="129"/>
      <c r="AH223" s="129"/>
    </row>
    <row r="224" spans="1:34" s="281" customFormat="1" ht="16.8" thickBot="1" x14ac:dyDescent="0.35">
      <c r="A224" s="360"/>
      <c r="B224" s="361"/>
      <c r="C224" s="362"/>
      <c r="D224" s="363"/>
      <c r="E224" s="364"/>
      <c r="F224" s="365"/>
      <c r="G224" s="366"/>
      <c r="H224" s="368"/>
    </row>
    <row r="225" spans="1:34" ht="48.6" x14ac:dyDescent="0.3">
      <c r="A225" s="157"/>
      <c r="B225" s="163" t="s">
        <v>166</v>
      </c>
      <c r="C225" s="164"/>
      <c r="D225" s="160"/>
      <c r="E225" s="161"/>
      <c r="F225" s="162"/>
      <c r="G225" s="161"/>
      <c r="H225" s="367"/>
    </row>
    <row r="226" spans="1:34" s="281" customFormat="1" x14ac:dyDescent="0.3">
      <c r="A226" s="303"/>
      <c r="B226" s="308"/>
      <c r="C226" s="309"/>
      <c r="D226" s="312"/>
      <c r="E226" s="318"/>
      <c r="F226" s="330"/>
      <c r="G226" s="332">
        <f t="shared" ref="G226:G231" si="14">(E226-(E226*F226/100))*A226</f>
        <v>0</v>
      </c>
      <c r="H226" s="339"/>
      <c r="I226" s="129"/>
      <c r="J226" s="129"/>
      <c r="K226" s="129"/>
      <c r="L226" s="129"/>
      <c r="M226" s="129"/>
      <c r="N226" s="129"/>
      <c r="O226" s="129"/>
      <c r="P226" s="129"/>
      <c r="Q226" s="129"/>
      <c r="R226" s="129"/>
      <c r="S226" s="129"/>
      <c r="T226" s="129"/>
      <c r="U226" s="129"/>
      <c r="V226" s="129"/>
      <c r="W226" s="129"/>
      <c r="X226" s="129"/>
      <c r="Y226" s="129"/>
      <c r="Z226" s="129"/>
      <c r="AA226" s="129"/>
      <c r="AB226" s="129"/>
      <c r="AC226" s="129"/>
      <c r="AD226" s="129"/>
      <c r="AE226" s="129"/>
      <c r="AF226" s="129"/>
      <c r="AG226" s="129"/>
      <c r="AH226" s="129"/>
    </row>
    <row r="227" spans="1:34" s="281" customFormat="1" x14ac:dyDescent="0.3">
      <c r="A227" s="303"/>
      <c r="B227" s="308"/>
      <c r="C227" s="305"/>
      <c r="D227" s="308"/>
      <c r="E227" s="318"/>
      <c r="F227" s="329"/>
      <c r="G227" s="332">
        <f t="shared" si="14"/>
        <v>0</v>
      </c>
      <c r="H227" s="339"/>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29"/>
      <c r="AE227" s="129"/>
      <c r="AF227" s="129"/>
      <c r="AG227" s="129"/>
      <c r="AH227" s="129"/>
    </row>
    <row r="228" spans="1:34" s="281" customFormat="1" x14ac:dyDescent="0.3">
      <c r="A228" s="303"/>
      <c r="B228" s="308"/>
      <c r="C228" s="305"/>
      <c r="D228" s="308"/>
      <c r="E228" s="318"/>
      <c r="F228" s="329"/>
      <c r="G228" s="332">
        <f t="shared" si="14"/>
        <v>0</v>
      </c>
      <c r="H228" s="339"/>
      <c r="I228" s="129"/>
      <c r="J228" s="129"/>
      <c r="K228" s="129"/>
      <c r="L228" s="129"/>
      <c r="M228" s="129"/>
      <c r="N228" s="129"/>
      <c r="O228" s="129"/>
      <c r="P228" s="129"/>
      <c r="Q228" s="129"/>
      <c r="R228" s="129"/>
      <c r="S228" s="129"/>
      <c r="T228" s="129"/>
      <c r="U228" s="129"/>
      <c r="V228" s="129"/>
      <c r="W228" s="129"/>
      <c r="X228" s="129"/>
      <c r="Y228" s="129"/>
      <c r="Z228" s="129"/>
      <c r="AA228" s="129"/>
      <c r="AB228" s="129"/>
      <c r="AC228" s="129"/>
      <c r="AD228" s="129"/>
      <c r="AE228" s="129"/>
      <c r="AF228" s="129"/>
      <c r="AG228" s="129"/>
      <c r="AH228" s="129"/>
    </row>
    <row r="229" spans="1:34" s="281" customFormat="1" x14ac:dyDescent="0.3">
      <c r="A229" s="303"/>
      <c r="B229" s="308"/>
      <c r="C229" s="305"/>
      <c r="D229" s="308"/>
      <c r="E229" s="318"/>
      <c r="F229" s="329"/>
      <c r="G229" s="332">
        <f t="shared" si="14"/>
        <v>0</v>
      </c>
      <c r="H229" s="339"/>
      <c r="I229" s="129"/>
      <c r="J229" s="129"/>
      <c r="K229" s="129"/>
      <c r="L229" s="129"/>
      <c r="M229" s="129"/>
      <c r="N229" s="129"/>
      <c r="O229" s="129"/>
      <c r="P229" s="129"/>
      <c r="Q229" s="129"/>
      <c r="R229" s="129"/>
      <c r="S229" s="129"/>
      <c r="T229" s="129"/>
      <c r="U229" s="129"/>
      <c r="V229" s="129"/>
      <c r="W229" s="129"/>
      <c r="X229" s="129"/>
      <c r="Y229" s="129"/>
      <c r="Z229" s="129"/>
      <c r="AA229" s="129"/>
      <c r="AB229" s="129"/>
      <c r="AC229" s="129"/>
      <c r="AD229" s="129"/>
      <c r="AE229" s="129"/>
      <c r="AF229" s="129"/>
      <c r="AG229" s="129"/>
      <c r="AH229" s="129"/>
    </row>
    <row r="230" spans="1:34" s="281" customFormat="1" x14ac:dyDescent="0.3">
      <c r="A230" s="319"/>
      <c r="B230" s="289"/>
      <c r="C230" s="290"/>
      <c r="D230" s="289"/>
      <c r="E230" s="320"/>
      <c r="F230" s="326"/>
      <c r="G230" s="332">
        <f t="shared" si="14"/>
        <v>0</v>
      </c>
      <c r="H230" s="339"/>
      <c r="I230" s="129"/>
      <c r="J230" s="129"/>
      <c r="K230" s="129"/>
      <c r="L230" s="129"/>
      <c r="M230" s="129"/>
      <c r="N230" s="129"/>
      <c r="O230" s="129"/>
      <c r="P230" s="129"/>
      <c r="Q230" s="129"/>
      <c r="R230" s="129"/>
      <c r="S230" s="129"/>
      <c r="T230" s="129"/>
      <c r="U230" s="129"/>
      <c r="V230" s="129"/>
      <c r="W230" s="129"/>
      <c r="X230" s="129"/>
      <c r="Y230" s="129"/>
      <c r="Z230" s="129"/>
      <c r="AA230" s="129"/>
      <c r="AB230" s="129"/>
      <c r="AC230" s="129"/>
      <c r="AD230" s="129"/>
      <c r="AE230" s="129"/>
      <c r="AF230" s="129"/>
      <c r="AG230" s="129"/>
      <c r="AH230" s="129"/>
    </row>
    <row r="231" spans="1:34" s="281" customFormat="1" ht="16.8" thickBot="1" x14ac:dyDescent="0.35">
      <c r="A231" s="293"/>
      <c r="B231" s="314"/>
      <c r="C231" s="295"/>
      <c r="D231" s="294"/>
      <c r="E231" s="296"/>
      <c r="F231" s="327"/>
      <c r="G231" s="334">
        <f t="shared" si="14"/>
        <v>0</v>
      </c>
      <c r="H231" s="342">
        <f>SUM(G226:G231)</f>
        <v>0</v>
      </c>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row>
    <row r="232" spans="1:34" s="136" customFormat="1" ht="19.95" customHeight="1" thickBot="1" x14ac:dyDescent="0.35">
      <c r="A232" s="152"/>
      <c r="B232" s="165"/>
      <c r="C232" s="153"/>
      <c r="D232" s="154"/>
      <c r="E232" s="155"/>
      <c r="F232" s="156"/>
      <c r="G232" s="336"/>
      <c r="H232" s="371"/>
    </row>
    <row r="233" spans="1:34" x14ac:dyDescent="0.3">
      <c r="A233" s="157"/>
      <c r="B233" s="163" t="s">
        <v>167</v>
      </c>
      <c r="C233" s="164"/>
      <c r="D233" s="160"/>
      <c r="E233" s="161"/>
      <c r="F233" s="162"/>
      <c r="G233" s="161"/>
      <c r="H233" s="367"/>
    </row>
    <row r="234" spans="1:34" s="281" customFormat="1" x14ac:dyDescent="0.3">
      <c r="A234" s="303"/>
      <c r="B234" s="308"/>
      <c r="C234" s="309"/>
      <c r="D234" s="312"/>
      <c r="E234" s="318"/>
      <c r="F234" s="330"/>
      <c r="G234" s="332">
        <f t="shared" ref="G234:G242" si="15">(E234-(E234*F234/100))*A234</f>
        <v>0</v>
      </c>
      <c r="H234" s="339"/>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29"/>
      <c r="AE234" s="129"/>
      <c r="AF234" s="129"/>
      <c r="AG234" s="129"/>
      <c r="AH234" s="129"/>
    </row>
    <row r="235" spans="1:34" s="281" customFormat="1" x14ac:dyDescent="0.3">
      <c r="A235" s="303"/>
      <c r="B235" s="308"/>
      <c r="C235" s="305"/>
      <c r="D235" s="308"/>
      <c r="E235" s="318"/>
      <c r="F235" s="329"/>
      <c r="G235" s="332">
        <f t="shared" si="15"/>
        <v>0</v>
      </c>
      <c r="H235" s="339"/>
      <c r="I235" s="129"/>
      <c r="J235" s="129"/>
      <c r="K235" s="129"/>
      <c r="L235" s="129"/>
      <c r="M235" s="129"/>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row>
    <row r="236" spans="1:34" s="281" customFormat="1" x14ac:dyDescent="0.3">
      <c r="A236" s="303"/>
      <c r="B236" s="308"/>
      <c r="C236" s="305"/>
      <c r="D236" s="308"/>
      <c r="E236" s="318"/>
      <c r="F236" s="329"/>
      <c r="G236" s="332">
        <f t="shared" si="15"/>
        <v>0</v>
      </c>
      <c r="H236" s="339"/>
      <c r="I236" s="129"/>
      <c r="J236" s="129"/>
      <c r="K236" s="129"/>
      <c r="L236" s="129"/>
      <c r="M236" s="129"/>
      <c r="N236" s="129"/>
      <c r="O236" s="129"/>
      <c r="P236" s="129"/>
      <c r="Q236" s="129"/>
      <c r="R236" s="129"/>
      <c r="S236" s="129"/>
      <c r="T236" s="129"/>
      <c r="U236" s="129"/>
      <c r="V236" s="129"/>
      <c r="W236" s="129"/>
      <c r="X236" s="129"/>
      <c r="Y236" s="129"/>
      <c r="Z236" s="129"/>
      <c r="AA236" s="129"/>
      <c r="AB236" s="129"/>
      <c r="AC236" s="129"/>
      <c r="AD236" s="129"/>
      <c r="AE236" s="129"/>
      <c r="AF236" s="129"/>
      <c r="AG236" s="129"/>
      <c r="AH236" s="129"/>
    </row>
    <row r="237" spans="1:34" s="281" customFormat="1" x14ac:dyDescent="0.3">
      <c r="A237" s="303"/>
      <c r="B237" s="308"/>
      <c r="C237" s="305"/>
      <c r="D237" s="308"/>
      <c r="E237" s="318"/>
      <c r="F237" s="329"/>
      <c r="G237" s="332">
        <f t="shared" si="15"/>
        <v>0</v>
      </c>
      <c r="H237" s="339"/>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row>
    <row r="238" spans="1:34" s="281" customFormat="1" x14ac:dyDescent="0.3">
      <c r="A238" s="303"/>
      <c r="B238" s="308"/>
      <c r="C238" s="305"/>
      <c r="D238" s="308"/>
      <c r="E238" s="318"/>
      <c r="F238" s="329"/>
      <c r="G238" s="332">
        <f t="shared" si="15"/>
        <v>0</v>
      </c>
      <c r="H238" s="339"/>
      <c r="I238" s="129"/>
      <c r="J238" s="129"/>
      <c r="K238" s="129"/>
      <c r="L238" s="129"/>
      <c r="M238" s="129"/>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row>
    <row r="239" spans="1:34" s="281" customFormat="1" x14ac:dyDescent="0.3">
      <c r="A239" s="303"/>
      <c r="B239" s="308"/>
      <c r="C239" s="305"/>
      <c r="D239" s="308"/>
      <c r="E239" s="318"/>
      <c r="F239" s="329"/>
      <c r="G239" s="332">
        <f t="shared" si="15"/>
        <v>0</v>
      </c>
      <c r="H239" s="339"/>
      <c r="I239" s="129"/>
      <c r="J239" s="129"/>
      <c r="K239" s="129"/>
      <c r="L239" s="129"/>
      <c r="M239" s="129"/>
      <c r="N239" s="129"/>
      <c r="O239" s="129"/>
      <c r="P239" s="129"/>
      <c r="Q239" s="129"/>
      <c r="R239" s="129"/>
      <c r="S239" s="129"/>
      <c r="T239" s="129"/>
      <c r="U239" s="129"/>
      <c r="V239" s="129"/>
      <c r="W239" s="129"/>
      <c r="X239" s="129"/>
      <c r="Y239" s="129"/>
      <c r="Z239" s="129"/>
      <c r="AA239" s="129"/>
      <c r="AB239" s="129"/>
      <c r="AC239" s="129"/>
      <c r="AD239" s="129"/>
      <c r="AE239" s="129"/>
      <c r="AF239" s="129"/>
      <c r="AG239" s="129"/>
      <c r="AH239" s="129"/>
    </row>
    <row r="240" spans="1:34" s="281" customFormat="1" x14ac:dyDescent="0.3">
      <c r="A240" s="303"/>
      <c r="B240" s="308"/>
      <c r="C240" s="305"/>
      <c r="D240" s="308"/>
      <c r="E240" s="318"/>
      <c r="F240" s="329"/>
      <c r="G240" s="332">
        <f t="shared" si="15"/>
        <v>0</v>
      </c>
      <c r="H240" s="339"/>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29"/>
      <c r="AE240" s="129"/>
      <c r="AF240" s="129"/>
      <c r="AG240" s="129"/>
      <c r="AH240" s="129"/>
    </row>
    <row r="241" spans="1:34" s="281" customFormat="1" ht="32.4" x14ac:dyDescent="0.3">
      <c r="A241" s="319"/>
      <c r="B241" s="289" t="s">
        <v>168</v>
      </c>
      <c r="C241" s="290"/>
      <c r="D241" s="289"/>
      <c r="E241" s="320"/>
      <c r="F241" s="326"/>
      <c r="G241" s="332">
        <f t="shared" si="15"/>
        <v>0</v>
      </c>
      <c r="H241" s="339"/>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row>
    <row r="242" spans="1:34" s="281" customFormat="1" ht="16.8" thickBot="1" x14ac:dyDescent="0.35">
      <c r="A242" s="293"/>
      <c r="B242" s="314"/>
      <c r="C242" s="295"/>
      <c r="D242" s="294"/>
      <c r="E242" s="296"/>
      <c r="F242" s="327"/>
      <c r="G242" s="334">
        <f t="shared" si="15"/>
        <v>0</v>
      </c>
      <c r="H242" s="342">
        <f>SUM(G234:G242)</f>
        <v>0</v>
      </c>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row>
    <row r="243" spans="1:34" ht="16.8" thickBot="1" x14ac:dyDescent="0.35">
      <c r="H243" s="370"/>
    </row>
    <row r="244" spans="1:34" x14ac:dyDescent="0.3">
      <c r="A244" s="157"/>
      <c r="B244" s="163" t="s">
        <v>72</v>
      </c>
      <c r="C244" s="164"/>
      <c r="D244" s="160"/>
      <c r="E244" s="161"/>
      <c r="F244" s="162"/>
      <c r="G244" s="161"/>
      <c r="H244" s="367"/>
    </row>
    <row r="245" spans="1:34" s="281" customFormat="1" x14ac:dyDescent="0.3">
      <c r="A245" s="303"/>
      <c r="B245" s="308"/>
      <c r="C245" s="309"/>
      <c r="D245" s="312"/>
      <c r="E245" s="318"/>
      <c r="F245" s="330"/>
      <c r="G245" s="332">
        <f t="shared" ref="G245:G252" si="16">(E245-(E245*F245/100))*A245</f>
        <v>0</v>
      </c>
      <c r="H245" s="339"/>
      <c r="I245" s="129"/>
      <c r="J245" s="129"/>
      <c r="K245" s="129"/>
      <c r="L245" s="129"/>
      <c r="M245" s="129"/>
      <c r="N245" s="129"/>
      <c r="O245" s="129"/>
      <c r="P245" s="129"/>
      <c r="Q245" s="129"/>
      <c r="R245" s="129"/>
      <c r="S245" s="129"/>
      <c r="T245" s="129"/>
      <c r="U245" s="129"/>
      <c r="V245" s="129"/>
      <c r="W245" s="129"/>
      <c r="X245" s="129"/>
      <c r="Y245" s="129"/>
      <c r="Z245" s="129"/>
      <c r="AA245" s="129"/>
      <c r="AB245" s="129"/>
      <c r="AC245" s="129"/>
      <c r="AD245" s="129"/>
      <c r="AE245" s="129"/>
      <c r="AF245" s="129"/>
      <c r="AG245" s="129"/>
      <c r="AH245" s="129"/>
    </row>
    <row r="246" spans="1:34" s="281" customFormat="1" x14ac:dyDescent="0.3">
      <c r="A246" s="303"/>
      <c r="B246" s="308"/>
      <c r="C246" s="305"/>
      <c r="D246" s="308"/>
      <c r="E246" s="318"/>
      <c r="F246" s="329"/>
      <c r="G246" s="332">
        <f t="shared" si="16"/>
        <v>0</v>
      </c>
      <c r="H246" s="339"/>
      <c r="I246" s="129"/>
      <c r="J246" s="129"/>
      <c r="K246" s="129"/>
      <c r="L246" s="129"/>
      <c r="M246" s="129"/>
      <c r="N246" s="129"/>
      <c r="O246" s="129"/>
      <c r="P246" s="129"/>
      <c r="Q246" s="129"/>
      <c r="R246" s="129"/>
      <c r="S246" s="129"/>
      <c r="T246" s="129"/>
      <c r="U246" s="129"/>
      <c r="V246" s="129"/>
      <c r="W246" s="129"/>
      <c r="X246" s="129"/>
      <c r="Y246" s="129"/>
      <c r="Z246" s="129"/>
      <c r="AA246" s="129"/>
      <c r="AB246" s="129"/>
      <c r="AC246" s="129"/>
      <c r="AD246" s="129"/>
      <c r="AE246" s="129"/>
      <c r="AF246" s="129"/>
      <c r="AG246" s="129"/>
      <c r="AH246" s="129"/>
    </row>
    <row r="247" spans="1:34" s="281" customFormat="1" x14ac:dyDescent="0.3">
      <c r="A247" s="303"/>
      <c r="B247" s="308"/>
      <c r="C247" s="305"/>
      <c r="D247" s="308"/>
      <c r="E247" s="318"/>
      <c r="F247" s="329"/>
      <c r="G247" s="332">
        <f t="shared" si="16"/>
        <v>0</v>
      </c>
      <c r="H247" s="33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row>
    <row r="248" spans="1:34" s="281" customFormat="1" x14ac:dyDescent="0.3">
      <c r="A248" s="303"/>
      <c r="B248" s="308"/>
      <c r="C248" s="305"/>
      <c r="D248" s="308"/>
      <c r="E248" s="318"/>
      <c r="F248" s="329"/>
      <c r="G248" s="332">
        <f t="shared" si="16"/>
        <v>0</v>
      </c>
      <c r="H248" s="339"/>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29"/>
      <c r="AE248" s="129"/>
      <c r="AF248" s="129"/>
      <c r="AG248" s="129"/>
      <c r="AH248" s="129"/>
    </row>
    <row r="249" spans="1:34" s="281" customFormat="1" x14ac:dyDescent="0.3">
      <c r="A249" s="303"/>
      <c r="B249" s="308"/>
      <c r="C249" s="305"/>
      <c r="D249" s="308"/>
      <c r="E249" s="318"/>
      <c r="F249" s="329"/>
      <c r="G249" s="332">
        <f t="shared" si="16"/>
        <v>0</v>
      </c>
      <c r="H249" s="339"/>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row>
    <row r="250" spans="1:34" s="281" customFormat="1" x14ac:dyDescent="0.3">
      <c r="A250" s="303"/>
      <c r="B250" s="308"/>
      <c r="C250" s="305"/>
      <c r="D250" s="308"/>
      <c r="E250" s="318"/>
      <c r="F250" s="329"/>
      <c r="G250" s="332">
        <f t="shared" si="16"/>
        <v>0</v>
      </c>
      <c r="H250" s="339"/>
      <c r="I250" s="129"/>
      <c r="J250" s="129"/>
      <c r="K250" s="129"/>
      <c r="L250" s="129"/>
      <c r="M250" s="129"/>
      <c r="N250" s="129"/>
      <c r="O250" s="129"/>
      <c r="P250" s="129"/>
      <c r="Q250" s="129"/>
      <c r="R250" s="129"/>
      <c r="S250" s="129"/>
      <c r="T250" s="129"/>
      <c r="U250" s="129"/>
      <c r="V250" s="129"/>
      <c r="W250" s="129"/>
      <c r="X250" s="129"/>
      <c r="Y250" s="129"/>
      <c r="Z250" s="129"/>
      <c r="AA250" s="129"/>
      <c r="AB250" s="129"/>
      <c r="AC250" s="129"/>
      <c r="AD250" s="129"/>
      <c r="AE250" s="129"/>
      <c r="AF250" s="129"/>
      <c r="AG250" s="129"/>
      <c r="AH250" s="129"/>
    </row>
    <row r="251" spans="1:34" s="281" customFormat="1" x14ac:dyDescent="0.3">
      <c r="A251" s="303"/>
      <c r="B251" s="308"/>
      <c r="C251" s="305"/>
      <c r="D251" s="308"/>
      <c r="E251" s="318"/>
      <c r="F251" s="329"/>
      <c r="G251" s="332">
        <f t="shared" si="16"/>
        <v>0</v>
      </c>
      <c r="H251" s="339"/>
      <c r="I251" s="129"/>
      <c r="J251" s="129"/>
      <c r="K251" s="129"/>
      <c r="L251" s="129"/>
      <c r="M251" s="129"/>
      <c r="N251" s="129"/>
      <c r="O251" s="129"/>
      <c r="P251" s="129"/>
      <c r="Q251" s="129"/>
      <c r="R251" s="129"/>
      <c r="S251" s="129"/>
      <c r="T251" s="129"/>
      <c r="U251" s="129"/>
      <c r="V251" s="129"/>
      <c r="W251" s="129"/>
      <c r="X251" s="129"/>
      <c r="Y251" s="129"/>
      <c r="Z251" s="129"/>
      <c r="AA251" s="129"/>
      <c r="AB251" s="129"/>
      <c r="AC251" s="129"/>
      <c r="AD251" s="129"/>
      <c r="AE251" s="129"/>
      <c r="AF251" s="129"/>
      <c r="AG251" s="129"/>
      <c r="AH251" s="129"/>
    </row>
    <row r="252" spans="1:34" s="281" customFormat="1" ht="16.8" thickBot="1" x14ac:dyDescent="0.35">
      <c r="A252" s="293"/>
      <c r="B252" s="314"/>
      <c r="C252" s="295"/>
      <c r="D252" s="294"/>
      <c r="E252" s="296"/>
      <c r="F252" s="327"/>
      <c r="G252" s="334">
        <f t="shared" si="16"/>
        <v>0</v>
      </c>
      <c r="H252" s="342">
        <f>SUM(G245:G252)</f>
        <v>0</v>
      </c>
      <c r="I252" s="129"/>
      <c r="J252" s="129"/>
      <c r="K252" s="129"/>
      <c r="L252" s="129"/>
      <c r="M252" s="129"/>
      <c r="N252" s="129"/>
      <c r="O252" s="129"/>
      <c r="P252" s="129"/>
      <c r="Q252" s="129"/>
      <c r="R252" s="129"/>
      <c r="S252" s="129"/>
      <c r="T252" s="129"/>
      <c r="U252" s="129"/>
      <c r="V252" s="129"/>
      <c r="W252" s="129"/>
      <c r="X252" s="129"/>
      <c r="Y252" s="129"/>
      <c r="Z252" s="129"/>
      <c r="AA252" s="129"/>
      <c r="AB252" s="129"/>
      <c r="AC252" s="129"/>
      <c r="AD252" s="129"/>
      <c r="AE252" s="129"/>
      <c r="AF252" s="129"/>
      <c r="AG252" s="129"/>
      <c r="AH252" s="129"/>
    </row>
    <row r="253" spans="1:34" ht="16.8" thickBot="1" x14ac:dyDescent="0.35"/>
    <row r="254" spans="1:34" x14ac:dyDescent="0.3">
      <c r="A254" s="157"/>
      <c r="B254" s="163" t="s">
        <v>97</v>
      </c>
      <c r="C254" s="164"/>
      <c r="D254" s="160"/>
      <c r="E254" s="161"/>
      <c r="F254" s="162"/>
      <c r="G254" s="161"/>
      <c r="H254" s="345"/>
    </row>
    <row r="255" spans="1:34" s="281" customFormat="1" x14ac:dyDescent="0.3">
      <c r="A255" s="303"/>
      <c r="B255" s="304"/>
      <c r="C255" s="305"/>
      <c r="D255" s="306"/>
      <c r="E255" s="307"/>
      <c r="F255" s="329"/>
      <c r="G255" s="332">
        <f t="shared" ref="G255:G277" si="17">(E255-(E255*F255/100))*A255</f>
        <v>0</v>
      </c>
      <c r="H255" s="33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row>
    <row r="256" spans="1:34" s="281" customFormat="1" x14ac:dyDescent="0.3">
      <c r="A256" s="303"/>
      <c r="B256" s="308"/>
      <c r="C256" s="309"/>
      <c r="D256" s="310"/>
      <c r="E256" s="311"/>
      <c r="F256" s="330"/>
      <c r="G256" s="332">
        <f t="shared" si="17"/>
        <v>0</v>
      </c>
      <c r="H256" s="339"/>
      <c r="I256" s="129"/>
      <c r="J256" s="129"/>
      <c r="K256" s="129"/>
      <c r="L256" s="129"/>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row>
    <row r="257" spans="1:34" s="281" customFormat="1" x14ac:dyDescent="0.3">
      <c r="A257" s="303"/>
      <c r="B257" s="308"/>
      <c r="C257" s="309"/>
      <c r="D257" s="310"/>
      <c r="E257" s="311"/>
      <c r="F257" s="330"/>
      <c r="G257" s="332">
        <f t="shared" si="17"/>
        <v>0</v>
      </c>
      <c r="H257" s="33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row>
    <row r="258" spans="1:34" s="281" customFormat="1" x14ac:dyDescent="0.3">
      <c r="A258" s="303"/>
      <c r="B258" s="308"/>
      <c r="C258" s="309"/>
      <c r="D258" s="310"/>
      <c r="E258" s="311"/>
      <c r="F258" s="330"/>
      <c r="G258" s="332">
        <f t="shared" si="17"/>
        <v>0</v>
      </c>
      <c r="H258" s="33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29"/>
      <c r="AG258" s="129"/>
      <c r="AH258" s="129"/>
    </row>
    <row r="259" spans="1:34" s="281" customFormat="1" x14ac:dyDescent="0.3">
      <c r="A259" s="303"/>
      <c r="B259" s="308"/>
      <c r="C259" s="309"/>
      <c r="D259" s="310"/>
      <c r="E259" s="311"/>
      <c r="F259" s="330"/>
      <c r="G259" s="332">
        <f t="shared" si="17"/>
        <v>0</v>
      </c>
      <c r="H259" s="339"/>
      <c r="I259" s="129"/>
      <c r="J259" s="129"/>
      <c r="K259" s="129"/>
      <c r="L259" s="129"/>
      <c r="M259" s="129"/>
      <c r="N259" s="129"/>
      <c r="O259" s="129"/>
      <c r="P259" s="129"/>
      <c r="Q259" s="129"/>
      <c r="R259" s="129"/>
      <c r="S259" s="129"/>
      <c r="T259" s="129"/>
      <c r="U259" s="129"/>
      <c r="V259" s="129"/>
      <c r="W259" s="129"/>
      <c r="X259" s="129"/>
      <c r="Y259" s="129"/>
      <c r="Z259" s="129"/>
      <c r="AA259" s="129"/>
      <c r="AB259" s="129"/>
      <c r="AC259" s="129"/>
      <c r="AD259" s="129"/>
      <c r="AE259" s="129"/>
      <c r="AF259" s="129"/>
      <c r="AG259" s="129"/>
      <c r="AH259" s="129"/>
    </row>
    <row r="260" spans="1:34" s="281" customFormat="1" x14ac:dyDescent="0.3">
      <c r="A260" s="303"/>
      <c r="B260" s="308"/>
      <c r="C260" s="309"/>
      <c r="D260" s="310"/>
      <c r="E260" s="311"/>
      <c r="F260" s="330"/>
      <c r="G260" s="332">
        <f t="shared" si="17"/>
        <v>0</v>
      </c>
      <c r="H260" s="339"/>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row>
    <row r="261" spans="1:34" s="281" customFormat="1" x14ac:dyDescent="0.3">
      <c r="A261" s="303"/>
      <c r="B261" s="308"/>
      <c r="C261" s="309"/>
      <c r="D261" s="310"/>
      <c r="E261" s="311"/>
      <c r="F261" s="330"/>
      <c r="G261" s="332">
        <f t="shared" si="17"/>
        <v>0</v>
      </c>
      <c r="H261" s="33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9"/>
      <c r="AH261" s="129"/>
    </row>
    <row r="262" spans="1:34" s="281" customFormat="1" x14ac:dyDescent="0.3">
      <c r="A262" s="303"/>
      <c r="B262" s="308"/>
      <c r="C262" s="309"/>
      <c r="D262" s="310"/>
      <c r="E262" s="311"/>
      <c r="F262" s="330"/>
      <c r="G262" s="332">
        <f t="shared" si="17"/>
        <v>0</v>
      </c>
      <c r="H262" s="339"/>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29"/>
      <c r="AE262" s="129"/>
      <c r="AF262" s="129"/>
      <c r="AG262" s="129"/>
      <c r="AH262" s="129"/>
    </row>
    <row r="263" spans="1:34" s="281" customFormat="1" x14ac:dyDescent="0.3">
      <c r="A263" s="303"/>
      <c r="B263" s="308"/>
      <c r="C263" s="309"/>
      <c r="D263" s="310"/>
      <c r="E263" s="311"/>
      <c r="F263" s="330"/>
      <c r="G263" s="332">
        <f t="shared" si="17"/>
        <v>0</v>
      </c>
      <c r="H263" s="339"/>
      <c r="I263" s="129"/>
      <c r="J263" s="129"/>
      <c r="K263" s="129"/>
      <c r="L263" s="129"/>
      <c r="M263" s="129"/>
      <c r="N263" s="129"/>
      <c r="O263" s="129"/>
      <c r="P263" s="129"/>
      <c r="Q263" s="129"/>
      <c r="R263" s="129"/>
      <c r="S263" s="129"/>
      <c r="T263" s="129"/>
      <c r="U263" s="129"/>
      <c r="V263" s="129"/>
      <c r="W263" s="129"/>
      <c r="X263" s="129"/>
      <c r="Y263" s="129"/>
      <c r="Z263" s="129"/>
      <c r="AA263" s="129"/>
      <c r="AB263" s="129"/>
      <c r="AC263" s="129"/>
      <c r="AD263" s="129"/>
      <c r="AE263" s="129"/>
      <c r="AF263" s="129"/>
      <c r="AG263" s="129"/>
      <c r="AH263" s="129"/>
    </row>
    <row r="264" spans="1:34" s="281" customFormat="1" x14ac:dyDescent="0.3">
      <c r="A264" s="303"/>
      <c r="B264" s="308"/>
      <c r="C264" s="309"/>
      <c r="D264" s="310"/>
      <c r="E264" s="311"/>
      <c r="F264" s="330"/>
      <c r="G264" s="332">
        <f t="shared" si="17"/>
        <v>0</v>
      </c>
      <c r="H264" s="339"/>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row>
    <row r="265" spans="1:34" s="281" customFormat="1" x14ac:dyDescent="0.3">
      <c r="A265" s="303"/>
      <c r="B265" s="308"/>
      <c r="C265" s="309"/>
      <c r="D265" s="310"/>
      <c r="E265" s="311"/>
      <c r="F265" s="330"/>
      <c r="G265" s="332">
        <f t="shared" si="17"/>
        <v>0</v>
      </c>
      <c r="H265" s="339"/>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29"/>
      <c r="AE265" s="129"/>
      <c r="AF265" s="129"/>
      <c r="AG265" s="129"/>
      <c r="AH265" s="129"/>
    </row>
    <row r="266" spans="1:34" s="281" customFormat="1" x14ac:dyDescent="0.3">
      <c r="A266" s="303"/>
      <c r="B266" s="308"/>
      <c r="C266" s="309"/>
      <c r="D266" s="310"/>
      <c r="E266" s="311"/>
      <c r="F266" s="330"/>
      <c r="G266" s="332">
        <f t="shared" si="17"/>
        <v>0</v>
      </c>
      <c r="H266" s="339"/>
      <c r="I266" s="129"/>
      <c r="J266" s="129"/>
      <c r="K266" s="129"/>
      <c r="L266" s="129"/>
      <c r="M266" s="129"/>
      <c r="N266" s="129"/>
      <c r="O266" s="129"/>
      <c r="P266" s="129"/>
      <c r="Q266" s="129"/>
      <c r="R266" s="129"/>
      <c r="S266" s="129"/>
      <c r="T266" s="129"/>
      <c r="U266" s="129"/>
      <c r="V266" s="129"/>
      <c r="W266" s="129"/>
      <c r="X266" s="129"/>
      <c r="Y266" s="129"/>
      <c r="Z266" s="129"/>
      <c r="AA266" s="129"/>
      <c r="AB266" s="129"/>
      <c r="AC266" s="129"/>
      <c r="AD266" s="129"/>
      <c r="AE266" s="129"/>
      <c r="AF266" s="129"/>
      <c r="AG266" s="129"/>
      <c r="AH266" s="129"/>
    </row>
    <row r="267" spans="1:34" s="281" customFormat="1" x14ac:dyDescent="0.3">
      <c r="A267" s="303"/>
      <c r="B267" s="308"/>
      <c r="C267" s="309"/>
      <c r="D267" s="310"/>
      <c r="E267" s="311"/>
      <c r="F267" s="330"/>
      <c r="G267" s="332">
        <f t="shared" si="17"/>
        <v>0</v>
      </c>
      <c r="H267" s="339"/>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29"/>
      <c r="AE267" s="129"/>
      <c r="AF267" s="129"/>
      <c r="AG267" s="129"/>
      <c r="AH267" s="129"/>
    </row>
    <row r="268" spans="1:34" s="281" customFormat="1" x14ac:dyDescent="0.3">
      <c r="A268" s="303"/>
      <c r="B268" s="308"/>
      <c r="C268" s="309"/>
      <c r="D268" s="310"/>
      <c r="E268" s="311"/>
      <c r="F268" s="330"/>
      <c r="G268" s="332">
        <f t="shared" si="17"/>
        <v>0</v>
      </c>
      <c r="H268" s="339"/>
      <c r="I268" s="129"/>
      <c r="J268" s="129"/>
      <c r="K268" s="129"/>
      <c r="L268" s="129"/>
      <c r="M268" s="129"/>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row>
    <row r="269" spans="1:34" s="281" customFormat="1" x14ac:dyDescent="0.3">
      <c r="A269" s="303"/>
      <c r="B269" s="308"/>
      <c r="C269" s="309"/>
      <c r="D269" s="310"/>
      <c r="E269" s="311"/>
      <c r="F269" s="330"/>
      <c r="G269" s="332">
        <f t="shared" si="17"/>
        <v>0</v>
      </c>
      <c r="H269" s="339"/>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29"/>
      <c r="AE269" s="129"/>
      <c r="AF269" s="129"/>
      <c r="AG269" s="129"/>
      <c r="AH269" s="129"/>
    </row>
    <row r="270" spans="1:34" s="281" customFormat="1" x14ac:dyDescent="0.3">
      <c r="A270" s="303"/>
      <c r="B270" s="308"/>
      <c r="C270" s="309"/>
      <c r="D270" s="310"/>
      <c r="E270" s="311"/>
      <c r="F270" s="330"/>
      <c r="G270" s="332">
        <f t="shared" si="17"/>
        <v>0</v>
      </c>
      <c r="H270" s="339"/>
      <c r="I270" s="129"/>
      <c r="J270" s="129"/>
      <c r="K270" s="129"/>
      <c r="L270" s="129"/>
      <c r="M270" s="129"/>
      <c r="N270" s="129"/>
      <c r="O270" s="129"/>
      <c r="P270" s="129"/>
      <c r="Q270" s="129"/>
      <c r="R270" s="129"/>
      <c r="S270" s="129"/>
      <c r="T270" s="129"/>
      <c r="U270" s="129"/>
      <c r="V270" s="129"/>
      <c r="W270" s="129"/>
      <c r="X270" s="129"/>
      <c r="Y270" s="129"/>
      <c r="Z270" s="129"/>
      <c r="AA270" s="129"/>
      <c r="AB270" s="129"/>
      <c r="AC270" s="129"/>
      <c r="AD270" s="129"/>
      <c r="AE270" s="129"/>
      <c r="AF270" s="129"/>
      <c r="AG270" s="129"/>
      <c r="AH270" s="129"/>
    </row>
    <row r="271" spans="1:34" s="281" customFormat="1" x14ac:dyDescent="0.3">
      <c r="A271" s="303"/>
      <c r="B271" s="308"/>
      <c r="C271" s="309"/>
      <c r="D271" s="310"/>
      <c r="E271" s="311"/>
      <c r="F271" s="330"/>
      <c r="G271" s="332">
        <f t="shared" si="17"/>
        <v>0</v>
      </c>
      <c r="H271" s="339"/>
      <c r="I271" s="129"/>
      <c r="J271" s="129"/>
      <c r="K271" s="129"/>
      <c r="L271" s="129"/>
      <c r="M271" s="129"/>
      <c r="N271" s="129"/>
      <c r="O271" s="129"/>
      <c r="P271" s="129"/>
      <c r="Q271" s="129"/>
      <c r="R271" s="129"/>
      <c r="S271" s="129"/>
      <c r="T271" s="129"/>
      <c r="U271" s="129"/>
      <c r="V271" s="129"/>
      <c r="W271" s="129"/>
      <c r="X271" s="129"/>
      <c r="Y271" s="129"/>
      <c r="Z271" s="129"/>
      <c r="AA271" s="129"/>
      <c r="AB271" s="129"/>
      <c r="AC271" s="129"/>
      <c r="AD271" s="129"/>
      <c r="AE271" s="129"/>
      <c r="AF271" s="129"/>
      <c r="AG271" s="129"/>
      <c r="AH271" s="129"/>
    </row>
    <row r="272" spans="1:34" s="281" customFormat="1" x14ac:dyDescent="0.3">
      <c r="A272" s="303"/>
      <c r="B272" s="308"/>
      <c r="C272" s="309"/>
      <c r="D272" s="310"/>
      <c r="E272" s="311"/>
      <c r="F272" s="330"/>
      <c r="G272" s="332">
        <f t="shared" si="17"/>
        <v>0</v>
      </c>
      <c r="H272" s="339"/>
      <c r="I272" s="129"/>
      <c r="J272" s="129"/>
      <c r="K272" s="129"/>
      <c r="L272" s="129"/>
      <c r="M272" s="129"/>
      <c r="N272" s="129"/>
      <c r="O272" s="129"/>
      <c r="P272" s="129"/>
      <c r="Q272" s="129"/>
      <c r="R272" s="129"/>
      <c r="S272" s="129"/>
      <c r="T272" s="129"/>
      <c r="U272" s="129"/>
      <c r="V272" s="129"/>
      <c r="W272" s="129"/>
      <c r="X272" s="129"/>
      <c r="Y272" s="129"/>
      <c r="Z272" s="129"/>
      <c r="AA272" s="129"/>
      <c r="AB272" s="129"/>
      <c r="AC272" s="129"/>
      <c r="AD272" s="129"/>
      <c r="AE272" s="129"/>
      <c r="AF272" s="129"/>
      <c r="AG272" s="129"/>
      <c r="AH272" s="129"/>
    </row>
    <row r="273" spans="1:34" s="281" customFormat="1" x14ac:dyDescent="0.3">
      <c r="A273" s="303"/>
      <c r="B273" s="304"/>
      <c r="C273" s="309"/>
      <c r="D273" s="310"/>
      <c r="E273" s="311"/>
      <c r="F273" s="330"/>
      <c r="G273" s="332">
        <f t="shared" si="17"/>
        <v>0</v>
      </c>
      <c r="H273" s="339"/>
      <c r="I273" s="129"/>
      <c r="J273" s="129"/>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row>
    <row r="274" spans="1:34" s="281" customFormat="1" x14ac:dyDescent="0.3">
      <c r="A274" s="303"/>
      <c r="B274" s="308"/>
      <c r="C274" s="309"/>
      <c r="D274" s="310"/>
      <c r="E274" s="311"/>
      <c r="F274" s="330"/>
      <c r="G274" s="332">
        <f t="shared" si="17"/>
        <v>0</v>
      </c>
      <c r="H274" s="340"/>
      <c r="I274" s="129"/>
      <c r="J274" s="129"/>
      <c r="K274" s="129"/>
      <c r="L274" s="129"/>
      <c r="M274" s="129"/>
      <c r="N274" s="129"/>
      <c r="O274" s="129"/>
      <c r="P274" s="129"/>
      <c r="Q274" s="129"/>
      <c r="R274" s="129"/>
      <c r="S274" s="129"/>
      <c r="T274" s="129"/>
      <c r="U274" s="129"/>
      <c r="V274" s="129"/>
      <c r="W274" s="129"/>
      <c r="X274" s="129"/>
      <c r="Y274" s="129"/>
      <c r="Z274" s="129"/>
      <c r="AA274" s="129"/>
      <c r="AB274" s="129"/>
      <c r="AC274" s="129"/>
      <c r="AD274" s="129"/>
      <c r="AE274" s="129"/>
      <c r="AF274" s="129"/>
      <c r="AG274" s="129"/>
      <c r="AH274" s="129"/>
    </row>
    <row r="275" spans="1:34" s="281" customFormat="1" x14ac:dyDescent="0.3">
      <c r="A275" s="303"/>
      <c r="B275" s="308"/>
      <c r="C275" s="309"/>
      <c r="D275" s="312"/>
      <c r="E275" s="311"/>
      <c r="F275" s="330"/>
      <c r="G275" s="332">
        <f t="shared" si="17"/>
        <v>0</v>
      </c>
      <c r="H275" s="340"/>
      <c r="I275" s="129"/>
      <c r="J275" s="129"/>
      <c r="K275" s="129"/>
      <c r="L275" s="129"/>
      <c r="M275" s="129"/>
      <c r="N275" s="129"/>
      <c r="O275" s="129"/>
      <c r="P275" s="129"/>
      <c r="Q275" s="129"/>
      <c r="R275" s="129"/>
      <c r="S275" s="129"/>
      <c r="T275" s="129"/>
      <c r="U275" s="129"/>
      <c r="V275" s="129"/>
      <c r="W275" s="129"/>
      <c r="X275" s="129"/>
      <c r="Y275" s="129"/>
      <c r="Z275" s="129"/>
      <c r="AA275" s="129"/>
      <c r="AB275" s="129"/>
      <c r="AC275" s="129"/>
      <c r="AD275" s="129"/>
      <c r="AE275" s="129"/>
      <c r="AF275" s="129"/>
      <c r="AG275" s="129"/>
      <c r="AH275" s="129"/>
    </row>
    <row r="276" spans="1:34" s="281" customFormat="1" x14ac:dyDescent="0.3">
      <c r="A276" s="303"/>
      <c r="B276" s="308"/>
      <c r="C276" s="309"/>
      <c r="D276" s="312"/>
      <c r="E276" s="311"/>
      <c r="F276" s="330"/>
      <c r="G276" s="332">
        <f t="shared" si="17"/>
        <v>0</v>
      </c>
      <c r="H276" s="340"/>
      <c r="I276" s="129"/>
      <c r="J276" s="129"/>
      <c r="K276" s="129"/>
      <c r="L276" s="129"/>
      <c r="M276" s="129"/>
      <c r="N276" s="129"/>
      <c r="O276" s="129"/>
      <c r="P276" s="129"/>
      <c r="Q276" s="129"/>
      <c r="R276" s="129"/>
      <c r="S276" s="129"/>
      <c r="T276" s="129"/>
      <c r="U276" s="129"/>
      <c r="V276" s="129"/>
      <c r="W276" s="129"/>
      <c r="X276" s="129"/>
      <c r="Y276" s="129"/>
      <c r="Z276" s="129"/>
      <c r="AA276" s="129"/>
      <c r="AB276" s="129"/>
      <c r="AC276" s="129"/>
      <c r="AD276" s="129"/>
      <c r="AE276" s="129"/>
      <c r="AF276" s="129"/>
      <c r="AG276" s="129"/>
      <c r="AH276" s="129"/>
    </row>
    <row r="277" spans="1:34" s="281" customFormat="1" ht="16.8" thickBot="1" x14ac:dyDescent="0.35">
      <c r="A277" s="313"/>
      <c r="B277" s="314"/>
      <c r="C277" s="315"/>
      <c r="D277" s="316"/>
      <c r="E277" s="317"/>
      <c r="F277" s="331"/>
      <c r="G277" s="334">
        <f t="shared" si="17"/>
        <v>0</v>
      </c>
      <c r="H277" s="342">
        <f>SUM(G255:G277)</f>
        <v>0</v>
      </c>
      <c r="I277" s="129"/>
      <c r="J277" s="129"/>
      <c r="K277" s="129"/>
      <c r="L277" s="129"/>
      <c r="M277" s="129"/>
      <c r="N277" s="129"/>
      <c r="O277" s="129"/>
      <c r="P277" s="129"/>
      <c r="Q277" s="129"/>
      <c r="R277" s="129"/>
      <c r="S277" s="129"/>
      <c r="T277" s="129"/>
      <c r="U277" s="129"/>
      <c r="V277" s="129"/>
      <c r="W277" s="129"/>
      <c r="X277" s="129"/>
      <c r="Y277" s="129"/>
      <c r="Z277" s="129"/>
      <c r="AA277" s="129"/>
      <c r="AB277" s="129"/>
      <c r="AC277" s="129"/>
      <c r="AD277" s="129"/>
      <c r="AE277" s="129"/>
      <c r="AF277" s="129"/>
      <c r="AG277" s="129"/>
      <c r="AH277" s="129"/>
    </row>
    <row r="278" spans="1:34" ht="16.8" thickBot="1" x14ac:dyDescent="0.35"/>
    <row r="279" spans="1:34" ht="18" customHeight="1" x14ac:dyDescent="0.3">
      <c r="A279" s="166"/>
      <c r="B279" s="158" t="s">
        <v>98</v>
      </c>
      <c r="C279" s="158"/>
      <c r="D279" s="167"/>
      <c r="E279" s="168"/>
      <c r="F279" s="169"/>
      <c r="G279" s="161"/>
      <c r="H279" s="347"/>
    </row>
    <row r="280" spans="1:34" s="281" customFormat="1" x14ac:dyDescent="0.3">
      <c r="A280" s="288"/>
      <c r="B280" s="289"/>
      <c r="C280" s="290"/>
      <c r="D280" s="291"/>
      <c r="E280" s="292"/>
      <c r="F280" s="326"/>
      <c r="G280" s="332">
        <f t="shared" ref="G280" si="18">(E280-(E280*F280/100))*A280</f>
        <v>0</v>
      </c>
      <c r="H280" s="341"/>
      <c r="I280" s="129"/>
      <c r="J280" s="129"/>
      <c r="K280" s="129"/>
      <c r="L280" s="129"/>
      <c r="M280" s="129"/>
      <c r="N280" s="129"/>
      <c r="O280" s="129"/>
      <c r="P280" s="129"/>
      <c r="Q280" s="129"/>
      <c r="R280" s="129"/>
      <c r="S280" s="129"/>
      <c r="T280" s="129"/>
      <c r="U280" s="129"/>
      <c r="V280" s="129"/>
      <c r="W280" s="129"/>
      <c r="X280" s="129"/>
      <c r="Y280" s="129"/>
      <c r="Z280" s="129"/>
      <c r="AA280" s="129"/>
      <c r="AB280" s="129"/>
      <c r="AC280" s="129"/>
      <c r="AD280" s="129"/>
      <c r="AE280" s="129"/>
      <c r="AF280" s="129"/>
      <c r="AG280" s="129"/>
      <c r="AH280" s="129"/>
    </row>
    <row r="281" spans="1:34" s="281" customFormat="1" x14ac:dyDescent="0.3">
      <c r="A281" s="288"/>
      <c r="B281" s="289"/>
      <c r="C281" s="290"/>
      <c r="D281" s="291"/>
      <c r="E281" s="292"/>
      <c r="F281" s="326"/>
      <c r="G281" s="332">
        <f>(E281-(E281*F281/100))*A281</f>
        <v>0</v>
      </c>
      <c r="H281" s="341"/>
      <c r="I281" s="129"/>
      <c r="J281" s="129"/>
      <c r="K281" s="129"/>
      <c r="L281" s="129"/>
      <c r="M281" s="129"/>
      <c r="N281" s="129"/>
      <c r="O281" s="129"/>
      <c r="P281" s="129"/>
      <c r="Q281" s="129"/>
      <c r="R281" s="129"/>
      <c r="S281" s="129"/>
      <c r="T281" s="129"/>
      <c r="U281" s="129"/>
      <c r="V281" s="129"/>
      <c r="W281" s="129"/>
      <c r="X281" s="129"/>
      <c r="Y281" s="129"/>
      <c r="Z281" s="129"/>
      <c r="AA281" s="129"/>
      <c r="AB281" s="129"/>
      <c r="AC281" s="129"/>
      <c r="AD281" s="129"/>
      <c r="AE281" s="129"/>
      <c r="AF281" s="129"/>
      <c r="AG281" s="129"/>
      <c r="AH281" s="129"/>
    </row>
    <row r="282" spans="1:34" s="281" customFormat="1" x14ac:dyDescent="0.3">
      <c r="A282" s="288"/>
      <c r="B282" s="289"/>
      <c r="C282" s="290"/>
      <c r="D282" s="289"/>
      <c r="E282" s="292"/>
      <c r="F282" s="326"/>
      <c r="G282" s="332">
        <f>(E282-(E282*F282/100))*A282</f>
        <v>0</v>
      </c>
      <c r="H282" s="341"/>
      <c r="I282" s="129"/>
      <c r="J282" s="129"/>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row>
    <row r="283" spans="1:34" s="281" customFormat="1" x14ac:dyDescent="0.3">
      <c r="A283" s="288"/>
      <c r="B283" s="289"/>
      <c r="C283" s="290"/>
      <c r="D283" s="289"/>
      <c r="E283" s="292"/>
      <c r="F283" s="326"/>
      <c r="G283" s="332">
        <f t="shared" ref="G283:G285" si="19">(E283-(E283*F283/100))*A283</f>
        <v>0</v>
      </c>
      <c r="H283" s="341"/>
      <c r="I283" s="129"/>
      <c r="J283" s="129"/>
      <c r="K283" s="129"/>
      <c r="L283" s="129"/>
      <c r="M283" s="129"/>
      <c r="N283" s="129"/>
      <c r="O283" s="129"/>
      <c r="P283" s="129"/>
      <c r="Q283" s="129"/>
      <c r="R283" s="129"/>
      <c r="S283" s="129"/>
      <c r="T283" s="129"/>
      <c r="U283" s="129"/>
      <c r="V283" s="129"/>
      <c r="W283" s="129"/>
      <c r="X283" s="129"/>
      <c r="Y283" s="129"/>
      <c r="Z283" s="129"/>
      <c r="AA283" s="129"/>
      <c r="AB283" s="129"/>
      <c r="AC283" s="129"/>
      <c r="AD283" s="129"/>
      <c r="AE283" s="129"/>
      <c r="AF283" s="129"/>
      <c r="AG283" s="129"/>
      <c r="AH283" s="129"/>
    </row>
    <row r="284" spans="1:34" s="281" customFormat="1" x14ac:dyDescent="0.3">
      <c r="A284" s="288"/>
      <c r="B284" s="289"/>
      <c r="C284" s="290"/>
      <c r="D284" s="289"/>
      <c r="E284" s="292"/>
      <c r="F284" s="326"/>
      <c r="G284" s="332">
        <f t="shared" si="19"/>
        <v>0</v>
      </c>
      <c r="H284" s="341"/>
      <c r="I284" s="129"/>
      <c r="J284" s="129"/>
      <c r="K284" s="129"/>
      <c r="L284" s="129"/>
      <c r="M284" s="129"/>
      <c r="N284" s="129"/>
      <c r="O284" s="129"/>
      <c r="P284" s="129"/>
      <c r="Q284" s="129"/>
      <c r="R284" s="129"/>
      <c r="S284" s="129"/>
      <c r="T284" s="129"/>
      <c r="U284" s="129"/>
      <c r="V284" s="129"/>
      <c r="W284" s="129"/>
      <c r="X284" s="129"/>
      <c r="Y284" s="129"/>
      <c r="Z284" s="129"/>
      <c r="AA284" s="129"/>
      <c r="AB284" s="129"/>
      <c r="AC284" s="129"/>
      <c r="AD284" s="129"/>
      <c r="AE284" s="129"/>
      <c r="AF284" s="129"/>
      <c r="AG284" s="129"/>
      <c r="AH284" s="129"/>
    </row>
    <row r="285" spans="1:34" s="281" customFormat="1" ht="16.8" thickBot="1" x14ac:dyDescent="0.35">
      <c r="A285" s="293"/>
      <c r="B285" s="294"/>
      <c r="C285" s="295"/>
      <c r="D285" s="294"/>
      <c r="E285" s="296"/>
      <c r="F285" s="327"/>
      <c r="G285" s="334">
        <f t="shared" si="19"/>
        <v>0</v>
      </c>
      <c r="H285" s="342">
        <f>SUM(G280:G285)</f>
        <v>0</v>
      </c>
      <c r="I285" s="129"/>
      <c r="J285" s="129"/>
      <c r="K285" s="129"/>
      <c r="L285" s="129"/>
      <c r="M285" s="129"/>
      <c r="N285" s="129"/>
      <c r="O285" s="129"/>
      <c r="P285" s="129"/>
      <c r="Q285" s="129"/>
      <c r="R285" s="129"/>
      <c r="S285" s="129"/>
      <c r="T285" s="129"/>
      <c r="U285" s="129"/>
      <c r="V285" s="129"/>
      <c r="W285" s="129"/>
      <c r="X285" s="129"/>
      <c r="Y285" s="129"/>
      <c r="Z285" s="129"/>
      <c r="AA285" s="129"/>
      <c r="AB285" s="129"/>
      <c r="AC285" s="129"/>
      <c r="AD285" s="129"/>
      <c r="AE285" s="129"/>
      <c r="AF285" s="129"/>
      <c r="AG285" s="129"/>
      <c r="AH285" s="129"/>
    </row>
    <row r="286" spans="1:34" ht="18" customHeight="1" thickBot="1" x14ac:dyDescent="0.35">
      <c r="A286" s="270"/>
      <c r="B286" s="270"/>
      <c r="C286" s="271"/>
      <c r="D286" s="272"/>
      <c r="E286" s="273"/>
      <c r="F286" s="274"/>
      <c r="H286" s="348"/>
    </row>
    <row r="287" spans="1:34" x14ac:dyDescent="0.3">
      <c r="A287" s="157"/>
      <c r="B287" s="163" t="s">
        <v>99</v>
      </c>
      <c r="C287" s="164"/>
      <c r="D287" s="160"/>
      <c r="E287" s="161"/>
      <c r="F287" s="162"/>
      <c r="G287" s="161"/>
      <c r="H287" s="345"/>
    </row>
    <row r="288" spans="1:34" s="281" customFormat="1" x14ac:dyDescent="0.3">
      <c r="A288" s="303"/>
      <c r="B288" s="304"/>
      <c r="C288" s="305"/>
      <c r="D288" s="306"/>
      <c r="E288" s="307"/>
      <c r="F288" s="329"/>
      <c r="G288" s="332">
        <f t="shared" ref="G288:G302" si="20">(E288-(E288*F288/100))*A288</f>
        <v>0</v>
      </c>
      <c r="H288" s="339"/>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row>
    <row r="289" spans="1:34" s="281" customFormat="1" x14ac:dyDescent="0.3">
      <c r="A289" s="303"/>
      <c r="B289" s="308"/>
      <c r="C289" s="309"/>
      <c r="D289" s="310"/>
      <c r="E289" s="311"/>
      <c r="F289" s="330"/>
      <c r="G289" s="332">
        <f t="shared" si="20"/>
        <v>0</v>
      </c>
      <c r="H289" s="339"/>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29"/>
      <c r="AE289" s="129"/>
      <c r="AF289" s="129"/>
      <c r="AG289" s="129"/>
      <c r="AH289" s="129"/>
    </row>
    <row r="290" spans="1:34" s="281" customFormat="1" x14ac:dyDescent="0.3">
      <c r="A290" s="303"/>
      <c r="B290" s="308"/>
      <c r="C290" s="309"/>
      <c r="D290" s="310"/>
      <c r="E290" s="311"/>
      <c r="F290" s="330"/>
      <c r="G290" s="332">
        <f t="shared" si="20"/>
        <v>0</v>
      </c>
      <c r="H290" s="339"/>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29"/>
      <c r="AE290" s="129"/>
      <c r="AF290" s="129"/>
      <c r="AG290" s="129"/>
      <c r="AH290" s="129"/>
    </row>
    <row r="291" spans="1:34" s="281" customFormat="1" x14ac:dyDescent="0.3">
      <c r="A291" s="303"/>
      <c r="B291" s="308"/>
      <c r="C291" s="309"/>
      <c r="D291" s="310"/>
      <c r="E291" s="311"/>
      <c r="F291" s="330"/>
      <c r="G291" s="332">
        <f t="shared" si="20"/>
        <v>0</v>
      </c>
      <c r="H291" s="339"/>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129"/>
      <c r="AE291" s="129"/>
      <c r="AF291" s="129"/>
      <c r="AG291" s="129"/>
      <c r="AH291" s="129"/>
    </row>
    <row r="292" spans="1:34" s="281" customFormat="1" x14ac:dyDescent="0.3">
      <c r="A292" s="303"/>
      <c r="B292" s="308"/>
      <c r="C292" s="309"/>
      <c r="D292" s="310"/>
      <c r="E292" s="311"/>
      <c r="F292" s="330"/>
      <c r="G292" s="332">
        <f t="shared" si="20"/>
        <v>0</v>
      </c>
      <c r="H292" s="339"/>
      <c r="I292" s="129"/>
      <c r="J292" s="129"/>
      <c r="K292" s="129"/>
      <c r="L292" s="129"/>
      <c r="M292" s="129"/>
      <c r="N292" s="129"/>
      <c r="O292" s="129"/>
      <c r="P292" s="129"/>
      <c r="Q292" s="129"/>
      <c r="R292" s="129"/>
      <c r="S292" s="129"/>
      <c r="T292" s="129"/>
      <c r="U292" s="129"/>
      <c r="V292" s="129"/>
      <c r="W292" s="129"/>
      <c r="X292" s="129"/>
      <c r="Y292" s="129"/>
      <c r="Z292" s="129"/>
      <c r="AA292" s="129"/>
      <c r="AB292" s="129"/>
      <c r="AC292" s="129"/>
      <c r="AD292" s="129"/>
      <c r="AE292" s="129"/>
      <c r="AF292" s="129"/>
      <c r="AG292" s="129"/>
      <c r="AH292" s="129"/>
    </row>
    <row r="293" spans="1:34" s="281" customFormat="1" x14ac:dyDescent="0.3">
      <c r="A293" s="303"/>
      <c r="B293" s="308"/>
      <c r="C293" s="309"/>
      <c r="D293" s="310"/>
      <c r="E293" s="311"/>
      <c r="F293" s="330"/>
      <c r="G293" s="332">
        <f t="shared" si="20"/>
        <v>0</v>
      </c>
      <c r="H293" s="339"/>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29"/>
      <c r="AE293" s="129"/>
      <c r="AF293" s="129"/>
      <c r="AG293" s="129"/>
      <c r="AH293" s="129"/>
    </row>
    <row r="294" spans="1:34" s="281" customFormat="1" x14ac:dyDescent="0.3">
      <c r="A294" s="303"/>
      <c r="B294" s="308"/>
      <c r="C294" s="309"/>
      <c r="D294" s="310"/>
      <c r="E294" s="311"/>
      <c r="F294" s="330"/>
      <c r="G294" s="332">
        <f t="shared" si="20"/>
        <v>0</v>
      </c>
      <c r="H294" s="339"/>
      <c r="I294" s="129"/>
      <c r="J294" s="129"/>
      <c r="K294" s="129"/>
      <c r="L294" s="129"/>
      <c r="M294" s="129"/>
      <c r="N294" s="129"/>
      <c r="O294" s="129"/>
      <c r="P294" s="129"/>
      <c r="Q294" s="129"/>
      <c r="R294" s="129"/>
      <c r="S294" s="129"/>
      <c r="T294" s="129"/>
      <c r="U294" s="129"/>
      <c r="V294" s="129"/>
      <c r="W294" s="129"/>
      <c r="X294" s="129"/>
      <c r="Y294" s="129"/>
      <c r="Z294" s="129"/>
      <c r="AA294" s="129"/>
      <c r="AB294" s="129"/>
      <c r="AC294" s="129"/>
      <c r="AD294" s="129"/>
      <c r="AE294" s="129"/>
      <c r="AF294" s="129"/>
      <c r="AG294" s="129"/>
      <c r="AH294" s="129"/>
    </row>
    <row r="295" spans="1:34" s="281" customFormat="1" x14ac:dyDescent="0.3">
      <c r="A295" s="303"/>
      <c r="B295" s="308"/>
      <c r="C295" s="309"/>
      <c r="D295" s="310"/>
      <c r="E295" s="311"/>
      <c r="F295" s="330"/>
      <c r="G295" s="332">
        <f t="shared" si="20"/>
        <v>0</v>
      </c>
      <c r="H295" s="339"/>
      <c r="I295" s="129"/>
      <c r="J295" s="129"/>
      <c r="K295" s="129"/>
      <c r="L295" s="129"/>
      <c r="M295" s="129"/>
      <c r="N295" s="129"/>
      <c r="O295" s="129"/>
      <c r="P295" s="129"/>
      <c r="Q295" s="129"/>
      <c r="R295" s="129"/>
      <c r="S295" s="129"/>
      <c r="T295" s="129"/>
      <c r="U295" s="129"/>
      <c r="V295" s="129"/>
      <c r="W295" s="129"/>
      <c r="X295" s="129"/>
      <c r="Y295" s="129"/>
      <c r="Z295" s="129"/>
      <c r="AA295" s="129"/>
      <c r="AB295" s="129"/>
      <c r="AC295" s="129"/>
      <c r="AD295" s="129"/>
      <c r="AE295" s="129"/>
      <c r="AF295" s="129"/>
      <c r="AG295" s="129"/>
      <c r="AH295" s="129"/>
    </row>
    <row r="296" spans="1:34" s="281" customFormat="1" x14ac:dyDescent="0.3">
      <c r="A296" s="303"/>
      <c r="B296" s="308"/>
      <c r="C296" s="309"/>
      <c r="D296" s="310"/>
      <c r="E296" s="311"/>
      <c r="F296" s="330"/>
      <c r="G296" s="332">
        <f t="shared" si="20"/>
        <v>0</v>
      </c>
      <c r="H296" s="339"/>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29"/>
      <c r="AE296" s="129"/>
      <c r="AF296" s="129"/>
      <c r="AG296" s="129"/>
      <c r="AH296" s="129"/>
    </row>
    <row r="297" spans="1:34" s="281" customFormat="1" x14ac:dyDescent="0.3">
      <c r="A297" s="303"/>
      <c r="B297" s="308"/>
      <c r="C297" s="309"/>
      <c r="D297" s="310"/>
      <c r="E297" s="311"/>
      <c r="F297" s="330"/>
      <c r="G297" s="332">
        <f t="shared" si="20"/>
        <v>0</v>
      </c>
      <c r="H297" s="339"/>
      <c r="I297" s="129"/>
      <c r="J297" s="129"/>
      <c r="K297" s="129"/>
      <c r="L297" s="129"/>
      <c r="M297" s="129"/>
      <c r="N297" s="129"/>
      <c r="O297" s="129"/>
      <c r="P297" s="129"/>
      <c r="Q297" s="129"/>
      <c r="R297" s="129"/>
      <c r="S297" s="129"/>
      <c r="T297" s="129"/>
      <c r="U297" s="129"/>
      <c r="V297" s="129"/>
      <c r="W297" s="129"/>
      <c r="X297" s="129"/>
      <c r="Y297" s="129"/>
      <c r="Z297" s="129"/>
      <c r="AA297" s="129"/>
      <c r="AB297" s="129"/>
      <c r="AC297" s="129"/>
      <c r="AD297" s="129"/>
      <c r="AE297" s="129"/>
      <c r="AF297" s="129"/>
      <c r="AG297" s="129"/>
      <c r="AH297" s="129"/>
    </row>
    <row r="298" spans="1:34" s="281" customFormat="1" x14ac:dyDescent="0.3">
      <c r="A298" s="303"/>
      <c r="B298" s="304"/>
      <c r="C298" s="309"/>
      <c r="D298" s="310"/>
      <c r="E298" s="311"/>
      <c r="F298" s="330"/>
      <c r="G298" s="332">
        <f t="shared" si="20"/>
        <v>0</v>
      </c>
      <c r="H298" s="339"/>
      <c r="I298" s="129"/>
      <c r="J298" s="129"/>
      <c r="K298" s="129"/>
      <c r="L298" s="129"/>
      <c r="M298" s="129"/>
      <c r="N298" s="129"/>
      <c r="O298" s="129"/>
      <c r="P298" s="129"/>
      <c r="Q298" s="129"/>
      <c r="R298" s="129"/>
      <c r="S298" s="129"/>
      <c r="T298" s="129"/>
      <c r="U298" s="129"/>
      <c r="V298" s="129"/>
      <c r="W298" s="129"/>
      <c r="X298" s="129"/>
      <c r="Y298" s="129"/>
      <c r="Z298" s="129"/>
      <c r="AA298" s="129"/>
      <c r="AB298" s="129"/>
      <c r="AC298" s="129"/>
      <c r="AD298" s="129"/>
      <c r="AE298" s="129"/>
      <c r="AF298" s="129"/>
      <c r="AG298" s="129"/>
      <c r="AH298" s="129"/>
    </row>
    <row r="299" spans="1:34" s="281" customFormat="1" x14ac:dyDescent="0.3">
      <c r="A299" s="303"/>
      <c r="B299" s="308"/>
      <c r="C299" s="309"/>
      <c r="D299" s="310"/>
      <c r="E299" s="311"/>
      <c r="F299" s="330"/>
      <c r="G299" s="332">
        <f t="shared" si="20"/>
        <v>0</v>
      </c>
      <c r="H299" s="340"/>
      <c r="I299" s="129"/>
      <c r="J299" s="129"/>
      <c r="K299" s="129"/>
      <c r="L299" s="129"/>
      <c r="M299" s="129"/>
      <c r="N299" s="129"/>
      <c r="O299" s="129"/>
      <c r="P299" s="129"/>
      <c r="Q299" s="129"/>
      <c r="R299" s="129"/>
      <c r="S299" s="129"/>
      <c r="T299" s="129"/>
      <c r="U299" s="129"/>
      <c r="V299" s="129"/>
      <c r="W299" s="129"/>
      <c r="X299" s="129"/>
      <c r="Y299" s="129"/>
      <c r="Z299" s="129"/>
      <c r="AA299" s="129"/>
      <c r="AB299" s="129"/>
      <c r="AC299" s="129"/>
      <c r="AD299" s="129"/>
      <c r="AE299" s="129"/>
      <c r="AF299" s="129"/>
      <c r="AG299" s="129"/>
      <c r="AH299" s="129"/>
    </row>
    <row r="300" spans="1:34" s="281" customFormat="1" x14ac:dyDescent="0.3">
      <c r="A300" s="303"/>
      <c r="B300" s="308"/>
      <c r="C300" s="309"/>
      <c r="D300" s="312"/>
      <c r="E300" s="311"/>
      <c r="F300" s="330"/>
      <c r="G300" s="332">
        <f t="shared" si="20"/>
        <v>0</v>
      </c>
      <c r="H300" s="340"/>
      <c r="I300" s="129"/>
      <c r="J300" s="129"/>
      <c r="K300" s="129"/>
      <c r="L300" s="129"/>
      <c r="M300" s="129"/>
      <c r="N300" s="129"/>
      <c r="O300" s="129"/>
      <c r="P300" s="129"/>
      <c r="Q300" s="129"/>
      <c r="R300" s="129"/>
      <c r="S300" s="129"/>
      <c r="T300" s="129"/>
      <c r="U300" s="129"/>
      <c r="V300" s="129"/>
      <c r="W300" s="129"/>
      <c r="X300" s="129"/>
      <c r="Y300" s="129"/>
      <c r="Z300" s="129"/>
      <c r="AA300" s="129"/>
      <c r="AB300" s="129"/>
      <c r="AC300" s="129"/>
      <c r="AD300" s="129"/>
      <c r="AE300" s="129"/>
      <c r="AF300" s="129"/>
      <c r="AG300" s="129"/>
      <c r="AH300" s="129"/>
    </row>
    <row r="301" spans="1:34" s="281" customFormat="1" x14ac:dyDescent="0.3">
      <c r="A301" s="303"/>
      <c r="B301" s="308"/>
      <c r="C301" s="309"/>
      <c r="D301" s="312"/>
      <c r="E301" s="311"/>
      <c r="F301" s="330"/>
      <c r="G301" s="332">
        <f t="shared" si="20"/>
        <v>0</v>
      </c>
      <c r="H301" s="340"/>
      <c r="I301" s="129"/>
      <c r="J301" s="129"/>
      <c r="K301" s="129"/>
      <c r="L301" s="129"/>
      <c r="M301" s="129"/>
      <c r="N301" s="129"/>
      <c r="O301" s="129"/>
      <c r="P301" s="129"/>
      <c r="Q301" s="129"/>
      <c r="R301" s="129"/>
      <c r="S301" s="129"/>
      <c r="T301" s="129"/>
      <c r="U301" s="129"/>
      <c r="V301" s="129"/>
      <c r="W301" s="129"/>
      <c r="X301" s="129"/>
      <c r="Y301" s="129"/>
      <c r="Z301" s="129"/>
      <c r="AA301" s="129"/>
      <c r="AB301" s="129"/>
      <c r="AC301" s="129"/>
      <c r="AD301" s="129"/>
      <c r="AE301" s="129"/>
      <c r="AF301" s="129"/>
      <c r="AG301" s="129"/>
      <c r="AH301" s="129"/>
    </row>
    <row r="302" spans="1:34" s="281" customFormat="1" ht="16.8" thickBot="1" x14ac:dyDescent="0.35">
      <c r="A302" s="313"/>
      <c r="B302" s="314"/>
      <c r="C302" s="315"/>
      <c r="D302" s="316"/>
      <c r="E302" s="317"/>
      <c r="F302" s="331"/>
      <c r="G302" s="334">
        <f t="shared" si="20"/>
        <v>0</v>
      </c>
      <c r="H302" s="342">
        <f>SUM(G288:G302)</f>
        <v>0</v>
      </c>
      <c r="I302" s="129"/>
      <c r="J302" s="129"/>
      <c r="K302" s="129"/>
      <c r="L302" s="129"/>
      <c r="M302" s="129"/>
      <c r="N302" s="129"/>
      <c r="O302" s="129"/>
      <c r="P302" s="129"/>
      <c r="Q302" s="129"/>
      <c r="R302" s="129"/>
      <c r="S302" s="129"/>
      <c r="T302" s="129"/>
      <c r="U302" s="129"/>
      <c r="V302" s="129"/>
      <c r="W302" s="129"/>
      <c r="X302" s="129"/>
      <c r="Y302" s="129"/>
      <c r="Z302" s="129"/>
      <c r="AA302" s="129"/>
      <c r="AB302" s="129"/>
      <c r="AC302" s="129"/>
      <c r="AD302" s="129"/>
      <c r="AE302" s="129"/>
      <c r="AF302" s="129"/>
      <c r="AG302" s="129"/>
      <c r="AH302" s="129"/>
    </row>
    <row r="303" spans="1:34" ht="16.8" thickBot="1" x14ac:dyDescent="0.35"/>
    <row r="304" spans="1:34" ht="18" customHeight="1" x14ac:dyDescent="0.3">
      <c r="A304" s="157"/>
      <c r="B304" s="164" t="s">
        <v>41</v>
      </c>
      <c r="C304" s="164"/>
      <c r="D304" s="170"/>
      <c r="E304" s="161"/>
      <c r="F304" s="162"/>
      <c r="G304" s="161"/>
      <c r="H304" s="350"/>
    </row>
    <row r="305" spans="1:34" s="281" customFormat="1" x14ac:dyDescent="0.3">
      <c r="A305" s="278"/>
      <c r="B305" s="275"/>
      <c r="C305" s="279"/>
      <c r="D305" s="275"/>
      <c r="E305" s="280"/>
      <c r="F305" s="324"/>
      <c r="G305" s="332">
        <f t="shared" ref="G305:G318" si="21">(E305-(E305*F305/100))*A305</f>
        <v>0</v>
      </c>
      <c r="H305" s="351"/>
      <c r="I305" s="129"/>
      <c r="J305" s="129"/>
      <c r="K305" s="129"/>
      <c r="L305" s="129"/>
      <c r="M305" s="129"/>
      <c r="N305" s="129"/>
      <c r="O305" s="129"/>
      <c r="P305" s="129"/>
      <c r="Q305" s="129"/>
      <c r="R305" s="129"/>
      <c r="S305" s="129"/>
      <c r="T305" s="129"/>
      <c r="U305" s="129"/>
      <c r="V305" s="129"/>
      <c r="W305" s="129"/>
      <c r="X305" s="129"/>
      <c r="Y305" s="129"/>
      <c r="Z305" s="129"/>
      <c r="AA305" s="129"/>
      <c r="AB305" s="129"/>
      <c r="AC305" s="129"/>
      <c r="AD305" s="129"/>
      <c r="AE305" s="129"/>
      <c r="AF305" s="129"/>
      <c r="AG305" s="129"/>
      <c r="AH305" s="129"/>
    </row>
    <row r="306" spans="1:34" s="281" customFormat="1" x14ac:dyDescent="0.3">
      <c r="A306" s="278"/>
      <c r="B306" s="275"/>
      <c r="C306" s="279"/>
      <c r="D306" s="275"/>
      <c r="E306" s="280"/>
      <c r="F306" s="324"/>
      <c r="G306" s="332">
        <f t="shared" si="21"/>
        <v>0</v>
      </c>
      <c r="H306" s="351"/>
      <c r="I306" s="129"/>
      <c r="J306" s="129"/>
      <c r="K306" s="129"/>
      <c r="L306" s="129"/>
      <c r="M306" s="129"/>
      <c r="N306" s="129"/>
      <c r="O306" s="129"/>
      <c r="P306" s="129"/>
      <c r="Q306" s="129"/>
      <c r="R306" s="129"/>
      <c r="S306" s="129"/>
      <c r="T306" s="129"/>
      <c r="U306" s="129"/>
      <c r="V306" s="129"/>
      <c r="W306" s="129"/>
      <c r="X306" s="129"/>
      <c r="Y306" s="129"/>
      <c r="Z306" s="129"/>
      <c r="AA306" s="129"/>
      <c r="AB306" s="129"/>
      <c r="AC306" s="129"/>
      <c r="AD306" s="129"/>
      <c r="AE306" s="129"/>
      <c r="AF306" s="129"/>
      <c r="AG306" s="129"/>
      <c r="AH306" s="129"/>
    </row>
    <row r="307" spans="1:34" s="281" customFormat="1" x14ac:dyDescent="0.3">
      <c r="A307" s="278"/>
      <c r="B307" s="275"/>
      <c r="C307" s="279"/>
      <c r="D307" s="275"/>
      <c r="E307" s="280"/>
      <c r="F307" s="324"/>
      <c r="G307" s="332">
        <f t="shared" si="21"/>
        <v>0</v>
      </c>
      <c r="H307" s="351"/>
      <c r="I307" s="129"/>
      <c r="J307" s="129"/>
      <c r="K307" s="129"/>
      <c r="L307" s="129"/>
      <c r="M307" s="129"/>
      <c r="N307" s="129"/>
      <c r="O307" s="129"/>
      <c r="P307" s="129"/>
      <c r="Q307" s="129"/>
      <c r="R307" s="129"/>
      <c r="S307" s="129"/>
      <c r="T307" s="129"/>
      <c r="U307" s="129"/>
      <c r="V307" s="129"/>
      <c r="W307" s="129"/>
      <c r="X307" s="129"/>
      <c r="Y307" s="129"/>
      <c r="Z307" s="129"/>
      <c r="AA307" s="129"/>
      <c r="AB307" s="129"/>
      <c r="AC307" s="129"/>
      <c r="AD307" s="129"/>
      <c r="AE307" s="129"/>
      <c r="AF307" s="129"/>
      <c r="AG307" s="129"/>
      <c r="AH307" s="129"/>
    </row>
    <row r="308" spans="1:34" s="281" customFormat="1" x14ac:dyDescent="0.3">
      <c r="A308" s="278"/>
      <c r="B308" s="275"/>
      <c r="C308" s="279"/>
      <c r="D308" s="275"/>
      <c r="E308" s="280"/>
      <c r="F308" s="324"/>
      <c r="G308" s="332">
        <f t="shared" si="21"/>
        <v>0</v>
      </c>
      <c r="H308" s="351"/>
      <c r="I308" s="129"/>
      <c r="J308" s="129"/>
      <c r="K308" s="129"/>
      <c r="L308" s="129"/>
      <c r="M308" s="129"/>
      <c r="N308" s="129"/>
      <c r="O308" s="129"/>
      <c r="P308" s="129"/>
      <c r="Q308" s="129"/>
      <c r="R308" s="129"/>
      <c r="S308" s="129"/>
      <c r="T308" s="129"/>
      <c r="U308" s="129"/>
      <c r="V308" s="129"/>
      <c r="W308" s="129"/>
      <c r="X308" s="129"/>
      <c r="Y308" s="129"/>
      <c r="Z308" s="129"/>
      <c r="AA308" s="129"/>
      <c r="AB308" s="129"/>
      <c r="AC308" s="129"/>
      <c r="AD308" s="129"/>
      <c r="AE308" s="129"/>
      <c r="AF308" s="129"/>
      <c r="AG308" s="129"/>
      <c r="AH308" s="129"/>
    </row>
    <row r="309" spans="1:34" s="281" customFormat="1" x14ac:dyDescent="0.3">
      <c r="A309" s="278"/>
      <c r="B309" s="275"/>
      <c r="C309" s="279"/>
      <c r="D309" s="275"/>
      <c r="E309" s="280"/>
      <c r="F309" s="324"/>
      <c r="G309" s="332">
        <f t="shared" si="21"/>
        <v>0</v>
      </c>
      <c r="H309" s="351"/>
      <c r="I309" s="129"/>
      <c r="J309" s="129"/>
      <c r="K309" s="129"/>
      <c r="L309" s="129"/>
      <c r="M309" s="129"/>
      <c r="N309" s="129"/>
      <c r="O309" s="129"/>
      <c r="P309" s="129"/>
      <c r="Q309" s="129"/>
      <c r="R309" s="129"/>
      <c r="S309" s="129"/>
      <c r="T309" s="129"/>
      <c r="U309" s="129"/>
      <c r="V309" s="129"/>
      <c r="W309" s="129"/>
      <c r="X309" s="129"/>
      <c r="Y309" s="129"/>
      <c r="Z309" s="129"/>
      <c r="AA309" s="129"/>
      <c r="AB309" s="129"/>
      <c r="AC309" s="129"/>
      <c r="AD309" s="129"/>
      <c r="AE309" s="129"/>
      <c r="AF309" s="129"/>
      <c r="AG309" s="129"/>
      <c r="AH309" s="129"/>
    </row>
    <row r="310" spans="1:34" s="281" customFormat="1" x14ac:dyDescent="0.3">
      <c r="A310" s="278"/>
      <c r="B310" s="275"/>
      <c r="C310" s="279"/>
      <c r="D310" s="275"/>
      <c r="E310" s="280"/>
      <c r="F310" s="324"/>
      <c r="G310" s="332">
        <f t="shared" si="21"/>
        <v>0</v>
      </c>
      <c r="H310" s="351"/>
      <c r="I310" s="129"/>
      <c r="J310" s="129"/>
      <c r="K310" s="129"/>
      <c r="L310" s="129"/>
      <c r="M310" s="129"/>
      <c r="N310" s="129"/>
      <c r="O310" s="129"/>
      <c r="P310" s="129"/>
      <c r="Q310" s="129"/>
      <c r="R310" s="129"/>
      <c r="S310" s="129"/>
      <c r="T310" s="129"/>
      <c r="U310" s="129"/>
      <c r="V310" s="129"/>
      <c r="W310" s="129"/>
      <c r="X310" s="129"/>
      <c r="Y310" s="129"/>
      <c r="Z310" s="129"/>
      <c r="AA310" s="129"/>
      <c r="AB310" s="129"/>
      <c r="AC310" s="129"/>
      <c r="AD310" s="129"/>
      <c r="AE310" s="129"/>
      <c r="AF310" s="129"/>
      <c r="AG310" s="129"/>
      <c r="AH310" s="129"/>
    </row>
    <row r="311" spans="1:34" s="281" customFormat="1" x14ac:dyDescent="0.3">
      <c r="A311" s="278"/>
      <c r="B311" s="275"/>
      <c r="C311" s="279"/>
      <c r="D311" s="275"/>
      <c r="E311" s="280"/>
      <c r="F311" s="324"/>
      <c r="G311" s="332">
        <f t="shared" si="21"/>
        <v>0</v>
      </c>
      <c r="H311" s="351"/>
      <c r="I311" s="129"/>
      <c r="J311" s="129"/>
      <c r="K311" s="129"/>
      <c r="L311" s="129"/>
      <c r="M311" s="129"/>
      <c r="N311" s="129"/>
      <c r="O311" s="129"/>
      <c r="P311" s="129"/>
      <c r="Q311" s="129"/>
      <c r="R311" s="129"/>
      <c r="S311" s="129"/>
      <c r="T311" s="129"/>
      <c r="U311" s="129"/>
      <c r="V311" s="129"/>
      <c r="W311" s="129"/>
      <c r="X311" s="129"/>
      <c r="Y311" s="129"/>
      <c r="Z311" s="129"/>
      <c r="AA311" s="129"/>
      <c r="AB311" s="129"/>
      <c r="AC311" s="129"/>
      <c r="AD311" s="129"/>
      <c r="AE311" s="129"/>
      <c r="AF311" s="129"/>
      <c r="AG311" s="129"/>
      <c r="AH311" s="129"/>
    </row>
    <row r="312" spans="1:34" s="281" customFormat="1" x14ac:dyDescent="0.3">
      <c r="A312" s="278"/>
      <c r="B312" s="275"/>
      <c r="C312" s="279"/>
      <c r="D312" s="275"/>
      <c r="E312" s="280"/>
      <c r="F312" s="324"/>
      <c r="G312" s="332">
        <f t="shared" si="21"/>
        <v>0</v>
      </c>
      <c r="H312" s="351"/>
      <c r="I312" s="129"/>
      <c r="J312" s="129"/>
      <c r="K312" s="129"/>
      <c r="L312" s="129"/>
      <c r="M312" s="129"/>
      <c r="N312" s="129"/>
      <c r="O312" s="129"/>
      <c r="P312" s="129"/>
      <c r="Q312" s="129"/>
      <c r="R312" s="129"/>
      <c r="S312" s="129"/>
      <c r="T312" s="129"/>
      <c r="U312" s="129"/>
      <c r="V312" s="129"/>
      <c r="W312" s="129"/>
      <c r="X312" s="129"/>
      <c r="Y312" s="129"/>
      <c r="Z312" s="129"/>
      <c r="AA312" s="129"/>
      <c r="AB312" s="129"/>
      <c r="AC312" s="129"/>
      <c r="AD312" s="129"/>
      <c r="AE312" s="129"/>
      <c r="AF312" s="129"/>
      <c r="AG312" s="129"/>
      <c r="AH312" s="129"/>
    </row>
    <row r="313" spans="1:34" s="281" customFormat="1" x14ac:dyDescent="0.3">
      <c r="A313" s="278"/>
      <c r="B313" s="275"/>
      <c r="C313" s="279"/>
      <c r="D313" s="275"/>
      <c r="E313" s="280"/>
      <c r="F313" s="324"/>
      <c r="G313" s="332">
        <f t="shared" si="21"/>
        <v>0</v>
      </c>
      <c r="H313" s="351"/>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29"/>
      <c r="AE313" s="129"/>
      <c r="AF313" s="129"/>
      <c r="AG313" s="129"/>
      <c r="AH313" s="129"/>
    </row>
    <row r="314" spans="1:34" s="281" customFormat="1" x14ac:dyDescent="0.3">
      <c r="A314" s="278"/>
      <c r="B314" s="275"/>
      <c r="C314" s="279"/>
      <c r="D314" s="275"/>
      <c r="E314" s="280"/>
      <c r="F314" s="324"/>
      <c r="G314" s="332">
        <f t="shared" si="21"/>
        <v>0</v>
      </c>
      <c r="H314" s="351"/>
      <c r="I314" s="129"/>
      <c r="J314" s="129"/>
      <c r="K314" s="129"/>
      <c r="L314" s="129"/>
      <c r="M314" s="129"/>
      <c r="N314" s="129"/>
      <c r="O314" s="129"/>
      <c r="P314" s="129"/>
      <c r="Q314" s="129"/>
      <c r="R314" s="129"/>
      <c r="S314" s="129"/>
      <c r="T314" s="129"/>
      <c r="U314" s="129"/>
      <c r="V314" s="129"/>
      <c r="W314" s="129"/>
      <c r="X314" s="129"/>
      <c r="Y314" s="129"/>
      <c r="Z314" s="129"/>
      <c r="AA314" s="129"/>
      <c r="AB314" s="129"/>
      <c r="AC314" s="129"/>
      <c r="AD314" s="129"/>
      <c r="AE314" s="129"/>
      <c r="AF314" s="129"/>
      <c r="AG314" s="129"/>
      <c r="AH314" s="129"/>
    </row>
    <row r="315" spans="1:34" s="281" customFormat="1" x14ac:dyDescent="0.3">
      <c r="A315" s="278"/>
      <c r="B315" s="275"/>
      <c r="C315" s="279"/>
      <c r="D315" s="275"/>
      <c r="E315" s="280"/>
      <c r="F315" s="324"/>
      <c r="G315" s="332">
        <f t="shared" si="21"/>
        <v>0</v>
      </c>
      <c r="H315" s="351"/>
      <c r="I315" s="129"/>
      <c r="J315" s="129"/>
      <c r="K315" s="129"/>
      <c r="L315" s="129"/>
      <c r="M315" s="129"/>
      <c r="N315" s="129"/>
      <c r="O315" s="129"/>
      <c r="P315" s="129"/>
      <c r="Q315" s="129"/>
      <c r="R315" s="129"/>
      <c r="S315" s="129"/>
      <c r="T315" s="129"/>
      <c r="U315" s="129"/>
      <c r="V315" s="129"/>
      <c r="W315" s="129"/>
      <c r="X315" s="129"/>
      <c r="Y315" s="129"/>
      <c r="Z315" s="129"/>
      <c r="AA315" s="129"/>
      <c r="AB315" s="129"/>
      <c r="AC315" s="129"/>
      <c r="AD315" s="129"/>
      <c r="AE315" s="129"/>
      <c r="AF315" s="129"/>
      <c r="AG315" s="129"/>
      <c r="AH315" s="129"/>
    </row>
    <row r="316" spans="1:34" s="281" customFormat="1" x14ac:dyDescent="0.3">
      <c r="A316" s="278"/>
      <c r="B316" s="275"/>
      <c r="C316" s="279"/>
      <c r="D316" s="275"/>
      <c r="E316" s="280"/>
      <c r="F316" s="324"/>
      <c r="G316" s="332">
        <f t="shared" si="21"/>
        <v>0</v>
      </c>
      <c r="H316" s="351"/>
      <c r="I316" s="129"/>
      <c r="J316" s="129"/>
      <c r="K316" s="129"/>
      <c r="L316" s="129"/>
      <c r="M316" s="129"/>
      <c r="N316" s="129"/>
      <c r="O316" s="129"/>
      <c r="P316" s="129"/>
      <c r="Q316" s="129"/>
      <c r="R316" s="129"/>
      <c r="S316" s="129"/>
      <c r="T316" s="129"/>
      <c r="U316" s="129"/>
      <c r="V316" s="129"/>
      <c r="W316" s="129"/>
      <c r="X316" s="129"/>
      <c r="Y316" s="129"/>
      <c r="Z316" s="129"/>
      <c r="AA316" s="129"/>
      <c r="AB316" s="129"/>
      <c r="AC316" s="129"/>
      <c r="AD316" s="129"/>
      <c r="AE316" s="129"/>
      <c r="AF316" s="129"/>
      <c r="AG316" s="129"/>
      <c r="AH316" s="129"/>
    </row>
    <row r="317" spans="1:34" s="281" customFormat="1" x14ac:dyDescent="0.3">
      <c r="A317" s="278"/>
      <c r="B317" s="275"/>
      <c r="C317" s="279"/>
      <c r="D317" s="275"/>
      <c r="E317" s="280"/>
      <c r="F317" s="324"/>
      <c r="G317" s="332">
        <f t="shared" si="21"/>
        <v>0</v>
      </c>
      <c r="H317" s="351"/>
      <c r="I317" s="129"/>
      <c r="J317" s="129"/>
      <c r="K317" s="129"/>
      <c r="L317" s="129"/>
      <c r="M317" s="129"/>
      <c r="N317" s="129"/>
      <c r="O317" s="129"/>
      <c r="P317" s="129"/>
      <c r="Q317" s="129"/>
      <c r="R317" s="129"/>
      <c r="S317" s="129"/>
      <c r="T317" s="129"/>
      <c r="U317" s="129"/>
      <c r="V317" s="129"/>
      <c r="W317" s="129"/>
      <c r="X317" s="129"/>
      <c r="Y317" s="129"/>
      <c r="Z317" s="129"/>
      <c r="AA317" s="129"/>
      <c r="AB317" s="129"/>
      <c r="AC317" s="129"/>
      <c r="AD317" s="129"/>
      <c r="AE317" s="129"/>
      <c r="AF317" s="129"/>
      <c r="AG317" s="129"/>
      <c r="AH317" s="129"/>
    </row>
    <row r="318" spans="1:34" s="281" customFormat="1" ht="16.8" thickBot="1" x14ac:dyDescent="0.35">
      <c r="A318" s="298"/>
      <c r="B318" s="301" t="s">
        <v>101</v>
      </c>
      <c r="C318" s="300"/>
      <c r="D318" s="301"/>
      <c r="E318" s="302"/>
      <c r="F318" s="328"/>
      <c r="G318" s="334">
        <f t="shared" si="21"/>
        <v>0</v>
      </c>
      <c r="H318" s="342">
        <f>SUM(G305:G318)</f>
        <v>0</v>
      </c>
      <c r="I318" s="129"/>
      <c r="J318" s="129"/>
      <c r="K318" s="129"/>
      <c r="L318" s="129"/>
      <c r="M318" s="129"/>
      <c r="N318" s="129"/>
      <c r="O318" s="129"/>
      <c r="P318" s="129"/>
      <c r="Q318" s="129"/>
      <c r="R318" s="129"/>
      <c r="S318" s="129"/>
      <c r="T318" s="129"/>
      <c r="U318" s="129"/>
      <c r="V318" s="129"/>
      <c r="W318" s="129"/>
      <c r="X318" s="129"/>
      <c r="Y318" s="129"/>
      <c r="Z318" s="129"/>
      <c r="AA318" s="129"/>
      <c r="AB318" s="129"/>
      <c r="AC318" s="129"/>
      <c r="AD318" s="129"/>
      <c r="AE318" s="129"/>
      <c r="AF318" s="129"/>
      <c r="AG318" s="129"/>
      <c r="AH318" s="129"/>
    </row>
    <row r="319" spans="1:34" ht="16.8" thickBot="1" x14ac:dyDescent="0.35"/>
    <row r="320" spans="1:34" ht="18" customHeight="1" x14ac:dyDescent="0.3">
      <c r="A320" s="157"/>
      <c r="B320" s="158" t="s">
        <v>73</v>
      </c>
      <c r="C320" s="164"/>
      <c r="D320" s="170"/>
      <c r="E320" s="161"/>
      <c r="F320" s="162"/>
      <c r="G320" s="161"/>
      <c r="H320" s="350"/>
    </row>
    <row r="321" spans="1:34" s="281" customFormat="1" x14ac:dyDescent="0.3">
      <c r="A321" s="278"/>
      <c r="B321" s="277"/>
      <c r="C321" s="279"/>
      <c r="D321" s="275"/>
      <c r="E321" s="280"/>
      <c r="F321" s="324"/>
      <c r="G321" s="332">
        <f t="shared" ref="G321:G328" si="22">(E321-(E321*F321/100))*A321</f>
        <v>0</v>
      </c>
      <c r="H321" s="351"/>
      <c r="I321" s="129"/>
      <c r="J321" s="129"/>
      <c r="K321" s="129"/>
      <c r="L321" s="129"/>
      <c r="M321" s="129"/>
      <c r="N321" s="129"/>
      <c r="O321" s="129"/>
      <c r="P321" s="129"/>
      <c r="Q321" s="129"/>
      <c r="R321" s="129"/>
      <c r="S321" s="129"/>
      <c r="T321" s="129"/>
      <c r="U321" s="129"/>
      <c r="V321" s="129"/>
      <c r="W321" s="129"/>
      <c r="X321" s="129"/>
      <c r="Y321" s="129"/>
      <c r="Z321" s="129"/>
      <c r="AA321" s="129"/>
      <c r="AB321" s="129"/>
      <c r="AC321" s="129"/>
      <c r="AD321" s="129"/>
      <c r="AE321" s="129"/>
      <c r="AF321" s="129"/>
      <c r="AG321" s="129"/>
      <c r="AH321" s="129"/>
    </row>
    <row r="322" spans="1:34" s="281" customFormat="1" x14ac:dyDescent="0.3">
      <c r="A322" s="278"/>
      <c r="B322" s="277"/>
      <c r="C322" s="279"/>
      <c r="D322" s="275"/>
      <c r="E322" s="280"/>
      <c r="F322" s="324"/>
      <c r="G322" s="332">
        <f t="shared" si="22"/>
        <v>0</v>
      </c>
      <c r="H322" s="351"/>
      <c r="I322" s="129"/>
      <c r="J322" s="129"/>
      <c r="K322" s="129"/>
      <c r="L322" s="129"/>
      <c r="M322" s="129"/>
      <c r="N322" s="129"/>
      <c r="O322" s="129"/>
      <c r="P322" s="129"/>
      <c r="Q322" s="129"/>
      <c r="R322" s="129"/>
      <c r="S322" s="129"/>
      <c r="T322" s="129"/>
      <c r="U322" s="129"/>
      <c r="V322" s="129"/>
      <c r="W322" s="129"/>
      <c r="X322" s="129"/>
      <c r="Y322" s="129"/>
      <c r="Z322" s="129"/>
      <c r="AA322" s="129"/>
      <c r="AB322" s="129"/>
      <c r="AC322" s="129"/>
      <c r="AD322" s="129"/>
      <c r="AE322" s="129"/>
      <c r="AF322" s="129"/>
      <c r="AG322" s="129"/>
      <c r="AH322" s="129"/>
    </row>
    <row r="323" spans="1:34" s="281" customFormat="1" x14ac:dyDescent="0.3">
      <c r="A323" s="278"/>
      <c r="B323" s="277"/>
      <c r="C323" s="279"/>
      <c r="D323" s="275"/>
      <c r="E323" s="280"/>
      <c r="F323" s="324"/>
      <c r="G323" s="332">
        <f t="shared" si="22"/>
        <v>0</v>
      </c>
      <c r="H323" s="351"/>
      <c r="I323" s="129"/>
      <c r="J323" s="129"/>
      <c r="K323" s="129"/>
      <c r="L323" s="129"/>
      <c r="M323" s="129"/>
      <c r="N323" s="129"/>
      <c r="O323" s="129"/>
      <c r="P323" s="129"/>
      <c r="Q323" s="129"/>
      <c r="R323" s="129"/>
      <c r="S323" s="129"/>
      <c r="T323" s="129"/>
      <c r="U323" s="129"/>
      <c r="V323" s="129"/>
      <c r="W323" s="129"/>
      <c r="X323" s="129"/>
      <c r="Y323" s="129"/>
      <c r="Z323" s="129"/>
      <c r="AA323" s="129"/>
      <c r="AB323" s="129"/>
      <c r="AC323" s="129"/>
      <c r="AD323" s="129"/>
      <c r="AE323" s="129"/>
      <c r="AF323" s="129"/>
      <c r="AG323" s="129"/>
      <c r="AH323" s="129"/>
    </row>
    <row r="324" spans="1:34" s="281" customFormat="1" x14ac:dyDescent="0.3">
      <c r="A324" s="278"/>
      <c r="B324" s="277"/>
      <c r="C324" s="279"/>
      <c r="D324" s="275"/>
      <c r="E324" s="280"/>
      <c r="F324" s="324"/>
      <c r="G324" s="332">
        <f t="shared" si="22"/>
        <v>0</v>
      </c>
      <c r="H324" s="351"/>
      <c r="I324" s="129"/>
      <c r="J324" s="129"/>
      <c r="K324" s="129"/>
      <c r="L324" s="129"/>
      <c r="M324" s="129"/>
      <c r="N324" s="129"/>
      <c r="O324" s="129"/>
      <c r="P324" s="129"/>
      <c r="Q324" s="129"/>
      <c r="R324" s="129"/>
      <c r="S324" s="129"/>
      <c r="T324" s="129"/>
      <c r="U324" s="129"/>
      <c r="V324" s="129"/>
      <c r="W324" s="129"/>
      <c r="X324" s="129"/>
      <c r="Y324" s="129"/>
      <c r="Z324" s="129"/>
      <c r="AA324" s="129"/>
      <c r="AB324" s="129"/>
      <c r="AC324" s="129"/>
      <c r="AD324" s="129"/>
      <c r="AE324" s="129"/>
      <c r="AF324" s="129"/>
      <c r="AG324" s="129"/>
      <c r="AH324" s="129"/>
    </row>
    <row r="325" spans="1:34" s="281" customFormat="1" x14ac:dyDescent="0.3">
      <c r="A325" s="278"/>
      <c r="B325" s="277"/>
      <c r="C325" s="279"/>
      <c r="D325" s="275"/>
      <c r="E325" s="280"/>
      <c r="F325" s="324"/>
      <c r="G325" s="332">
        <f t="shared" si="22"/>
        <v>0</v>
      </c>
      <c r="H325" s="351"/>
      <c r="I325" s="129"/>
      <c r="J325" s="129"/>
      <c r="K325" s="129"/>
      <c r="L325" s="129"/>
      <c r="M325" s="129"/>
      <c r="N325" s="129"/>
      <c r="O325" s="129"/>
      <c r="P325" s="129"/>
      <c r="Q325" s="129"/>
      <c r="R325" s="129"/>
      <c r="S325" s="129"/>
      <c r="T325" s="129"/>
      <c r="U325" s="129"/>
      <c r="V325" s="129"/>
      <c r="W325" s="129"/>
      <c r="X325" s="129"/>
      <c r="Y325" s="129"/>
      <c r="Z325" s="129"/>
      <c r="AA325" s="129"/>
      <c r="AB325" s="129"/>
      <c r="AC325" s="129"/>
      <c r="AD325" s="129"/>
      <c r="AE325" s="129"/>
      <c r="AF325" s="129"/>
      <c r="AG325" s="129"/>
      <c r="AH325" s="129"/>
    </row>
    <row r="326" spans="1:34" s="281" customFormat="1" x14ac:dyDescent="0.3">
      <c r="A326" s="278"/>
      <c r="B326" s="277"/>
      <c r="C326" s="279"/>
      <c r="D326" s="275"/>
      <c r="E326" s="280"/>
      <c r="F326" s="324"/>
      <c r="G326" s="332">
        <f t="shared" si="22"/>
        <v>0</v>
      </c>
      <c r="H326" s="351"/>
      <c r="I326" s="129"/>
      <c r="J326" s="129"/>
      <c r="K326" s="129"/>
      <c r="L326" s="129"/>
      <c r="M326" s="129"/>
      <c r="N326" s="129"/>
      <c r="O326" s="129"/>
      <c r="P326" s="129"/>
      <c r="Q326" s="129"/>
      <c r="R326" s="129"/>
      <c r="S326" s="129"/>
      <c r="T326" s="129"/>
      <c r="U326" s="129"/>
      <c r="V326" s="129"/>
      <c r="W326" s="129"/>
      <c r="X326" s="129"/>
      <c r="Y326" s="129"/>
      <c r="Z326" s="129"/>
      <c r="AA326" s="129"/>
      <c r="AB326" s="129"/>
      <c r="AC326" s="129"/>
      <c r="AD326" s="129"/>
      <c r="AE326" s="129"/>
      <c r="AF326" s="129"/>
      <c r="AG326" s="129"/>
      <c r="AH326" s="129"/>
    </row>
    <row r="327" spans="1:34" s="281" customFormat="1" x14ac:dyDescent="0.3">
      <c r="A327" s="278"/>
      <c r="B327" s="277"/>
      <c r="C327" s="279"/>
      <c r="D327" s="275"/>
      <c r="E327" s="280"/>
      <c r="F327" s="324"/>
      <c r="G327" s="332">
        <f t="shared" si="22"/>
        <v>0</v>
      </c>
      <c r="H327" s="351"/>
      <c r="I327" s="129"/>
      <c r="J327" s="129"/>
      <c r="K327" s="129"/>
      <c r="L327" s="129"/>
      <c r="M327" s="129"/>
      <c r="N327" s="129"/>
      <c r="O327" s="129"/>
      <c r="P327" s="129"/>
      <c r="Q327" s="129"/>
      <c r="R327" s="129"/>
      <c r="S327" s="129"/>
      <c r="T327" s="129"/>
      <c r="U327" s="129"/>
      <c r="V327" s="129"/>
      <c r="W327" s="129"/>
      <c r="X327" s="129"/>
      <c r="Y327" s="129"/>
      <c r="Z327" s="129"/>
      <c r="AA327" s="129"/>
      <c r="AB327" s="129"/>
      <c r="AC327" s="129"/>
      <c r="AD327" s="129"/>
      <c r="AE327" s="129"/>
      <c r="AF327" s="129"/>
      <c r="AG327" s="129"/>
      <c r="AH327" s="129"/>
    </row>
    <row r="328" spans="1:34" s="281" customFormat="1" ht="16.8" thickBot="1" x14ac:dyDescent="0.35">
      <c r="A328" s="298"/>
      <c r="B328" s="321"/>
      <c r="C328" s="300"/>
      <c r="D328" s="301"/>
      <c r="E328" s="302"/>
      <c r="F328" s="328"/>
      <c r="G328" s="334">
        <f t="shared" si="22"/>
        <v>0</v>
      </c>
      <c r="H328" s="342">
        <f>SUM(G321:G328)</f>
        <v>0</v>
      </c>
      <c r="I328" s="129"/>
      <c r="J328" s="129"/>
      <c r="K328" s="129"/>
      <c r="L328" s="129"/>
      <c r="M328" s="129"/>
      <c r="N328" s="129"/>
      <c r="O328" s="129"/>
      <c r="P328" s="129"/>
      <c r="Q328" s="129"/>
      <c r="R328" s="129"/>
      <c r="S328" s="129"/>
      <c r="T328" s="129"/>
      <c r="U328" s="129"/>
      <c r="V328" s="129"/>
      <c r="W328" s="129"/>
      <c r="X328" s="129"/>
      <c r="Y328" s="129"/>
      <c r="Z328" s="129"/>
      <c r="AA328" s="129"/>
      <c r="AB328" s="129"/>
      <c r="AC328" s="129"/>
      <c r="AD328" s="129"/>
      <c r="AE328" s="129"/>
      <c r="AF328" s="129"/>
      <c r="AG328" s="129"/>
      <c r="AH328" s="129"/>
    </row>
    <row r="329" spans="1:34" ht="16.8" thickBot="1" x14ac:dyDescent="0.35"/>
    <row r="330" spans="1:34" ht="18" customHeight="1" x14ac:dyDescent="0.3">
      <c r="A330" s="157"/>
      <c r="B330" s="158" t="s">
        <v>103</v>
      </c>
      <c r="C330" s="164"/>
      <c r="D330" s="170"/>
      <c r="E330" s="161"/>
      <c r="F330" s="162"/>
      <c r="G330" s="161"/>
      <c r="H330" s="350"/>
    </row>
    <row r="331" spans="1:34" s="281" customFormat="1" x14ac:dyDescent="0.3">
      <c r="A331" s="278"/>
      <c r="B331" s="277"/>
      <c r="C331" s="279"/>
      <c r="D331" s="275"/>
      <c r="E331" s="280"/>
      <c r="F331" s="324"/>
      <c r="G331" s="332">
        <f t="shared" ref="G331:G335" si="23">(E331-(E331*F331/100))*A331</f>
        <v>0</v>
      </c>
      <c r="H331" s="351"/>
      <c r="I331" s="129"/>
      <c r="J331" s="129"/>
      <c r="K331" s="129"/>
      <c r="L331" s="129"/>
      <c r="M331" s="129"/>
      <c r="N331" s="129"/>
      <c r="O331" s="129"/>
      <c r="P331" s="129"/>
      <c r="Q331" s="129"/>
      <c r="R331" s="129"/>
      <c r="S331" s="129"/>
      <c r="T331" s="129"/>
      <c r="U331" s="129"/>
      <c r="V331" s="129"/>
      <c r="W331" s="129"/>
      <c r="X331" s="129"/>
      <c r="Y331" s="129"/>
      <c r="Z331" s="129"/>
      <c r="AA331" s="129"/>
      <c r="AB331" s="129"/>
      <c r="AC331" s="129"/>
      <c r="AD331" s="129"/>
      <c r="AE331" s="129"/>
      <c r="AF331" s="129"/>
      <c r="AG331" s="129"/>
      <c r="AH331" s="129"/>
    </row>
    <row r="332" spans="1:34" s="281" customFormat="1" x14ac:dyDescent="0.3">
      <c r="A332" s="278"/>
      <c r="B332" s="277"/>
      <c r="C332" s="279"/>
      <c r="D332" s="275"/>
      <c r="E332" s="280"/>
      <c r="F332" s="324"/>
      <c r="G332" s="332">
        <f t="shared" si="23"/>
        <v>0</v>
      </c>
      <c r="H332" s="351"/>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29"/>
      <c r="AE332" s="129"/>
      <c r="AF332" s="129"/>
      <c r="AG332" s="129"/>
      <c r="AH332" s="129"/>
    </row>
    <row r="333" spans="1:34" s="281" customFormat="1" x14ac:dyDescent="0.3">
      <c r="A333" s="278"/>
      <c r="B333" s="277"/>
      <c r="C333" s="279"/>
      <c r="D333" s="275"/>
      <c r="E333" s="280"/>
      <c r="F333" s="324"/>
      <c r="G333" s="332">
        <f t="shared" si="23"/>
        <v>0</v>
      </c>
      <c r="H333" s="351"/>
      <c r="I333" s="129"/>
      <c r="J333" s="129"/>
      <c r="K333" s="129"/>
      <c r="L333" s="129"/>
      <c r="M333" s="129"/>
      <c r="N333" s="129"/>
      <c r="O333" s="129"/>
      <c r="P333" s="129"/>
      <c r="Q333" s="129"/>
      <c r="R333" s="129"/>
      <c r="S333" s="129"/>
      <c r="T333" s="129"/>
      <c r="U333" s="129"/>
      <c r="V333" s="129"/>
      <c r="W333" s="129"/>
      <c r="X333" s="129"/>
      <c r="Y333" s="129"/>
      <c r="Z333" s="129"/>
      <c r="AA333" s="129"/>
      <c r="AB333" s="129"/>
      <c r="AC333" s="129"/>
      <c r="AD333" s="129"/>
      <c r="AE333" s="129"/>
      <c r="AF333" s="129"/>
      <c r="AG333" s="129"/>
      <c r="AH333" s="129"/>
    </row>
    <row r="334" spans="1:34" s="281" customFormat="1" x14ac:dyDescent="0.3">
      <c r="A334" s="278"/>
      <c r="B334" s="277"/>
      <c r="C334" s="279"/>
      <c r="D334" s="275"/>
      <c r="E334" s="280"/>
      <c r="F334" s="324"/>
      <c r="G334" s="332">
        <f t="shared" si="23"/>
        <v>0</v>
      </c>
      <c r="H334" s="351"/>
      <c r="I334" s="129"/>
      <c r="J334" s="129"/>
      <c r="K334" s="129"/>
      <c r="L334" s="129"/>
      <c r="M334" s="129"/>
      <c r="N334" s="129"/>
      <c r="O334" s="129"/>
      <c r="P334" s="129"/>
      <c r="Q334" s="129"/>
      <c r="R334" s="129"/>
      <c r="S334" s="129"/>
      <c r="T334" s="129"/>
      <c r="U334" s="129"/>
      <c r="V334" s="129"/>
      <c r="W334" s="129"/>
      <c r="X334" s="129"/>
      <c r="Y334" s="129"/>
      <c r="Z334" s="129"/>
      <c r="AA334" s="129"/>
      <c r="AB334" s="129"/>
      <c r="AC334" s="129"/>
      <c r="AD334" s="129"/>
      <c r="AE334" s="129"/>
      <c r="AF334" s="129"/>
      <c r="AG334" s="129"/>
      <c r="AH334" s="129"/>
    </row>
    <row r="335" spans="1:34" s="281" customFormat="1" ht="16.8" thickBot="1" x14ac:dyDescent="0.35">
      <c r="A335" s="298"/>
      <c r="B335" s="321"/>
      <c r="C335" s="300"/>
      <c r="D335" s="301"/>
      <c r="E335" s="302"/>
      <c r="F335" s="328"/>
      <c r="G335" s="334">
        <f t="shared" si="23"/>
        <v>0</v>
      </c>
      <c r="H335" s="342">
        <f>SUM(G331:G335)</f>
        <v>0</v>
      </c>
      <c r="I335" s="129"/>
      <c r="J335" s="129"/>
      <c r="K335" s="129"/>
      <c r="L335" s="129"/>
      <c r="M335" s="129"/>
      <c r="N335" s="129"/>
      <c r="O335" s="129"/>
      <c r="P335" s="129"/>
      <c r="Q335" s="129"/>
      <c r="R335" s="129"/>
      <c r="S335" s="129"/>
      <c r="T335" s="129"/>
      <c r="U335" s="129"/>
      <c r="V335" s="129"/>
      <c r="W335" s="129"/>
      <c r="X335" s="129"/>
      <c r="Y335" s="129"/>
      <c r="Z335" s="129"/>
      <c r="AA335" s="129"/>
      <c r="AB335" s="129"/>
      <c r="AC335" s="129"/>
      <c r="AD335" s="129"/>
      <c r="AE335" s="129"/>
      <c r="AF335" s="129"/>
      <c r="AG335" s="129"/>
      <c r="AH335" s="129"/>
    </row>
    <row r="336" spans="1:34" ht="16.8" thickBot="1" x14ac:dyDescent="0.35"/>
    <row r="337" spans="1:34" ht="18" customHeight="1" x14ac:dyDescent="0.3">
      <c r="A337" s="157"/>
      <c r="B337" s="158" t="s">
        <v>104</v>
      </c>
      <c r="C337" s="159"/>
      <c r="D337" s="160"/>
      <c r="E337" s="161"/>
      <c r="F337" s="162"/>
      <c r="G337" s="335"/>
      <c r="H337" s="343"/>
    </row>
    <row r="338" spans="1:34" s="281" customFormat="1" x14ac:dyDescent="0.3">
      <c r="A338" s="278"/>
      <c r="B338" s="277"/>
      <c r="C338" s="279"/>
      <c r="D338" s="275"/>
      <c r="E338" s="280"/>
      <c r="F338" s="324"/>
      <c r="G338" s="332">
        <f t="shared" ref="G338:G341" si="24">(E338-(E338*F338/100))*A338</f>
        <v>0</v>
      </c>
      <c r="H338" s="344"/>
      <c r="I338" s="129"/>
      <c r="J338" s="129"/>
      <c r="K338" s="129"/>
      <c r="L338" s="129"/>
      <c r="M338" s="129"/>
      <c r="N338" s="129"/>
      <c r="O338" s="129"/>
      <c r="P338" s="129"/>
      <c r="Q338" s="129"/>
      <c r="R338" s="129"/>
      <c r="S338" s="129"/>
      <c r="T338" s="129"/>
      <c r="U338" s="129"/>
      <c r="V338" s="129"/>
      <c r="W338" s="129"/>
      <c r="X338" s="129"/>
      <c r="Y338" s="129"/>
      <c r="Z338" s="129"/>
      <c r="AA338" s="129"/>
      <c r="AB338" s="129"/>
      <c r="AC338" s="129"/>
      <c r="AD338" s="129"/>
      <c r="AE338" s="129"/>
      <c r="AF338" s="129"/>
      <c r="AG338" s="129"/>
      <c r="AH338" s="129"/>
    </row>
    <row r="339" spans="1:34" s="281" customFormat="1" x14ac:dyDescent="0.3">
      <c r="A339" s="278"/>
      <c r="B339" s="277"/>
      <c r="C339" s="279"/>
      <c r="D339" s="275"/>
      <c r="E339" s="280"/>
      <c r="F339" s="324"/>
      <c r="G339" s="332">
        <f t="shared" si="24"/>
        <v>0</v>
      </c>
      <c r="H339" s="344"/>
      <c r="I339" s="129"/>
      <c r="J339" s="129"/>
      <c r="K339" s="129"/>
      <c r="L339" s="129"/>
      <c r="M339" s="129"/>
      <c r="N339" s="129"/>
      <c r="O339" s="129"/>
      <c r="P339" s="129"/>
      <c r="Q339" s="129"/>
      <c r="R339" s="129"/>
      <c r="S339" s="129"/>
      <c r="T339" s="129"/>
      <c r="U339" s="129"/>
      <c r="V339" s="129"/>
      <c r="W339" s="129"/>
      <c r="X339" s="129"/>
      <c r="Y339" s="129"/>
      <c r="Z339" s="129"/>
      <c r="AA339" s="129"/>
      <c r="AB339" s="129"/>
      <c r="AC339" s="129"/>
      <c r="AD339" s="129"/>
      <c r="AE339" s="129"/>
      <c r="AF339" s="129"/>
      <c r="AG339" s="129"/>
      <c r="AH339" s="129"/>
    </row>
    <row r="340" spans="1:34" s="281" customFormat="1" x14ac:dyDescent="0.3">
      <c r="A340" s="278"/>
      <c r="B340" s="287"/>
      <c r="C340" s="279"/>
      <c r="D340" s="322"/>
      <c r="E340" s="280"/>
      <c r="F340" s="324"/>
      <c r="G340" s="332">
        <f t="shared" si="24"/>
        <v>0</v>
      </c>
      <c r="H340" s="344"/>
      <c r="I340" s="129"/>
      <c r="J340" s="129"/>
      <c r="K340" s="129"/>
      <c r="L340" s="129"/>
      <c r="M340" s="129"/>
      <c r="N340" s="129"/>
      <c r="O340" s="129"/>
      <c r="P340" s="129"/>
      <c r="Q340" s="129"/>
      <c r="R340" s="129"/>
      <c r="S340" s="129"/>
      <c r="T340" s="129"/>
      <c r="U340" s="129"/>
      <c r="V340" s="129"/>
      <c r="W340" s="129"/>
      <c r="X340" s="129"/>
      <c r="Y340" s="129"/>
      <c r="Z340" s="129"/>
      <c r="AA340" s="129"/>
      <c r="AB340" s="129"/>
      <c r="AC340" s="129"/>
      <c r="AD340" s="129"/>
      <c r="AE340" s="129"/>
      <c r="AF340" s="129"/>
      <c r="AG340" s="129"/>
      <c r="AH340" s="129"/>
    </row>
    <row r="341" spans="1:34" s="281" customFormat="1" ht="16.8" thickBot="1" x14ac:dyDescent="0.35">
      <c r="A341" s="298"/>
      <c r="B341" s="299"/>
      <c r="C341" s="300"/>
      <c r="D341" s="301"/>
      <c r="E341" s="302"/>
      <c r="F341" s="328"/>
      <c r="G341" s="334">
        <f t="shared" si="24"/>
        <v>0</v>
      </c>
      <c r="H341" s="349">
        <f>SUM(G338:G341)</f>
        <v>0</v>
      </c>
      <c r="I341" s="129"/>
      <c r="J341" s="129"/>
      <c r="K341" s="129"/>
      <c r="L341" s="129"/>
      <c r="M341" s="129"/>
      <c r="N341" s="129"/>
      <c r="O341" s="129"/>
      <c r="P341" s="129"/>
      <c r="Q341" s="129"/>
      <c r="R341" s="129"/>
      <c r="S341" s="129"/>
      <c r="T341" s="129"/>
      <c r="U341" s="129"/>
      <c r="V341" s="129"/>
      <c r="W341" s="129"/>
      <c r="X341" s="129"/>
      <c r="Y341" s="129"/>
      <c r="Z341" s="129"/>
      <c r="AA341" s="129"/>
      <c r="AB341" s="129"/>
      <c r="AC341" s="129"/>
      <c r="AD341" s="129"/>
      <c r="AE341" s="129"/>
      <c r="AF341" s="129"/>
      <c r="AG341" s="129"/>
      <c r="AH341" s="129"/>
    </row>
    <row r="342" spans="1:34" ht="15" customHeight="1" thickBot="1" x14ac:dyDescent="0.35">
      <c r="A342" s="421"/>
      <c r="B342" s="421"/>
      <c r="C342" s="421"/>
      <c r="D342" s="421"/>
      <c r="E342" s="421"/>
      <c r="F342" s="421"/>
      <c r="G342" s="421"/>
      <c r="H342" s="421"/>
    </row>
    <row r="343" spans="1:34" x14ac:dyDescent="0.3">
      <c r="A343" s="157"/>
      <c r="B343" s="163" t="s">
        <v>100</v>
      </c>
      <c r="C343" s="164"/>
      <c r="D343" s="160"/>
      <c r="E343" s="161"/>
      <c r="F343" s="162"/>
      <c r="G343" s="161"/>
      <c r="H343" s="345"/>
    </row>
    <row r="344" spans="1:34" s="281" customFormat="1" x14ac:dyDescent="0.3">
      <c r="A344" s="303"/>
      <c r="B344" s="304"/>
      <c r="C344" s="305"/>
      <c r="D344" s="306"/>
      <c r="E344" s="307"/>
      <c r="F344" s="329"/>
      <c r="G344" s="332">
        <f t="shared" ref="G344:G362" si="25">(E344-(E344*F344/100))*A344</f>
        <v>0</v>
      </c>
      <c r="H344" s="339"/>
      <c r="I344" s="129"/>
      <c r="J344" s="129"/>
      <c r="K344" s="129"/>
      <c r="L344" s="129"/>
      <c r="M344" s="129"/>
      <c r="N344" s="129"/>
      <c r="O344" s="129"/>
      <c r="P344" s="129"/>
      <c r="Q344" s="129"/>
      <c r="R344" s="129"/>
      <c r="S344" s="129"/>
      <c r="T344" s="129"/>
      <c r="U344" s="129"/>
      <c r="V344" s="129"/>
      <c r="W344" s="129"/>
      <c r="X344" s="129"/>
      <c r="Y344" s="129"/>
      <c r="Z344" s="129"/>
      <c r="AA344" s="129"/>
      <c r="AB344" s="129"/>
      <c r="AC344" s="129"/>
      <c r="AD344" s="129"/>
      <c r="AE344" s="129"/>
      <c r="AF344" s="129"/>
      <c r="AG344" s="129"/>
      <c r="AH344" s="129"/>
    </row>
    <row r="345" spans="1:34" s="281" customFormat="1" x14ac:dyDescent="0.3">
      <c r="A345" s="303"/>
      <c r="B345" s="308"/>
      <c r="C345" s="309"/>
      <c r="D345" s="310"/>
      <c r="E345" s="311"/>
      <c r="F345" s="330"/>
      <c r="G345" s="332">
        <f t="shared" si="25"/>
        <v>0</v>
      </c>
      <c r="H345" s="339"/>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c r="AG345" s="129"/>
      <c r="AH345" s="129"/>
    </row>
    <row r="346" spans="1:34" s="281" customFormat="1" x14ac:dyDescent="0.3">
      <c r="A346" s="303"/>
      <c r="B346" s="308"/>
      <c r="C346" s="309"/>
      <c r="D346" s="310"/>
      <c r="E346" s="311"/>
      <c r="F346" s="330"/>
      <c r="G346" s="332">
        <f t="shared" si="25"/>
        <v>0</v>
      </c>
      <c r="H346" s="339"/>
      <c r="I346" s="129"/>
      <c r="J346" s="129"/>
      <c r="K346" s="129"/>
      <c r="L346" s="129"/>
      <c r="M346" s="129"/>
      <c r="N346" s="129"/>
      <c r="O346" s="129"/>
      <c r="P346" s="129"/>
      <c r="Q346" s="129"/>
      <c r="R346" s="129"/>
      <c r="S346" s="129"/>
      <c r="T346" s="129"/>
      <c r="U346" s="129"/>
      <c r="V346" s="129"/>
      <c r="W346" s="129"/>
      <c r="X346" s="129"/>
      <c r="Y346" s="129"/>
      <c r="Z346" s="129"/>
      <c r="AA346" s="129"/>
      <c r="AB346" s="129"/>
      <c r="AC346" s="129"/>
      <c r="AD346" s="129"/>
      <c r="AE346" s="129"/>
      <c r="AF346" s="129"/>
      <c r="AG346" s="129"/>
      <c r="AH346" s="129"/>
    </row>
    <row r="347" spans="1:34" s="281" customFormat="1" x14ac:dyDescent="0.3">
      <c r="A347" s="303"/>
      <c r="B347" s="308"/>
      <c r="C347" s="309"/>
      <c r="D347" s="310"/>
      <c r="E347" s="311"/>
      <c r="F347" s="330"/>
      <c r="G347" s="332">
        <f t="shared" si="25"/>
        <v>0</v>
      </c>
      <c r="H347" s="339"/>
      <c r="I347" s="129"/>
      <c r="J347" s="129"/>
      <c r="K347" s="129"/>
      <c r="L347" s="129"/>
      <c r="M347" s="129"/>
      <c r="N347" s="129"/>
      <c r="O347" s="129"/>
      <c r="P347" s="129"/>
      <c r="Q347" s="129"/>
      <c r="R347" s="129"/>
      <c r="S347" s="129"/>
      <c r="T347" s="129"/>
      <c r="U347" s="129"/>
      <c r="V347" s="129"/>
      <c r="W347" s="129"/>
      <c r="X347" s="129"/>
      <c r="Y347" s="129"/>
      <c r="Z347" s="129"/>
      <c r="AA347" s="129"/>
      <c r="AB347" s="129"/>
      <c r="AC347" s="129"/>
      <c r="AD347" s="129"/>
      <c r="AE347" s="129"/>
      <c r="AF347" s="129"/>
      <c r="AG347" s="129"/>
      <c r="AH347" s="129"/>
    </row>
    <row r="348" spans="1:34" s="281" customFormat="1" x14ac:dyDescent="0.3">
      <c r="A348" s="303"/>
      <c r="B348" s="308"/>
      <c r="C348" s="309"/>
      <c r="D348" s="310"/>
      <c r="E348" s="311"/>
      <c r="F348" s="330"/>
      <c r="G348" s="332">
        <f t="shared" si="25"/>
        <v>0</v>
      </c>
      <c r="H348" s="339"/>
      <c r="I348" s="129"/>
      <c r="J348" s="129"/>
      <c r="K348" s="129"/>
      <c r="L348" s="129"/>
      <c r="M348" s="129"/>
      <c r="N348" s="129"/>
      <c r="O348" s="129"/>
      <c r="P348" s="129"/>
      <c r="Q348" s="129"/>
      <c r="R348" s="129"/>
      <c r="S348" s="129"/>
      <c r="T348" s="129"/>
      <c r="U348" s="129"/>
      <c r="V348" s="129"/>
      <c r="W348" s="129"/>
      <c r="X348" s="129"/>
      <c r="Y348" s="129"/>
      <c r="Z348" s="129"/>
      <c r="AA348" s="129"/>
      <c r="AB348" s="129"/>
      <c r="AC348" s="129"/>
      <c r="AD348" s="129"/>
      <c r="AE348" s="129"/>
      <c r="AF348" s="129"/>
      <c r="AG348" s="129"/>
      <c r="AH348" s="129"/>
    </row>
    <row r="349" spans="1:34" s="281" customFormat="1" x14ac:dyDescent="0.3">
      <c r="A349" s="303"/>
      <c r="B349" s="308"/>
      <c r="C349" s="309"/>
      <c r="D349" s="310"/>
      <c r="E349" s="311"/>
      <c r="F349" s="330"/>
      <c r="G349" s="332">
        <f t="shared" si="25"/>
        <v>0</v>
      </c>
      <c r="H349" s="339"/>
      <c r="I349" s="129"/>
      <c r="J349" s="129"/>
      <c r="K349" s="129"/>
      <c r="L349" s="129"/>
      <c r="M349" s="129"/>
      <c r="N349" s="129"/>
      <c r="O349" s="129"/>
      <c r="P349" s="129"/>
      <c r="Q349" s="129"/>
      <c r="R349" s="129"/>
      <c r="S349" s="129"/>
      <c r="T349" s="129"/>
      <c r="U349" s="129"/>
      <c r="V349" s="129"/>
      <c r="W349" s="129"/>
      <c r="X349" s="129"/>
      <c r="Y349" s="129"/>
      <c r="Z349" s="129"/>
      <c r="AA349" s="129"/>
      <c r="AB349" s="129"/>
      <c r="AC349" s="129"/>
      <c r="AD349" s="129"/>
      <c r="AE349" s="129"/>
      <c r="AF349" s="129"/>
      <c r="AG349" s="129"/>
      <c r="AH349" s="129"/>
    </row>
    <row r="350" spans="1:34" s="281" customFormat="1" x14ac:dyDescent="0.3">
      <c r="A350" s="303"/>
      <c r="B350" s="308"/>
      <c r="C350" s="309"/>
      <c r="D350" s="310"/>
      <c r="E350" s="311"/>
      <c r="F350" s="330"/>
      <c r="G350" s="332">
        <f t="shared" si="25"/>
        <v>0</v>
      </c>
      <c r="H350" s="339"/>
      <c r="I350" s="129"/>
      <c r="J350" s="129"/>
      <c r="K350" s="129"/>
      <c r="L350" s="129"/>
      <c r="M350" s="129"/>
      <c r="N350" s="129"/>
      <c r="O350" s="129"/>
      <c r="P350" s="129"/>
      <c r="Q350" s="129"/>
      <c r="R350" s="129"/>
      <c r="S350" s="129"/>
      <c r="T350" s="129"/>
      <c r="U350" s="129"/>
      <c r="V350" s="129"/>
      <c r="W350" s="129"/>
      <c r="X350" s="129"/>
      <c r="Y350" s="129"/>
      <c r="Z350" s="129"/>
      <c r="AA350" s="129"/>
      <c r="AB350" s="129"/>
      <c r="AC350" s="129"/>
      <c r="AD350" s="129"/>
      <c r="AE350" s="129"/>
      <c r="AF350" s="129"/>
      <c r="AG350" s="129"/>
      <c r="AH350" s="129"/>
    </row>
    <row r="351" spans="1:34" s="281" customFormat="1" x14ac:dyDescent="0.3">
      <c r="A351" s="303"/>
      <c r="B351" s="308"/>
      <c r="C351" s="309"/>
      <c r="D351" s="310"/>
      <c r="E351" s="311"/>
      <c r="F351" s="330"/>
      <c r="G351" s="332">
        <f t="shared" si="25"/>
        <v>0</v>
      </c>
      <c r="H351" s="339"/>
      <c r="I351" s="129"/>
      <c r="J351" s="129"/>
      <c r="K351" s="129"/>
      <c r="L351" s="129"/>
      <c r="M351" s="129"/>
      <c r="N351" s="129"/>
      <c r="O351" s="129"/>
      <c r="P351" s="129"/>
      <c r="Q351" s="129"/>
      <c r="R351" s="129"/>
      <c r="S351" s="129"/>
      <c r="T351" s="129"/>
      <c r="U351" s="129"/>
      <c r="V351" s="129"/>
      <c r="W351" s="129"/>
      <c r="X351" s="129"/>
      <c r="Y351" s="129"/>
      <c r="Z351" s="129"/>
      <c r="AA351" s="129"/>
      <c r="AB351" s="129"/>
      <c r="AC351" s="129"/>
      <c r="AD351" s="129"/>
      <c r="AE351" s="129"/>
      <c r="AF351" s="129"/>
      <c r="AG351" s="129"/>
      <c r="AH351" s="129"/>
    </row>
    <row r="352" spans="1:34" s="281" customFormat="1" x14ac:dyDescent="0.3">
      <c r="A352" s="303"/>
      <c r="B352" s="308"/>
      <c r="C352" s="309"/>
      <c r="D352" s="310"/>
      <c r="E352" s="311"/>
      <c r="F352" s="330"/>
      <c r="G352" s="332">
        <f t="shared" si="25"/>
        <v>0</v>
      </c>
      <c r="H352" s="339"/>
      <c r="I352" s="129"/>
      <c r="J352" s="129"/>
      <c r="K352" s="129"/>
      <c r="L352" s="129"/>
      <c r="M352" s="129"/>
      <c r="N352" s="129"/>
      <c r="O352" s="129"/>
      <c r="P352" s="129"/>
      <c r="Q352" s="129"/>
      <c r="R352" s="129"/>
      <c r="S352" s="129"/>
      <c r="T352" s="129"/>
      <c r="U352" s="129"/>
      <c r="V352" s="129"/>
      <c r="W352" s="129"/>
      <c r="X352" s="129"/>
      <c r="Y352" s="129"/>
      <c r="Z352" s="129"/>
      <c r="AA352" s="129"/>
      <c r="AB352" s="129"/>
      <c r="AC352" s="129"/>
      <c r="AD352" s="129"/>
      <c r="AE352" s="129"/>
      <c r="AF352" s="129"/>
      <c r="AG352" s="129"/>
      <c r="AH352" s="129"/>
    </row>
    <row r="353" spans="1:34" s="281" customFormat="1" x14ac:dyDescent="0.3">
      <c r="A353" s="303"/>
      <c r="B353" s="308"/>
      <c r="C353" s="309"/>
      <c r="D353" s="310"/>
      <c r="E353" s="311"/>
      <c r="F353" s="330"/>
      <c r="G353" s="332">
        <f t="shared" si="25"/>
        <v>0</v>
      </c>
      <c r="H353" s="339"/>
      <c r="I353" s="129"/>
      <c r="J353" s="129"/>
      <c r="K353" s="129"/>
      <c r="L353" s="129"/>
      <c r="M353" s="129"/>
      <c r="N353" s="129"/>
      <c r="O353" s="129"/>
      <c r="P353" s="129"/>
      <c r="Q353" s="129"/>
      <c r="R353" s="129"/>
      <c r="S353" s="129"/>
      <c r="T353" s="129"/>
      <c r="U353" s="129"/>
      <c r="V353" s="129"/>
      <c r="W353" s="129"/>
      <c r="X353" s="129"/>
      <c r="Y353" s="129"/>
      <c r="Z353" s="129"/>
      <c r="AA353" s="129"/>
      <c r="AB353" s="129"/>
      <c r="AC353" s="129"/>
      <c r="AD353" s="129"/>
      <c r="AE353" s="129"/>
      <c r="AF353" s="129"/>
      <c r="AG353" s="129"/>
      <c r="AH353" s="129"/>
    </row>
    <row r="354" spans="1:34" s="281" customFormat="1" x14ac:dyDescent="0.3">
      <c r="A354" s="303"/>
      <c r="B354" s="308"/>
      <c r="C354" s="309"/>
      <c r="D354" s="310"/>
      <c r="E354" s="311"/>
      <c r="F354" s="330"/>
      <c r="G354" s="332">
        <f t="shared" si="25"/>
        <v>0</v>
      </c>
      <c r="H354" s="339"/>
      <c r="I354" s="129"/>
      <c r="J354" s="129"/>
      <c r="K354" s="129"/>
      <c r="L354" s="129"/>
      <c r="M354" s="129"/>
      <c r="N354" s="129"/>
      <c r="O354" s="129"/>
      <c r="P354" s="129"/>
      <c r="Q354" s="129"/>
      <c r="R354" s="129"/>
      <c r="S354" s="129"/>
      <c r="T354" s="129"/>
      <c r="U354" s="129"/>
      <c r="V354" s="129"/>
      <c r="W354" s="129"/>
      <c r="X354" s="129"/>
      <c r="Y354" s="129"/>
      <c r="Z354" s="129"/>
      <c r="AA354" s="129"/>
      <c r="AB354" s="129"/>
      <c r="AC354" s="129"/>
      <c r="AD354" s="129"/>
      <c r="AE354" s="129"/>
      <c r="AF354" s="129"/>
      <c r="AG354" s="129"/>
      <c r="AH354" s="129"/>
    </row>
    <row r="355" spans="1:34" s="281" customFormat="1" x14ac:dyDescent="0.3">
      <c r="A355" s="303"/>
      <c r="B355" s="308"/>
      <c r="C355" s="309"/>
      <c r="D355" s="310"/>
      <c r="E355" s="311"/>
      <c r="F355" s="330"/>
      <c r="G355" s="332">
        <f t="shared" si="25"/>
        <v>0</v>
      </c>
      <c r="H355" s="339"/>
      <c r="I355" s="129"/>
      <c r="J355" s="129"/>
      <c r="K355" s="129"/>
      <c r="L355" s="129"/>
      <c r="M355" s="129"/>
      <c r="N355" s="129"/>
      <c r="O355" s="129"/>
      <c r="P355" s="129"/>
      <c r="Q355" s="129"/>
      <c r="R355" s="129"/>
      <c r="S355" s="129"/>
      <c r="T355" s="129"/>
      <c r="U355" s="129"/>
      <c r="V355" s="129"/>
      <c r="W355" s="129"/>
      <c r="X355" s="129"/>
      <c r="Y355" s="129"/>
      <c r="Z355" s="129"/>
      <c r="AA355" s="129"/>
      <c r="AB355" s="129"/>
      <c r="AC355" s="129"/>
      <c r="AD355" s="129"/>
      <c r="AE355" s="129"/>
      <c r="AF355" s="129"/>
      <c r="AG355" s="129"/>
      <c r="AH355" s="129"/>
    </row>
    <row r="356" spans="1:34" s="281" customFormat="1" x14ac:dyDescent="0.3">
      <c r="A356" s="303"/>
      <c r="B356" s="308"/>
      <c r="C356" s="309"/>
      <c r="D356" s="310"/>
      <c r="E356" s="311"/>
      <c r="F356" s="330"/>
      <c r="G356" s="332">
        <f t="shared" si="25"/>
        <v>0</v>
      </c>
      <c r="H356" s="339"/>
      <c r="I356" s="129"/>
      <c r="J356" s="129"/>
      <c r="K356" s="129"/>
      <c r="L356" s="129"/>
      <c r="M356" s="129"/>
      <c r="N356" s="129"/>
      <c r="O356" s="129"/>
      <c r="P356" s="129"/>
      <c r="Q356" s="129"/>
      <c r="R356" s="129"/>
      <c r="S356" s="129"/>
      <c r="T356" s="129"/>
      <c r="U356" s="129"/>
      <c r="V356" s="129"/>
      <c r="W356" s="129"/>
      <c r="X356" s="129"/>
      <c r="Y356" s="129"/>
      <c r="Z356" s="129"/>
      <c r="AA356" s="129"/>
      <c r="AB356" s="129"/>
      <c r="AC356" s="129"/>
      <c r="AD356" s="129"/>
      <c r="AE356" s="129"/>
      <c r="AF356" s="129"/>
      <c r="AG356" s="129"/>
      <c r="AH356" s="129"/>
    </row>
    <row r="357" spans="1:34" s="281" customFormat="1" x14ac:dyDescent="0.3">
      <c r="A357" s="303"/>
      <c r="B357" s="308"/>
      <c r="C357" s="309"/>
      <c r="D357" s="310"/>
      <c r="E357" s="311"/>
      <c r="F357" s="330"/>
      <c r="G357" s="332">
        <f t="shared" si="25"/>
        <v>0</v>
      </c>
      <c r="H357" s="339"/>
      <c r="I357" s="129"/>
      <c r="J357" s="129"/>
      <c r="K357" s="129"/>
      <c r="L357" s="129"/>
      <c r="M357" s="129"/>
      <c r="N357" s="129"/>
      <c r="O357" s="129"/>
      <c r="P357" s="129"/>
      <c r="Q357" s="129"/>
      <c r="R357" s="129"/>
      <c r="S357" s="129"/>
      <c r="T357" s="129"/>
      <c r="U357" s="129"/>
      <c r="V357" s="129"/>
      <c r="W357" s="129"/>
      <c r="X357" s="129"/>
      <c r="Y357" s="129"/>
      <c r="Z357" s="129"/>
      <c r="AA357" s="129"/>
      <c r="AB357" s="129"/>
      <c r="AC357" s="129"/>
      <c r="AD357" s="129"/>
      <c r="AE357" s="129"/>
      <c r="AF357" s="129"/>
      <c r="AG357" s="129"/>
      <c r="AH357" s="129"/>
    </row>
    <row r="358" spans="1:34" s="281" customFormat="1" x14ac:dyDescent="0.3">
      <c r="A358" s="303"/>
      <c r="B358" s="304"/>
      <c r="C358" s="309"/>
      <c r="D358" s="310"/>
      <c r="E358" s="311"/>
      <c r="F358" s="330"/>
      <c r="G358" s="332">
        <f t="shared" si="25"/>
        <v>0</v>
      </c>
      <c r="H358" s="339"/>
      <c r="I358" s="129"/>
      <c r="J358" s="129"/>
      <c r="K358" s="129"/>
      <c r="L358" s="129"/>
      <c r="M358" s="129"/>
      <c r="N358" s="129"/>
      <c r="O358" s="129"/>
      <c r="P358" s="129"/>
      <c r="Q358" s="129"/>
      <c r="R358" s="129"/>
      <c r="S358" s="129"/>
      <c r="T358" s="129"/>
      <c r="U358" s="129"/>
      <c r="V358" s="129"/>
      <c r="W358" s="129"/>
      <c r="X358" s="129"/>
      <c r="Y358" s="129"/>
      <c r="Z358" s="129"/>
      <c r="AA358" s="129"/>
      <c r="AB358" s="129"/>
      <c r="AC358" s="129"/>
      <c r="AD358" s="129"/>
      <c r="AE358" s="129"/>
      <c r="AF358" s="129"/>
      <c r="AG358" s="129"/>
      <c r="AH358" s="129"/>
    </row>
    <row r="359" spans="1:34" s="281" customFormat="1" x14ac:dyDescent="0.3">
      <c r="A359" s="303"/>
      <c r="B359" s="308"/>
      <c r="C359" s="309"/>
      <c r="D359" s="310"/>
      <c r="E359" s="311"/>
      <c r="F359" s="330"/>
      <c r="G359" s="332">
        <f t="shared" si="25"/>
        <v>0</v>
      </c>
      <c r="H359" s="340"/>
      <c r="I359" s="129"/>
      <c r="J359" s="129"/>
      <c r="K359" s="129"/>
      <c r="L359" s="129"/>
      <c r="M359" s="129"/>
      <c r="N359" s="129"/>
      <c r="O359" s="129"/>
      <c r="P359" s="129"/>
      <c r="Q359" s="129"/>
      <c r="R359" s="129"/>
      <c r="S359" s="129"/>
      <c r="T359" s="129"/>
      <c r="U359" s="129"/>
      <c r="V359" s="129"/>
      <c r="W359" s="129"/>
      <c r="X359" s="129"/>
      <c r="Y359" s="129"/>
      <c r="Z359" s="129"/>
      <c r="AA359" s="129"/>
      <c r="AB359" s="129"/>
      <c r="AC359" s="129"/>
      <c r="AD359" s="129"/>
      <c r="AE359" s="129"/>
      <c r="AF359" s="129"/>
      <c r="AG359" s="129"/>
      <c r="AH359" s="129"/>
    </row>
    <row r="360" spans="1:34" s="281" customFormat="1" x14ac:dyDescent="0.3">
      <c r="A360" s="303"/>
      <c r="B360" s="308"/>
      <c r="C360" s="309"/>
      <c r="D360" s="312"/>
      <c r="E360" s="311"/>
      <c r="F360" s="330"/>
      <c r="G360" s="332">
        <f t="shared" si="25"/>
        <v>0</v>
      </c>
      <c r="H360" s="340"/>
      <c r="I360" s="129"/>
      <c r="J360" s="129"/>
      <c r="K360" s="129"/>
      <c r="L360" s="129"/>
      <c r="M360" s="129"/>
      <c r="N360" s="129"/>
      <c r="O360" s="129"/>
      <c r="P360" s="129"/>
      <c r="Q360" s="129"/>
      <c r="R360" s="129"/>
      <c r="S360" s="129"/>
      <c r="T360" s="129"/>
      <c r="U360" s="129"/>
      <c r="V360" s="129"/>
      <c r="W360" s="129"/>
      <c r="X360" s="129"/>
      <c r="Y360" s="129"/>
      <c r="Z360" s="129"/>
      <c r="AA360" s="129"/>
      <c r="AB360" s="129"/>
      <c r="AC360" s="129"/>
      <c r="AD360" s="129"/>
      <c r="AE360" s="129"/>
      <c r="AF360" s="129"/>
      <c r="AG360" s="129"/>
      <c r="AH360" s="129"/>
    </row>
    <row r="361" spans="1:34" s="281" customFormat="1" ht="48.6" x14ac:dyDescent="0.3">
      <c r="A361" s="303"/>
      <c r="B361" s="308" t="s">
        <v>321</v>
      </c>
      <c r="C361" s="309"/>
      <c r="D361" s="312"/>
      <c r="E361" s="311"/>
      <c r="F361" s="330"/>
      <c r="G361" s="332">
        <f t="shared" si="25"/>
        <v>0</v>
      </c>
      <c r="H361" s="340"/>
      <c r="I361" s="129"/>
      <c r="J361" s="129"/>
      <c r="K361" s="129"/>
      <c r="L361" s="129"/>
      <c r="M361" s="129"/>
      <c r="N361" s="129"/>
      <c r="O361" s="129"/>
      <c r="P361" s="129"/>
      <c r="Q361" s="129"/>
      <c r="R361" s="129"/>
      <c r="S361" s="129"/>
      <c r="T361" s="129"/>
      <c r="U361" s="129"/>
      <c r="V361" s="129"/>
      <c r="W361" s="129"/>
      <c r="X361" s="129"/>
      <c r="Y361" s="129"/>
      <c r="Z361" s="129"/>
      <c r="AA361" s="129"/>
      <c r="AB361" s="129"/>
      <c r="AC361" s="129"/>
      <c r="AD361" s="129"/>
      <c r="AE361" s="129"/>
      <c r="AF361" s="129"/>
      <c r="AG361" s="129"/>
      <c r="AH361" s="129"/>
    </row>
    <row r="362" spans="1:34" s="281" customFormat="1" ht="16.8" thickBot="1" x14ac:dyDescent="0.35">
      <c r="A362" s="313"/>
      <c r="B362" s="314"/>
      <c r="C362" s="315"/>
      <c r="D362" s="316"/>
      <c r="E362" s="317"/>
      <c r="F362" s="331"/>
      <c r="G362" s="334">
        <f t="shared" si="25"/>
        <v>0</v>
      </c>
      <c r="H362" s="342">
        <f>SUM(G344:G362)</f>
        <v>0</v>
      </c>
      <c r="I362" s="129"/>
      <c r="J362" s="129"/>
      <c r="K362" s="129"/>
      <c r="L362" s="129"/>
      <c r="M362" s="129"/>
      <c r="N362" s="129"/>
      <c r="O362" s="129"/>
      <c r="P362" s="129"/>
      <c r="Q362" s="129"/>
      <c r="R362" s="129"/>
      <c r="S362" s="129"/>
      <c r="T362" s="129"/>
      <c r="U362" s="129"/>
      <c r="V362" s="129"/>
      <c r="W362" s="129"/>
      <c r="X362" s="129"/>
      <c r="Y362" s="129"/>
      <c r="Z362" s="129"/>
      <c r="AA362" s="129"/>
      <c r="AB362" s="129"/>
      <c r="AC362" s="129"/>
      <c r="AD362" s="129"/>
      <c r="AE362" s="129"/>
      <c r="AF362" s="129"/>
      <c r="AG362" s="129"/>
      <c r="AH362" s="129"/>
    </row>
    <row r="363" spans="1:34" ht="16.8" thickBot="1" x14ac:dyDescent="0.35"/>
    <row r="364" spans="1:34" x14ac:dyDescent="0.3">
      <c r="A364" s="157"/>
      <c r="B364" s="158" t="s">
        <v>169</v>
      </c>
      <c r="C364" s="164"/>
      <c r="D364" s="160"/>
      <c r="E364" s="161"/>
      <c r="F364" s="162"/>
      <c r="G364" s="161"/>
      <c r="H364" s="345"/>
    </row>
    <row r="365" spans="1:34" s="281" customFormat="1" x14ac:dyDescent="0.3">
      <c r="A365" s="303"/>
      <c r="B365" s="308"/>
      <c r="C365" s="309"/>
      <c r="D365" s="310"/>
      <c r="E365" s="311"/>
      <c r="F365" s="330"/>
      <c r="G365" s="332">
        <f t="shared" ref="G365:G374" si="26">(E365-(E365*F365/100))*A365</f>
        <v>0</v>
      </c>
      <c r="H365" s="339"/>
      <c r="I365" s="129"/>
      <c r="J365" s="129"/>
      <c r="K365" s="129"/>
      <c r="L365" s="129"/>
      <c r="M365" s="129"/>
      <c r="N365" s="129"/>
      <c r="O365" s="129"/>
      <c r="P365" s="129"/>
      <c r="Q365" s="129"/>
      <c r="R365" s="129"/>
      <c r="S365" s="129"/>
      <c r="T365" s="129"/>
      <c r="U365" s="129"/>
      <c r="V365" s="129"/>
      <c r="W365" s="129"/>
      <c r="X365" s="129"/>
      <c r="Y365" s="129"/>
      <c r="Z365" s="129"/>
      <c r="AA365" s="129"/>
      <c r="AB365" s="129"/>
      <c r="AC365" s="129"/>
      <c r="AD365" s="129"/>
      <c r="AE365" s="129"/>
      <c r="AF365" s="129"/>
      <c r="AG365" s="129"/>
      <c r="AH365" s="129"/>
    </row>
    <row r="366" spans="1:34" s="281" customFormat="1" x14ac:dyDescent="0.3">
      <c r="A366" s="303"/>
      <c r="B366" s="308"/>
      <c r="C366" s="309"/>
      <c r="D366" s="310"/>
      <c r="E366" s="311"/>
      <c r="F366" s="330"/>
      <c r="G366" s="332">
        <f t="shared" si="26"/>
        <v>0</v>
      </c>
      <c r="H366" s="339"/>
      <c r="I366" s="129"/>
      <c r="J366" s="129"/>
      <c r="K366" s="129"/>
      <c r="L366" s="129"/>
      <c r="M366" s="129"/>
      <c r="N366" s="129"/>
      <c r="O366" s="129"/>
      <c r="P366" s="129"/>
      <c r="Q366" s="129"/>
      <c r="R366" s="129"/>
      <c r="S366" s="129"/>
      <c r="T366" s="129"/>
      <c r="U366" s="129"/>
      <c r="V366" s="129"/>
      <c r="W366" s="129"/>
      <c r="X366" s="129"/>
      <c r="Y366" s="129"/>
      <c r="Z366" s="129"/>
      <c r="AA366" s="129"/>
      <c r="AB366" s="129"/>
      <c r="AC366" s="129"/>
      <c r="AD366" s="129"/>
      <c r="AE366" s="129"/>
      <c r="AF366" s="129"/>
      <c r="AG366" s="129"/>
      <c r="AH366" s="129"/>
    </row>
    <row r="367" spans="1:34" s="281" customFormat="1" x14ac:dyDescent="0.3">
      <c r="A367" s="303"/>
      <c r="B367" s="304"/>
      <c r="C367" s="309"/>
      <c r="D367" s="310"/>
      <c r="E367" s="311"/>
      <c r="F367" s="330"/>
      <c r="G367" s="332">
        <f t="shared" si="26"/>
        <v>0</v>
      </c>
      <c r="H367" s="339"/>
      <c r="I367" s="129"/>
      <c r="J367" s="129"/>
      <c r="K367" s="129"/>
      <c r="L367" s="129"/>
      <c r="M367" s="129"/>
      <c r="N367" s="129"/>
      <c r="O367" s="129"/>
      <c r="P367" s="129"/>
      <c r="Q367" s="129"/>
      <c r="R367" s="129"/>
      <c r="S367" s="129"/>
      <c r="T367" s="129"/>
      <c r="U367" s="129"/>
      <c r="V367" s="129"/>
      <c r="W367" s="129"/>
      <c r="X367" s="129"/>
      <c r="Y367" s="129"/>
      <c r="Z367" s="129"/>
      <c r="AA367" s="129"/>
      <c r="AB367" s="129"/>
      <c r="AC367" s="129"/>
      <c r="AD367" s="129"/>
      <c r="AE367" s="129"/>
      <c r="AF367" s="129"/>
      <c r="AG367" s="129"/>
      <c r="AH367" s="129"/>
    </row>
    <row r="368" spans="1:34" s="281" customFormat="1" x14ac:dyDescent="0.3">
      <c r="A368" s="303"/>
      <c r="B368" s="304"/>
      <c r="C368" s="309"/>
      <c r="D368" s="310"/>
      <c r="E368" s="311"/>
      <c r="F368" s="330"/>
      <c r="G368" s="332">
        <f t="shared" si="26"/>
        <v>0</v>
      </c>
      <c r="H368" s="339"/>
      <c r="I368" s="129"/>
      <c r="J368" s="129"/>
      <c r="K368" s="129"/>
      <c r="L368" s="129"/>
      <c r="M368" s="129"/>
      <c r="N368" s="129"/>
      <c r="O368" s="129"/>
      <c r="P368" s="129"/>
      <c r="Q368" s="129"/>
      <c r="R368" s="129"/>
      <c r="S368" s="129"/>
      <c r="T368" s="129"/>
      <c r="U368" s="129"/>
      <c r="V368" s="129"/>
      <c r="W368" s="129"/>
      <c r="X368" s="129"/>
      <c r="Y368" s="129"/>
      <c r="Z368" s="129"/>
      <c r="AA368" s="129"/>
      <c r="AB368" s="129"/>
      <c r="AC368" s="129"/>
      <c r="AD368" s="129"/>
      <c r="AE368" s="129"/>
      <c r="AF368" s="129"/>
      <c r="AG368" s="129"/>
      <c r="AH368" s="129"/>
    </row>
    <row r="369" spans="1:34" s="281" customFormat="1" x14ac:dyDescent="0.3">
      <c r="A369" s="303"/>
      <c r="B369" s="304"/>
      <c r="C369" s="309"/>
      <c r="D369" s="310"/>
      <c r="E369" s="311"/>
      <c r="F369" s="330"/>
      <c r="G369" s="332">
        <f t="shared" si="26"/>
        <v>0</v>
      </c>
      <c r="H369" s="339"/>
      <c r="I369" s="129"/>
      <c r="J369" s="129"/>
      <c r="K369" s="129"/>
      <c r="L369" s="129"/>
      <c r="M369" s="129"/>
      <c r="N369" s="129"/>
      <c r="O369" s="129"/>
      <c r="P369" s="129"/>
      <c r="Q369" s="129"/>
      <c r="R369" s="129"/>
      <c r="S369" s="129"/>
      <c r="T369" s="129"/>
      <c r="U369" s="129"/>
      <c r="V369" s="129"/>
      <c r="W369" s="129"/>
      <c r="X369" s="129"/>
      <c r="Y369" s="129"/>
      <c r="Z369" s="129"/>
      <c r="AA369" s="129"/>
      <c r="AB369" s="129"/>
      <c r="AC369" s="129"/>
      <c r="AD369" s="129"/>
      <c r="AE369" s="129"/>
      <c r="AF369" s="129"/>
      <c r="AG369" s="129"/>
      <c r="AH369" s="129"/>
    </row>
    <row r="370" spans="1:34" s="281" customFormat="1" x14ac:dyDescent="0.3">
      <c r="A370" s="303"/>
      <c r="B370" s="308"/>
      <c r="C370" s="309"/>
      <c r="D370" s="310"/>
      <c r="E370" s="311"/>
      <c r="F370" s="330"/>
      <c r="G370" s="332">
        <f t="shared" si="26"/>
        <v>0</v>
      </c>
      <c r="H370" s="339"/>
      <c r="I370" s="129"/>
      <c r="J370" s="129"/>
      <c r="K370" s="129"/>
      <c r="L370" s="129"/>
      <c r="M370" s="129"/>
      <c r="N370" s="129"/>
      <c r="O370" s="129"/>
      <c r="P370" s="129"/>
      <c r="Q370" s="129"/>
      <c r="R370" s="129"/>
      <c r="S370" s="129"/>
      <c r="T370" s="129"/>
      <c r="U370" s="129"/>
      <c r="V370" s="129"/>
      <c r="W370" s="129"/>
      <c r="X370" s="129"/>
      <c r="Y370" s="129"/>
      <c r="Z370" s="129"/>
      <c r="AA370" s="129"/>
      <c r="AB370" s="129"/>
      <c r="AC370" s="129"/>
      <c r="AD370" s="129"/>
      <c r="AE370" s="129"/>
      <c r="AF370" s="129"/>
      <c r="AG370" s="129"/>
      <c r="AH370" s="129"/>
    </row>
    <row r="371" spans="1:34" s="281" customFormat="1" x14ac:dyDescent="0.3">
      <c r="A371" s="303"/>
      <c r="B371" s="306"/>
      <c r="C371" s="309"/>
      <c r="D371" s="310"/>
      <c r="E371" s="311"/>
      <c r="F371" s="330"/>
      <c r="G371" s="332">
        <f t="shared" si="26"/>
        <v>0</v>
      </c>
      <c r="H371" s="339"/>
      <c r="I371" s="129"/>
      <c r="J371" s="129"/>
      <c r="K371" s="129"/>
      <c r="L371" s="129"/>
      <c r="M371" s="129"/>
      <c r="N371" s="129"/>
      <c r="O371" s="129"/>
      <c r="P371" s="129"/>
      <c r="Q371" s="129"/>
      <c r="R371" s="129"/>
      <c r="S371" s="129"/>
      <c r="T371" s="129"/>
      <c r="U371" s="129"/>
      <c r="V371" s="129"/>
      <c r="W371" s="129"/>
      <c r="X371" s="129"/>
      <c r="Y371" s="129"/>
      <c r="Z371" s="129"/>
      <c r="AA371" s="129"/>
      <c r="AB371" s="129"/>
      <c r="AC371" s="129"/>
      <c r="AD371" s="129"/>
      <c r="AE371" s="129"/>
      <c r="AF371" s="129"/>
      <c r="AG371" s="129"/>
      <c r="AH371" s="129"/>
    </row>
    <row r="372" spans="1:34" s="281" customFormat="1" x14ac:dyDescent="0.3">
      <c r="A372" s="303"/>
      <c r="B372" s="306"/>
      <c r="C372" s="309"/>
      <c r="D372" s="310"/>
      <c r="E372" s="311"/>
      <c r="F372" s="330"/>
      <c r="G372" s="332">
        <f t="shared" si="26"/>
        <v>0</v>
      </c>
      <c r="H372" s="340"/>
      <c r="I372" s="129"/>
      <c r="J372" s="129"/>
      <c r="K372" s="129"/>
      <c r="L372" s="129"/>
      <c r="M372" s="129"/>
      <c r="N372" s="129"/>
      <c r="O372" s="129"/>
      <c r="P372" s="129"/>
      <c r="Q372" s="129"/>
      <c r="R372" s="129"/>
      <c r="S372" s="129"/>
      <c r="T372" s="129"/>
      <c r="U372" s="129"/>
      <c r="V372" s="129"/>
      <c r="W372" s="129"/>
      <c r="X372" s="129"/>
      <c r="Y372" s="129"/>
      <c r="Z372" s="129"/>
      <c r="AA372" s="129"/>
      <c r="AB372" s="129"/>
      <c r="AC372" s="129"/>
      <c r="AD372" s="129"/>
      <c r="AE372" s="129"/>
      <c r="AF372" s="129"/>
      <c r="AG372" s="129"/>
      <c r="AH372" s="129"/>
    </row>
    <row r="373" spans="1:34" s="281" customFormat="1" x14ac:dyDescent="0.3">
      <c r="A373" s="319"/>
      <c r="B373" s="289"/>
      <c r="C373" s="290"/>
      <c r="D373" s="289"/>
      <c r="E373" s="320"/>
      <c r="F373" s="326"/>
      <c r="G373" s="332">
        <f t="shared" si="26"/>
        <v>0</v>
      </c>
      <c r="H373" s="339"/>
      <c r="I373" s="129"/>
      <c r="J373" s="129"/>
      <c r="K373" s="129"/>
      <c r="L373" s="129"/>
      <c r="M373" s="129"/>
      <c r="N373" s="129"/>
      <c r="O373" s="129"/>
      <c r="P373" s="129"/>
      <c r="Q373" s="129"/>
      <c r="R373" s="129"/>
      <c r="S373" s="129"/>
      <c r="T373" s="129"/>
      <c r="U373" s="129"/>
      <c r="V373" s="129"/>
      <c r="W373" s="129"/>
      <c r="X373" s="129"/>
      <c r="Y373" s="129"/>
      <c r="Z373" s="129"/>
      <c r="AA373" s="129"/>
      <c r="AB373" s="129"/>
      <c r="AC373" s="129"/>
      <c r="AD373" s="129"/>
      <c r="AE373" s="129"/>
      <c r="AF373" s="129"/>
      <c r="AG373" s="129"/>
      <c r="AH373" s="129"/>
    </row>
    <row r="374" spans="1:34" s="281" customFormat="1" ht="16.8" thickBot="1" x14ac:dyDescent="0.35">
      <c r="A374" s="293"/>
      <c r="B374" s="294"/>
      <c r="C374" s="295"/>
      <c r="D374" s="294"/>
      <c r="E374" s="296"/>
      <c r="F374" s="327"/>
      <c r="G374" s="334">
        <f t="shared" si="26"/>
        <v>0</v>
      </c>
      <c r="H374" s="342">
        <f>SUM(G365:G374)</f>
        <v>0</v>
      </c>
      <c r="I374" s="129"/>
      <c r="J374" s="129"/>
      <c r="K374" s="129"/>
      <c r="L374" s="129"/>
      <c r="M374" s="129"/>
      <c r="N374" s="129"/>
      <c r="O374" s="129"/>
      <c r="P374" s="129"/>
      <c r="Q374" s="129"/>
      <c r="R374" s="129"/>
      <c r="S374" s="129"/>
      <c r="T374" s="129"/>
      <c r="U374" s="129"/>
      <c r="V374" s="129"/>
      <c r="W374" s="129"/>
      <c r="X374" s="129"/>
      <c r="Y374" s="129"/>
      <c r="Z374" s="129"/>
      <c r="AA374" s="129"/>
      <c r="AB374" s="129"/>
      <c r="AC374" s="129"/>
      <c r="AD374" s="129"/>
      <c r="AE374" s="129"/>
      <c r="AF374" s="129"/>
      <c r="AG374" s="129"/>
      <c r="AH374" s="129"/>
    </row>
    <row r="375" spans="1:34" ht="18" customHeight="1" thickBot="1" x14ac:dyDescent="0.35">
      <c r="A375" s="419"/>
      <c r="B375" s="419"/>
      <c r="C375" s="419"/>
      <c r="D375" s="419"/>
      <c r="E375" s="419"/>
      <c r="F375" s="419"/>
      <c r="G375" s="419"/>
      <c r="H375" s="419"/>
    </row>
    <row r="376" spans="1:34" ht="18" customHeight="1" x14ac:dyDescent="0.3">
      <c r="A376" s="166"/>
      <c r="B376" s="158" t="s">
        <v>102</v>
      </c>
      <c r="C376" s="158"/>
      <c r="D376" s="167"/>
      <c r="E376" s="168"/>
      <c r="F376" s="169"/>
      <c r="G376" s="161"/>
      <c r="H376" s="347"/>
    </row>
    <row r="377" spans="1:34" s="281" customFormat="1" x14ac:dyDescent="0.3">
      <c r="A377" s="288"/>
      <c r="B377" s="289"/>
      <c r="C377" s="290"/>
      <c r="D377" s="291"/>
      <c r="E377" s="292"/>
      <c r="F377" s="326"/>
      <c r="G377" s="332">
        <f t="shared" ref="G377:G380" si="27">(E377-(E377*F377/100))*A377</f>
        <v>0</v>
      </c>
      <c r="H377" s="341"/>
      <c r="I377" s="129"/>
      <c r="J377" s="129"/>
      <c r="K377" s="129"/>
      <c r="L377" s="129"/>
      <c r="M377" s="129"/>
      <c r="N377" s="129"/>
      <c r="O377" s="129"/>
      <c r="P377" s="129"/>
      <c r="Q377" s="129"/>
      <c r="R377" s="129"/>
      <c r="S377" s="129"/>
      <c r="T377" s="129"/>
      <c r="U377" s="129"/>
      <c r="V377" s="129"/>
      <c r="W377" s="129"/>
      <c r="X377" s="129"/>
      <c r="Y377" s="129"/>
      <c r="Z377" s="129"/>
      <c r="AA377" s="129"/>
      <c r="AB377" s="129"/>
      <c r="AC377" s="129"/>
      <c r="AD377" s="129"/>
      <c r="AE377" s="129"/>
      <c r="AF377" s="129"/>
      <c r="AG377" s="129"/>
      <c r="AH377" s="129"/>
    </row>
    <row r="378" spans="1:34" s="281" customFormat="1" x14ac:dyDescent="0.3">
      <c r="A378" s="288"/>
      <c r="B378" s="289"/>
      <c r="C378" s="290"/>
      <c r="D378" s="291"/>
      <c r="E378" s="292"/>
      <c r="F378" s="326"/>
      <c r="G378" s="332">
        <f t="shared" si="27"/>
        <v>0</v>
      </c>
      <c r="H378" s="341"/>
      <c r="I378" s="129"/>
      <c r="J378" s="129"/>
      <c r="K378" s="129"/>
      <c r="L378" s="129"/>
      <c r="M378" s="129"/>
      <c r="N378" s="129"/>
      <c r="O378" s="129"/>
      <c r="P378" s="129"/>
      <c r="Q378" s="129"/>
      <c r="R378" s="129"/>
      <c r="S378" s="129"/>
      <c r="T378" s="129"/>
      <c r="U378" s="129"/>
      <c r="V378" s="129"/>
      <c r="W378" s="129"/>
      <c r="X378" s="129"/>
      <c r="Y378" s="129"/>
      <c r="Z378" s="129"/>
      <c r="AA378" s="129"/>
      <c r="AB378" s="129"/>
      <c r="AC378" s="129"/>
      <c r="AD378" s="129"/>
      <c r="AE378" s="129"/>
      <c r="AF378" s="129"/>
      <c r="AG378" s="129"/>
      <c r="AH378" s="129"/>
    </row>
    <row r="379" spans="1:34" s="281" customFormat="1" x14ac:dyDescent="0.3">
      <c r="A379" s="288"/>
      <c r="B379" s="289"/>
      <c r="C379" s="290"/>
      <c r="D379" s="291"/>
      <c r="E379" s="292"/>
      <c r="F379" s="326"/>
      <c r="G379" s="332">
        <f t="shared" si="27"/>
        <v>0</v>
      </c>
      <c r="H379" s="341"/>
      <c r="I379" s="129"/>
      <c r="J379" s="129"/>
      <c r="K379" s="129"/>
      <c r="L379" s="129"/>
      <c r="M379" s="129"/>
      <c r="N379" s="129"/>
      <c r="O379" s="129"/>
      <c r="P379" s="129"/>
      <c r="Q379" s="129"/>
      <c r="R379" s="129"/>
      <c r="S379" s="129"/>
      <c r="T379" s="129"/>
      <c r="U379" s="129"/>
      <c r="V379" s="129"/>
      <c r="W379" s="129"/>
      <c r="X379" s="129"/>
      <c r="Y379" s="129"/>
      <c r="Z379" s="129"/>
      <c r="AA379" s="129"/>
      <c r="AB379" s="129"/>
      <c r="AC379" s="129"/>
      <c r="AD379" s="129"/>
      <c r="AE379" s="129"/>
      <c r="AF379" s="129"/>
      <c r="AG379" s="129"/>
      <c r="AH379" s="129"/>
    </row>
    <row r="380" spans="1:34" s="281" customFormat="1" x14ac:dyDescent="0.3">
      <c r="A380" s="288"/>
      <c r="B380" s="289"/>
      <c r="C380" s="290"/>
      <c r="D380" s="291"/>
      <c r="E380" s="292"/>
      <c r="F380" s="326"/>
      <c r="G380" s="332">
        <f t="shared" si="27"/>
        <v>0</v>
      </c>
      <c r="H380" s="341"/>
      <c r="I380" s="129"/>
      <c r="J380" s="129"/>
      <c r="K380" s="129"/>
      <c r="L380" s="129"/>
      <c r="M380" s="129"/>
      <c r="N380" s="129"/>
      <c r="O380" s="129"/>
      <c r="P380" s="129"/>
      <c r="Q380" s="129"/>
      <c r="R380" s="129"/>
      <c r="S380" s="129"/>
      <c r="T380" s="129"/>
      <c r="U380" s="129"/>
      <c r="V380" s="129"/>
      <c r="W380" s="129"/>
      <c r="X380" s="129"/>
      <c r="Y380" s="129"/>
      <c r="Z380" s="129"/>
      <c r="AA380" s="129"/>
      <c r="AB380" s="129"/>
      <c r="AC380" s="129"/>
      <c r="AD380" s="129"/>
      <c r="AE380" s="129"/>
      <c r="AF380" s="129"/>
      <c r="AG380" s="129"/>
      <c r="AH380" s="129"/>
    </row>
    <row r="381" spans="1:34" s="281" customFormat="1" x14ac:dyDescent="0.3">
      <c r="A381" s="288"/>
      <c r="B381" s="289"/>
      <c r="C381" s="290"/>
      <c r="D381" s="289"/>
      <c r="E381" s="292"/>
      <c r="F381" s="326"/>
      <c r="G381" s="332">
        <f>(E381-(E381*F381/100))*A381</f>
        <v>0</v>
      </c>
      <c r="H381" s="341"/>
      <c r="I381" s="129"/>
      <c r="J381" s="129"/>
      <c r="K381" s="129"/>
      <c r="L381" s="129"/>
      <c r="M381" s="129"/>
      <c r="N381" s="129"/>
      <c r="O381" s="129"/>
      <c r="P381" s="129"/>
      <c r="Q381" s="129"/>
      <c r="R381" s="129"/>
      <c r="S381" s="129"/>
      <c r="T381" s="129"/>
      <c r="U381" s="129"/>
      <c r="V381" s="129"/>
      <c r="W381" s="129"/>
      <c r="X381" s="129"/>
      <c r="Y381" s="129"/>
      <c r="Z381" s="129"/>
      <c r="AA381" s="129"/>
      <c r="AB381" s="129"/>
      <c r="AC381" s="129"/>
      <c r="AD381" s="129"/>
      <c r="AE381" s="129"/>
      <c r="AF381" s="129"/>
      <c r="AG381" s="129"/>
      <c r="AH381" s="129"/>
    </row>
    <row r="382" spans="1:34" s="281" customFormat="1" x14ac:dyDescent="0.3">
      <c r="A382" s="288"/>
      <c r="B382" s="289"/>
      <c r="C382" s="290"/>
      <c r="D382" s="289"/>
      <c r="E382" s="292"/>
      <c r="F382" s="326"/>
      <c r="G382" s="332">
        <f t="shared" ref="G382:G384" si="28">(E382-(E382*F382/100))*A382</f>
        <v>0</v>
      </c>
      <c r="H382" s="341"/>
      <c r="I382" s="129"/>
      <c r="J382" s="129"/>
      <c r="K382" s="129"/>
      <c r="L382" s="129"/>
      <c r="M382" s="129"/>
      <c r="N382" s="129"/>
      <c r="O382" s="129"/>
      <c r="P382" s="129"/>
      <c r="Q382" s="129"/>
      <c r="R382" s="129"/>
      <c r="S382" s="129"/>
      <c r="T382" s="129"/>
      <c r="U382" s="129"/>
      <c r="V382" s="129"/>
      <c r="W382" s="129"/>
      <c r="X382" s="129"/>
      <c r="Y382" s="129"/>
      <c r="Z382" s="129"/>
      <c r="AA382" s="129"/>
      <c r="AB382" s="129"/>
      <c r="AC382" s="129"/>
      <c r="AD382" s="129"/>
      <c r="AE382" s="129"/>
      <c r="AF382" s="129"/>
      <c r="AG382" s="129"/>
      <c r="AH382" s="129"/>
    </row>
    <row r="383" spans="1:34" s="281" customFormat="1" x14ac:dyDescent="0.3">
      <c r="A383" s="288"/>
      <c r="B383" s="289"/>
      <c r="C383" s="290"/>
      <c r="D383" s="289"/>
      <c r="E383" s="292"/>
      <c r="F383" s="326"/>
      <c r="G383" s="332">
        <f t="shared" si="28"/>
        <v>0</v>
      </c>
      <c r="H383" s="341"/>
      <c r="I383" s="129"/>
      <c r="J383" s="129"/>
      <c r="K383" s="129"/>
      <c r="L383" s="129"/>
      <c r="M383" s="129"/>
      <c r="N383" s="129"/>
      <c r="O383" s="129"/>
      <c r="P383" s="129"/>
      <c r="Q383" s="129"/>
      <c r="R383" s="129"/>
      <c r="S383" s="129"/>
      <c r="T383" s="129"/>
      <c r="U383" s="129"/>
      <c r="V383" s="129"/>
      <c r="W383" s="129"/>
      <c r="X383" s="129"/>
      <c r="Y383" s="129"/>
      <c r="Z383" s="129"/>
      <c r="AA383" s="129"/>
      <c r="AB383" s="129"/>
      <c r="AC383" s="129"/>
      <c r="AD383" s="129"/>
      <c r="AE383" s="129"/>
      <c r="AF383" s="129"/>
      <c r="AG383" s="129"/>
      <c r="AH383" s="129"/>
    </row>
    <row r="384" spans="1:34" s="281" customFormat="1" ht="16.8" thickBot="1" x14ac:dyDescent="0.35">
      <c r="A384" s="293"/>
      <c r="B384" s="294"/>
      <c r="C384" s="295"/>
      <c r="D384" s="294"/>
      <c r="E384" s="296"/>
      <c r="F384" s="327"/>
      <c r="G384" s="334">
        <f t="shared" si="28"/>
        <v>0</v>
      </c>
      <c r="H384" s="342">
        <f>SUM(G377:G384)</f>
        <v>0</v>
      </c>
      <c r="I384" s="129"/>
      <c r="J384" s="129"/>
      <c r="K384" s="129"/>
      <c r="L384" s="129"/>
      <c r="M384" s="129"/>
      <c r="N384" s="129"/>
      <c r="O384" s="129"/>
      <c r="P384" s="129"/>
      <c r="Q384" s="129"/>
      <c r="R384" s="129"/>
      <c r="S384" s="129"/>
      <c r="T384" s="129"/>
      <c r="U384" s="129"/>
      <c r="V384" s="129"/>
      <c r="W384" s="129"/>
      <c r="X384" s="129"/>
      <c r="Y384" s="129"/>
      <c r="Z384" s="129"/>
      <c r="AA384" s="129"/>
      <c r="AB384" s="129"/>
      <c r="AC384" s="129"/>
      <c r="AD384" s="129"/>
      <c r="AE384" s="129"/>
      <c r="AF384" s="129"/>
      <c r="AG384" s="129"/>
      <c r="AH384" s="129"/>
    </row>
    <row r="385" spans="1:34" ht="16.8" thickBot="1" x14ac:dyDescent="0.35"/>
    <row r="386" spans="1:34" ht="18" customHeight="1" x14ac:dyDescent="0.3">
      <c r="A386" s="157"/>
      <c r="B386" s="158" t="s">
        <v>105</v>
      </c>
      <c r="C386" s="164"/>
      <c r="D386" s="170"/>
      <c r="E386" s="161"/>
      <c r="F386" s="162"/>
      <c r="G386" s="161"/>
      <c r="H386" s="350"/>
    </row>
    <row r="387" spans="1:34" s="281" customFormat="1" x14ac:dyDescent="0.3">
      <c r="A387" s="278"/>
      <c r="B387" s="277"/>
      <c r="C387" s="279"/>
      <c r="D387" s="275"/>
      <c r="E387" s="280"/>
      <c r="F387" s="324"/>
      <c r="G387" s="332">
        <f t="shared" ref="G387:G392" si="29">(E387-(E387*F387/100))*A387</f>
        <v>0</v>
      </c>
      <c r="H387" s="351"/>
      <c r="I387" s="129"/>
      <c r="J387" s="129"/>
      <c r="K387" s="129"/>
      <c r="L387" s="129"/>
      <c r="M387" s="129"/>
      <c r="N387" s="129"/>
      <c r="O387" s="129"/>
      <c r="P387" s="129"/>
      <c r="Q387" s="129"/>
      <c r="R387" s="129"/>
      <c r="S387" s="129"/>
      <c r="T387" s="129"/>
      <c r="U387" s="129"/>
      <c r="V387" s="129"/>
      <c r="W387" s="129"/>
      <c r="X387" s="129"/>
      <c r="Y387" s="129"/>
      <c r="Z387" s="129"/>
      <c r="AA387" s="129"/>
      <c r="AB387" s="129"/>
      <c r="AC387" s="129"/>
      <c r="AD387" s="129"/>
      <c r="AE387" s="129"/>
      <c r="AF387" s="129"/>
      <c r="AG387" s="129"/>
      <c r="AH387" s="129"/>
    </row>
    <row r="388" spans="1:34" s="281" customFormat="1" x14ac:dyDescent="0.3">
      <c r="A388" s="278"/>
      <c r="B388" s="277"/>
      <c r="C388" s="279"/>
      <c r="D388" s="275"/>
      <c r="E388" s="280"/>
      <c r="F388" s="324"/>
      <c r="G388" s="332">
        <f t="shared" si="29"/>
        <v>0</v>
      </c>
      <c r="H388" s="351"/>
      <c r="I388" s="129"/>
      <c r="J388" s="129"/>
      <c r="K388" s="129"/>
      <c r="L388" s="129"/>
      <c r="M388" s="129"/>
      <c r="N388" s="129"/>
      <c r="O388" s="129"/>
      <c r="P388" s="129"/>
      <c r="Q388" s="129"/>
      <c r="R388" s="129"/>
      <c r="S388" s="129"/>
      <c r="T388" s="129"/>
      <c r="U388" s="129"/>
      <c r="V388" s="129"/>
      <c r="W388" s="129"/>
      <c r="X388" s="129"/>
      <c r="Y388" s="129"/>
      <c r="Z388" s="129"/>
      <c r="AA388" s="129"/>
      <c r="AB388" s="129"/>
      <c r="AC388" s="129"/>
      <c r="AD388" s="129"/>
      <c r="AE388" s="129"/>
      <c r="AF388" s="129"/>
      <c r="AG388" s="129"/>
      <c r="AH388" s="129"/>
    </row>
    <row r="389" spans="1:34" s="281" customFormat="1" x14ac:dyDescent="0.3">
      <c r="A389" s="278"/>
      <c r="B389" s="277"/>
      <c r="C389" s="279"/>
      <c r="D389" s="275"/>
      <c r="E389" s="280"/>
      <c r="F389" s="324"/>
      <c r="G389" s="332">
        <f t="shared" si="29"/>
        <v>0</v>
      </c>
      <c r="H389" s="351"/>
      <c r="I389" s="129"/>
      <c r="J389" s="129"/>
      <c r="K389" s="129"/>
      <c r="L389" s="129"/>
      <c r="M389" s="129"/>
      <c r="N389" s="129"/>
      <c r="O389" s="129"/>
      <c r="P389" s="129"/>
      <c r="Q389" s="129"/>
      <c r="R389" s="129"/>
      <c r="S389" s="129"/>
      <c r="T389" s="129"/>
      <c r="U389" s="129"/>
      <c r="V389" s="129"/>
      <c r="W389" s="129"/>
      <c r="X389" s="129"/>
      <c r="Y389" s="129"/>
      <c r="Z389" s="129"/>
      <c r="AA389" s="129"/>
      <c r="AB389" s="129"/>
      <c r="AC389" s="129"/>
      <c r="AD389" s="129"/>
      <c r="AE389" s="129"/>
      <c r="AF389" s="129"/>
      <c r="AG389" s="129"/>
      <c r="AH389" s="129"/>
    </row>
    <row r="390" spans="1:34" s="281" customFormat="1" x14ac:dyDescent="0.3">
      <c r="A390" s="278"/>
      <c r="B390" s="277"/>
      <c r="C390" s="279"/>
      <c r="D390" s="275"/>
      <c r="E390" s="280"/>
      <c r="F390" s="324"/>
      <c r="G390" s="332">
        <f t="shared" si="29"/>
        <v>0</v>
      </c>
      <c r="H390" s="351"/>
      <c r="I390" s="129"/>
      <c r="J390" s="129"/>
      <c r="K390" s="129"/>
      <c r="L390" s="129"/>
      <c r="M390" s="129"/>
      <c r="N390" s="129"/>
      <c r="O390" s="129"/>
      <c r="P390" s="129"/>
      <c r="Q390" s="129"/>
      <c r="R390" s="129"/>
      <c r="S390" s="129"/>
      <c r="T390" s="129"/>
      <c r="U390" s="129"/>
      <c r="V390" s="129"/>
      <c r="W390" s="129"/>
      <c r="X390" s="129"/>
      <c r="Y390" s="129"/>
      <c r="Z390" s="129"/>
      <c r="AA390" s="129"/>
      <c r="AB390" s="129"/>
      <c r="AC390" s="129"/>
      <c r="AD390" s="129"/>
      <c r="AE390" s="129"/>
      <c r="AF390" s="129"/>
      <c r="AG390" s="129"/>
      <c r="AH390" s="129"/>
    </row>
    <row r="391" spans="1:34" s="281" customFormat="1" x14ac:dyDescent="0.3">
      <c r="A391" s="278"/>
      <c r="B391" s="277"/>
      <c r="C391" s="279"/>
      <c r="D391" s="275"/>
      <c r="E391" s="280"/>
      <c r="F391" s="324"/>
      <c r="G391" s="332">
        <f t="shared" si="29"/>
        <v>0</v>
      </c>
      <c r="H391" s="351"/>
      <c r="I391" s="129"/>
      <c r="J391" s="129"/>
      <c r="K391" s="129"/>
      <c r="L391" s="129"/>
      <c r="M391" s="129"/>
      <c r="N391" s="129"/>
      <c r="O391" s="129"/>
      <c r="P391" s="129"/>
      <c r="Q391" s="129"/>
      <c r="R391" s="129"/>
      <c r="S391" s="129"/>
      <c r="T391" s="129"/>
      <c r="U391" s="129"/>
      <c r="V391" s="129"/>
      <c r="W391" s="129"/>
      <c r="X391" s="129"/>
      <c r="Y391" s="129"/>
      <c r="Z391" s="129"/>
      <c r="AA391" s="129"/>
      <c r="AB391" s="129"/>
      <c r="AC391" s="129"/>
      <c r="AD391" s="129"/>
      <c r="AE391" s="129"/>
      <c r="AF391" s="129"/>
      <c r="AG391" s="129"/>
      <c r="AH391" s="129"/>
    </row>
    <row r="392" spans="1:34" s="281" customFormat="1" ht="16.8" thickBot="1" x14ac:dyDescent="0.35">
      <c r="A392" s="298"/>
      <c r="B392" s="321"/>
      <c r="C392" s="300"/>
      <c r="D392" s="301"/>
      <c r="E392" s="302"/>
      <c r="F392" s="328"/>
      <c r="G392" s="334">
        <f t="shared" si="29"/>
        <v>0</v>
      </c>
      <c r="H392" s="342">
        <f>SUM(G387:G392)</f>
        <v>0</v>
      </c>
      <c r="I392" s="129"/>
      <c r="J392" s="129"/>
      <c r="K392" s="129"/>
      <c r="L392" s="129"/>
      <c r="M392" s="129"/>
      <c r="N392" s="129"/>
      <c r="O392" s="129"/>
      <c r="P392" s="129"/>
      <c r="Q392" s="129"/>
      <c r="R392" s="129"/>
      <c r="S392" s="129"/>
      <c r="T392" s="129"/>
      <c r="U392" s="129"/>
      <c r="V392" s="129"/>
      <c r="W392" s="129"/>
      <c r="X392" s="129"/>
      <c r="Y392" s="129"/>
      <c r="Z392" s="129"/>
      <c r="AA392" s="129"/>
      <c r="AB392" s="129"/>
      <c r="AC392" s="129"/>
      <c r="AD392" s="129"/>
      <c r="AE392" s="129"/>
      <c r="AF392" s="129"/>
      <c r="AG392" s="129"/>
      <c r="AH392" s="129"/>
    </row>
    <row r="393" spans="1:34" ht="18" customHeight="1" thickBot="1" x14ac:dyDescent="0.35">
      <c r="A393" s="420"/>
      <c r="B393" s="420"/>
      <c r="C393" s="420"/>
      <c r="D393" s="420"/>
      <c r="E393" s="420"/>
      <c r="F393" s="420"/>
      <c r="G393" s="420"/>
      <c r="H393" s="420"/>
    </row>
    <row r="394" spans="1:34" ht="16.05" customHeight="1" thickBot="1" x14ac:dyDescent="0.35">
      <c r="A394" s="269"/>
      <c r="B394" s="269"/>
      <c r="C394" s="269"/>
      <c r="D394" s="269"/>
      <c r="E394" s="269"/>
      <c r="F394" s="269"/>
      <c r="G394" s="269"/>
      <c r="H394" s="269"/>
    </row>
    <row r="395" spans="1:34" ht="16.05" customHeight="1" x14ac:dyDescent="0.3">
      <c r="A395" s="157"/>
      <c r="B395" s="163" t="s">
        <v>42</v>
      </c>
      <c r="C395" s="164"/>
      <c r="D395" s="160"/>
      <c r="E395" s="161"/>
      <c r="F395" s="162"/>
      <c r="G395" s="161"/>
      <c r="H395" s="345"/>
    </row>
    <row r="396" spans="1:34" s="281" customFormat="1" x14ac:dyDescent="0.3">
      <c r="A396" s="278"/>
      <c r="B396" s="277"/>
      <c r="C396" s="279"/>
      <c r="D396" s="275"/>
      <c r="E396" s="280"/>
      <c r="F396" s="324"/>
      <c r="G396" s="332">
        <f t="shared" ref="G396:G416" si="30">(E396-(E396*F396/100))*A396</f>
        <v>0</v>
      </c>
      <c r="H396" s="340"/>
      <c r="I396" s="129"/>
      <c r="J396" s="129"/>
      <c r="K396" s="129"/>
      <c r="L396" s="129"/>
      <c r="M396" s="129"/>
      <c r="N396" s="129"/>
      <c r="O396" s="129"/>
      <c r="P396" s="129"/>
      <c r="Q396" s="129"/>
      <c r="R396" s="129"/>
      <c r="S396" s="129"/>
      <c r="T396" s="129"/>
      <c r="U396" s="129"/>
      <c r="V396" s="129"/>
      <c r="W396" s="129"/>
      <c r="X396" s="129"/>
      <c r="Y396" s="129"/>
      <c r="Z396" s="129"/>
      <c r="AA396" s="129"/>
      <c r="AB396" s="129"/>
      <c r="AC396" s="129"/>
      <c r="AD396" s="129"/>
      <c r="AE396" s="129"/>
      <c r="AF396" s="129"/>
      <c r="AG396" s="129"/>
      <c r="AH396" s="129"/>
    </row>
    <row r="397" spans="1:34" s="281" customFormat="1" x14ac:dyDescent="0.3">
      <c r="A397" s="278"/>
      <c r="B397" s="277"/>
      <c r="C397" s="279"/>
      <c r="D397" s="275"/>
      <c r="E397" s="280"/>
      <c r="F397" s="324"/>
      <c r="G397" s="332">
        <f t="shared" si="30"/>
        <v>0</v>
      </c>
      <c r="H397" s="340"/>
      <c r="I397" s="129"/>
      <c r="J397" s="129"/>
      <c r="K397" s="129"/>
      <c r="L397" s="129"/>
      <c r="M397" s="129"/>
      <c r="N397" s="129"/>
      <c r="O397" s="129"/>
      <c r="P397" s="129"/>
      <c r="Q397" s="129"/>
      <c r="R397" s="129"/>
      <c r="S397" s="129"/>
      <c r="T397" s="129"/>
      <c r="U397" s="129"/>
      <c r="V397" s="129"/>
      <c r="W397" s="129"/>
      <c r="X397" s="129"/>
      <c r="Y397" s="129"/>
      <c r="Z397" s="129"/>
      <c r="AA397" s="129"/>
      <c r="AB397" s="129"/>
      <c r="AC397" s="129"/>
      <c r="AD397" s="129"/>
      <c r="AE397" s="129"/>
      <c r="AF397" s="129"/>
      <c r="AG397" s="129"/>
      <c r="AH397" s="129"/>
    </row>
    <row r="398" spans="1:34" s="281" customFormat="1" x14ac:dyDescent="0.3">
      <c r="A398" s="278"/>
      <c r="B398" s="277"/>
      <c r="C398" s="279"/>
      <c r="D398" s="275"/>
      <c r="E398" s="280"/>
      <c r="F398" s="324"/>
      <c r="G398" s="332">
        <f t="shared" si="30"/>
        <v>0</v>
      </c>
      <c r="H398" s="340"/>
      <c r="I398" s="129"/>
      <c r="J398" s="129"/>
      <c r="K398" s="129"/>
      <c r="L398" s="129"/>
      <c r="M398" s="129"/>
      <c r="N398" s="129"/>
      <c r="O398" s="129"/>
      <c r="P398" s="129"/>
      <c r="Q398" s="129"/>
      <c r="R398" s="129"/>
      <c r="S398" s="129"/>
      <c r="T398" s="129"/>
      <c r="U398" s="129"/>
      <c r="V398" s="129"/>
      <c r="W398" s="129"/>
      <c r="X398" s="129"/>
      <c r="Y398" s="129"/>
      <c r="Z398" s="129"/>
      <c r="AA398" s="129"/>
      <c r="AB398" s="129"/>
      <c r="AC398" s="129"/>
      <c r="AD398" s="129"/>
      <c r="AE398" s="129"/>
      <c r="AF398" s="129"/>
      <c r="AG398" s="129"/>
      <c r="AH398" s="129"/>
    </row>
    <row r="399" spans="1:34" s="281" customFormat="1" x14ac:dyDescent="0.3">
      <c r="A399" s="278"/>
      <c r="B399" s="277"/>
      <c r="C399" s="279"/>
      <c r="D399" s="275"/>
      <c r="E399" s="280"/>
      <c r="F399" s="324"/>
      <c r="G399" s="332">
        <f t="shared" si="30"/>
        <v>0</v>
      </c>
      <c r="H399" s="340"/>
      <c r="I399" s="129"/>
      <c r="J399" s="129"/>
      <c r="K399" s="129"/>
      <c r="L399" s="129"/>
      <c r="M399" s="129"/>
      <c r="N399" s="129"/>
      <c r="O399" s="129"/>
      <c r="P399" s="129"/>
      <c r="Q399" s="129"/>
      <c r="R399" s="129"/>
      <c r="S399" s="129"/>
      <c r="T399" s="129"/>
      <c r="U399" s="129"/>
      <c r="V399" s="129"/>
      <c r="W399" s="129"/>
      <c r="X399" s="129"/>
      <c r="Y399" s="129"/>
      <c r="Z399" s="129"/>
      <c r="AA399" s="129"/>
      <c r="AB399" s="129"/>
      <c r="AC399" s="129"/>
      <c r="AD399" s="129"/>
      <c r="AE399" s="129"/>
      <c r="AF399" s="129"/>
      <c r="AG399" s="129"/>
      <c r="AH399" s="129"/>
    </row>
    <row r="400" spans="1:34" s="281" customFormat="1" x14ac:dyDescent="0.3">
      <c r="A400" s="278"/>
      <c r="B400" s="277"/>
      <c r="C400" s="279"/>
      <c r="D400" s="275"/>
      <c r="E400" s="280"/>
      <c r="F400" s="324"/>
      <c r="G400" s="332">
        <f t="shared" si="30"/>
        <v>0</v>
      </c>
      <c r="H400" s="340"/>
      <c r="I400" s="129"/>
      <c r="J400" s="129"/>
      <c r="K400" s="129"/>
      <c r="L400" s="129"/>
      <c r="M400" s="129"/>
      <c r="N400" s="129"/>
      <c r="O400" s="129"/>
      <c r="P400" s="129"/>
      <c r="Q400" s="129"/>
      <c r="R400" s="129"/>
      <c r="S400" s="129"/>
      <c r="T400" s="129"/>
      <c r="U400" s="129"/>
      <c r="V400" s="129"/>
      <c r="W400" s="129"/>
      <c r="X400" s="129"/>
      <c r="Y400" s="129"/>
      <c r="Z400" s="129"/>
      <c r="AA400" s="129"/>
      <c r="AB400" s="129"/>
      <c r="AC400" s="129"/>
      <c r="AD400" s="129"/>
      <c r="AE400" s="129"/>
      <c r="AF400" s="129"/>
      <c r="AG400" s="129"/>
      <c r="AH400" s="129"/>
    </row>
    <row r="401" spans="1:34" s="281" customFormat="1" x14ac:dyDescent="0.3">
      <c r="A401" s="278"/>
      <c r="B401" s="277"/>
      <c r="C401" s="279"/>
      <c r="D401" s="275"/>
      <c r="E401" s="280"/>
      <c r="F401" s="324"/>
      <c r="G401" s="332">
        <f t="shared" si="30"/>
        <v>0</v>
      </c>
      <c r="H401" s="340"/>
      <c r="I401" s="129"/>
      <c r="J401" s="129"/>
      <c r="K401" s="129"/>
      <c r="L401" s="129"/>
      <c r="M401" s="129"/>
      <c r="N401" s="129"/>
      <c r="O401" s="129"/>
      <c r="P401" s="129"/>
      <c r="Q401" s="129"/>
      <c r="R401" s="129"/>
      <c r="S401" s="129"/>
      <c r="T401" s="129"/>
      <c r="U401" s="129"/>
      <c r="V401" s="129"/>
      <c r="W401" s="129"/>
      <c r="X401" s="129"/>
      <c r="Y401" s="129"/>
      <c r="Z401" s="129"/>
      <c r="AA401" s="129"/>
      <c r="AB401" s="129"/>
      <c r="AC401" s="129"/>
      <c r="AD401" s="129"/>
      <c r="AE401" s="129"/>
      <c r="AF401" s="129"/>
      <c r="AG401" s="129"/>
      <c r="AH401" s="129"/>
    </row>
    <row r="402" spans="1:34" s="281" customFormat="1" x14ac:dyDescent="0.3">
      <c r="A402" s="278"/>
      <c r="B402" s="277"/>
      <c r="C402" s="279"/>
      <c r="D402" s="275"/>
      <c r="E402" s="280"/>
      <c r="F402" s="324"/>
      <c r="G402" s="332">
        <f t="shared" si="30"/>
        <v>0</v>
      </c>
      <c r="H402" s="340"/>
      <c r="I402" s="129"/>
      <c r="J402" s="129"/>
      <c r="K402" s="129"/>
      <c r="L402" s="129"/>
      <c r="M402" s="129"/>
      <c r="N402" s="129"/>
      <c r="O402" s="129"/>
      <c r="P402" s="129"/>
      <c r="Q402" s="129"/>
      <c r="R402" s="129"/>
      <c r="S402" s="129"/>
      <c r="T402" s="129"/>
      <c r="U402" s="129"/>
      <c r="V402" s="129"/>
      <c r="W402" s="129"/>
      <c r="X402" s="129"/>
      <c r="Y402" s="129"/>
      <c r="Z402" s="129"/>
      <c r="AA402" s="129"/>
      <c r="AB402" s="129"/>
      <c r="AC402" s="129"/>
      <c r="AD402" s="129"/>
      <c r="AE402" s="129"/>
      <c r="AF402" s="129"/>
      <c r="AG402" s="129"/>
      <c r="AH402" s="129"/>
    </row>
    <row r="403" spans="1:34" s="281" customFormat="1" x14ac:dyDescent="0.3">
      <c r="A403" s="278"/>
      <c r="B403" s="277"/>
      <c r="C403" s="279"/>
      <c r="D403" s="275"/>
      <c r="E403" s="280"/>
      <c r="F403" s="324"/>
      <c r="G403" s="332">
        <f t="shared" si="30"/>
        <v>0</v>
      </c>
      <c r="H403" s="340"/>
      <c r="I403" s="129"/>
      <c r="J403" s="129"/>
      <c r="K403" s="129"/>
      <c r="L403" s="129"/>
      <c r="M403" s="129"/>
      <c r="N403" s="129"/>
      <c r="O403" s="129"/>
      <c r="P403" s="129"/>
      <c r="Q403" s="129"/>
      <c r="R403" s="129"/>
      <c r="S403" s="129"/>
      <c r="T403" s="129"/>
      <c r="U403" s="129"/>
      <c r="V403" s="129"/>
      <c r="W403" s="129"/>
      <c r="X403" s="129"/>
      <c r="Y403" s="129"/>
      <c r="Z403" s="129"/>
      <c r="AA403" s="129"/>
      <c r="AB403" s="129"/>
      <c r="AC403" s="129"/>
      <c r="AD403" s="129"/>
      <c r="AE403" s="129"/>
      <c r="AF403" s="129"/>
      <c r="AG403" s="129"/>
      <c r="AH403" s="129"/>
    </row>
    <row r="404" spans="1:34" s="281" customFormat="1" x14ac:dyDescent="0.3">
      <c r="A404" s="278"/>
      <c r="B404" s="277"/>
      <c r="C404" s="279"/>
      <c r="D404" s="275"/>
      <c r="E404" s="280"/>
      <c r="F404" s="324"/>
      <c r="G404" s="332">
        <f t="shared" si="30"/>
        <v>0</v>
      </c>
      <c r="H404" s="340"/>
      <c r="I404" s="129"/>
      <c r="J404" s="129"/>
      <c r="K404" s="129"/>
      <c r="L404" s="129"/>
      <c r="M404" s="129"/>
      <c r="N404" s="129"/>
      <c r="O404" s="129"/>
      <c r="P404" s="129"/>
      <c r="Q404" s="129"/>
      <c r="R404" s="129"/>
      <c r="S404" s="129"/>
      <c r="T404" s="129"/>
      <c r="U404" s="129"/>
      <c r="V404" s="129"/>
      <c r="W404" s="129"/>
      <c r="X404" s="129"/>
      <c r="Y404" s="129"/>
      <c r="Z404" s="129"/>
      <c r="AA404" s="129"/>
      <c r="AB404" s="129"/>
      <c r="AC404" s="129"/>
      <c r="AD404" s="129"/>
      <c r="AE404" s="129"/>
      <c r="AF404" s="129"/>
      <c r="AG404" s="129"/>
      <c r="AH404" s="129"/>
    </row>
    <row r="405" spans="1:34" s="281" customFormat="1" x14ac:dyDescent="0.3">
      <c r="A405" s="278"/>
      <c r="B405" s="277"/>
      <c r="C405" s="279"/>
      <c r="D405" s="275"/>
      <c r="E405" s="280"/>
      <c r="F405" s="324"/>
      <c r="G405" s="332">
        <f t="shared" si="30"/>
        <v>0</v>
      </c>
      <c r="H405" s="340"/>
      <c r="I405" s="129"/>
      <c r="J405" s="129"/>
      <c r="K405" s="129"/>
      <c r="L405" s="129"/>
      <c r="M405" s="129"/>
      <c r="N405" s="129"/>
      <c r="O405" s="129"/>
      <c r="P405" s="129"/>
      <c r="Q405" s="129"/>
      <c r="R405" s="129"/>
      <c r="S405" s="129"/>
      <c r="T405" s="129"/>
      <c r="U405" s="129"/>
      <c r="V405" s="129"/>
      <c r="W405" s="129"/>
      <c r="X405" s="129"/>
      <c r="Y405" s="129"/>
      <c r="Z405" s="129"/>
      <c r="AA405" s="129"/>
      <c r="AB405" s="129"/>
      <c r="AC405" s="129"/>
      <c r="AD405" s="129"/>
      <c r="AE405" s="129"/>
      <c r="AF405" s="129"/>
      <c r="AG405" s="129"/>
      <c r="AH405" s="129"/>
    </row>
    <row r="406" spans="1:34" s="281" customFormat="1" x14ac:dyDescent="0.3">
      <c r="A406" s="278"/>
      <c r="B406" s="277"/>
      <c r="C406" s="279"/>
      <c r="D406" s="275"/>
      <c r="E406" s="280"/>
      <c r="F406" s="324"/>
      <c r="G406" s="332">
        <f t="shared" si="30"/>
        <v>0</v>
      </c>
      <c r="H406" s="340"/>
      <c r="I406" s="129"/>
      <c r="J406" s="129"/>
      <c r="K406" s="129"/>
      <c r="L406" s="129"/>
      <c r="M406" s="129"/>
      <c r="N406" s="129"/>
      <c r="O406" s="129"/>
      <c r="P406" s="129"/>
      <c r="Q406" s="129"/>
      <c r="R406" s="129"/>
      <c r="S406" s="129"/>
      <c r="T406" s="129"/>
      <c r="U406" s="129"/>
      <c r="V406" s="129"/>
      <c r="W406" s="129"/>
      <c r="X406" s="129"/>
      <c r="Y406" s="129"/>
      <c r="Z406" s="129"/>
      <c r="AA406" s="129"/>
      <c r="AB406" s="129"/>
      <c r="AC406" s="129"/>
      <c r="AD406" s="129"/>
      <c r="AE406" s="129"/>
      <c r="AF406" s="129"/>
      <c r="AG406" s="129"/>
      <c r="AH406" s="129"/>
    </row>
    <row r="407" spans="1:34" s="281" customFormat="1" x14ac:dyDescent="0.3">
      <c r="A407" s="278"/>
      <c r="B407" s="277"/>
      <c r="C407" s="279"/>
      <c r="D407" s="275"/>
      <c r="E407" s="280"/>
      <c r="F407" s="324"/>
      <c r="G407" s="332">
        <f t="shared" si="30"/>
        <v>0</v>
      </c>
      <c r="H407" s="340"/>
      <c r="I407" s="129"/>
      <c r="J407" s="129"/>
      <c r="K407" s="129"/>
      <c r="L407" s="129"/>
      <c r="M407" s="129"/>
      <c r="N407" s="129"/>
      <c r="O407" s="129"/>
      <c r="P407" s="129"/>
      <c r="Q407" s="129"/>
      <c r="R407" s="129"/>
      <c r="S407" s="129"/>
      <c r="T407" s="129"/>
      <c r="U407" s="129"/>
      <c r="V407" s="129"/>
      <c r="W407" s="129"/>
      <c r="X407" s="129"/>
      <c r="Y407" s="129"/>
      <c r="Z407" s="129"/>
      <c r="AA407" s="129"/>
      <c r="AB407" s="129"/>
      <c r="AC407" s="129"/>
      <c r="AD407" s="129"/>
      <c r="AE407" s="129"/>
      <c r="AF407" s="129"/>
      <c r="AG407" s="129"/>
      <c r="AH407" s="129"/>
    </row>
    <row r="408" spans="1:34" s="281" customFormat="1" x14ac:dyDescent="0.3">
      <c r="A408" s="278"/>
      <c r="B408" s="277"/>
      <c r="C408" s="279"/>
      <c r="D408" s="275"/>
      <c r="E408" s="280"/>
      <c r="F408" s="324"/>
      <c r="G408" s="332">
        <f t="shared" si="30"/>
        <v>0</v>
      </c>
      <c r="H408" s="340"/>
      <c r="I408" s="129"/>
      <c r="J408" s="129"/>
      <c r="K408" s="129"/>
      <c r="L408" s="129"/>
      <c r="M408" s="129"/>
      <c r="N408" s="129"/>
      <c r="O408" s="129"/>
      <c r="P408" s="129"/>
      <c r="Q408" s="129"/>
      <c r="R408" s="129"/>
      <c r="S408" s="129"/>
      <c r="T408" s="129"/>
      <c r="U408" s="129"/>
      <c r="V408" s="129"/>
      <c r="W408" s="129"/>
      <c r="X408" s="129"/>
      <c r="Y408" s="129"/>
      <c r="Z408" s="129"/>
      <c r="AA408" s="129"/>
      <c r="AB408" s="129"/>
      <c r="AC408" s="129"/>
      <c r="AD408" s="129"/>
      <c r="AE408" s="129"/>
      <c r="AF408" s="129"/>
      <c r="AG408" s="129"/>
      <c r="AH408" s="129"/>
    </row>
    <row r="409" spans="1:34" s="281" customFormat="1" x14ac:dyDescent="0.3">
      <c r="A409" s="278"/>
      <c r="B409" s="277"/>
      <c r="C409" s="279"/>
      <c r="D409" s="275"/>
      <c r="E409" s="280"/>
      <c r="F409" s="324"/>
      <c r="G409" s="332">
        <f t="shared" si="30"/>
        <v>0</v>
      </c>
      <c r="H409" s="340"/>
      <c r="I409" s="129"/>
      <c r="J409" s="129"/>
      <c r="K409" s="129"/>
      <c r="L409" s="129"/>
      <c r="M409" s="129"/>
      <c r="N409" s="129"/>
      <c r="O409" s="129"/>
      <c r="P409" s="129"/>
      <c r="Q409" s="129"/>
      <c r="R409" s="129"/>
      <c r="S409" s="129"/>
      <c r="T409" s="129"/>
      <c r="U409" s="129"/>
      <c r="V409" s="129"/>
      <c r="W409" s="129"/>
      <c r="X409" s="129"/>
      <c r="Y409" s="129"/>
      <c r="Z409" s="129"/>
      <c r="AA409" s="129"/>
      <c r="AB409" s="129"/>
      <c r="AC409" s="129"/>
      <c r="AD409" s="129"/>
      <c r="AE409" s="129"/>
      <c r="AF409" s="129"/>
      <c r="AG409" s="129"/>
      <c r="AH409" s="129"/>
    </row>
    <row r="410" spans="1:34" s="281" customFormat="1" x14ac:dyDescent="0.3">
      <c r="A410" s="278"/>
      <c r="B410" s="277"/>
      <c r="C410" s="279"/>
      <c r="D410" s="275"/>
      <c r="E410" s="280"/>
      <c r="F410" s="324"/>
      <c r="G410" s="332">
        <f t="shared" si="30"/>
        <v>0</v>
      </c>
      <c r="H410" s="340"/>
      <c r="I410" s="129"/>
      <c r="J410" s="129"/>
      <c r="K410" s="129"/>
      <c r="L410" s="129"/>
      <c r="M410" s="129"/>
      <c r="N410" s="129"/>
      <c r="O410" s="129"/>
      <c r="P410" s="129"/>
      <c r="Q410" s="129"/>
      <c r="R410" s="129"/>
      <c r="S410" s="129"/>
      <c r="T410" s="129"/>
      <c r="U410" s="129"/>
      <c r="V410" s="129"/>
      <c r="W410" s="129"/>
      <c r="X410" s="129"/>
      <c r="Y410" s="129"/>
      <c r="Z410" s="129"/>
      <c r="AA410" s="129"/>
      <c r="AB410" s="129"/>
      <c r="AC410" s="129"/>
      <c r="AD410" s="129"/>
      <c r="AE410" s="129"/>
      <c r="AF410" s="129"/>
      <c r="AG410" s="129"/>
      <c r="AH410" s="129"/>
    </row>
    <row r="411" spans="1:34" s="281" customFormat="1" x14ac:dyDescent="0.3">
      <c r="A411" s="278"/>
      <c r="B411" s="277"/>
      <c r="C411" s="279"/>
      <c r="D411" s="275"/>
      <c r="E411" s="280"/>
      <c r="F411" s="324"/>
      <c r="G411" s="332">
        <f t="shared" si="30"/>
        <v>0</v>
      </c>
      <c r="H411" s="340"/>
      <c r="I411" s="129"/>
      <c r="J411" s="129"/>
      <c r="K411" s="129"/>
      <c r="L411" s="129"/>
      <c r="M411" s="129"/>
      <c r="N411" s="129"/>
      <c r="O411" s="129"/>
      <c r="P411" s="129"/>
      <c r="Q411" s="129"/>
      <c r="R411" s="129"/>
      <c r="S411" s="129"/>
      <c r="T411" s="129"/>
      <c r="U411" s="129"/>
      <c r="V411" s="129"/>
      <c r="W411" s="129"/>
      <c r="X411" s="129"/>
      <c r="Y411" s="129"/>
      <c r="Z411" s="129"/>
      <c r="AA411" s="129"/>
      <c r="AB411" s="129"/>
      <c r="AC411" s="129"/>
      <c r="AD411" s="129"/>
      <c r="AE411" s="129"/>
      <c r="AF411" s="129"/>
      <c r="AG411" s="129"/>
      <c r="AH411" s="129"/>
    </row>
    <row r="412" spans="1:34" s="281" customFormat="1" x14ac:dyDescent="0.3">
      <c r="A412" s="278"/>
      <c r="B412" s="277"/>
      <c r="C412" s="279"/>
      <c r="D412" s="275"/>
      <c r="E412" s="280"/>
      <c r="F412" s="324"/>
      <c r="G412" s="332">
        <f t="shared" si="30"/>
        <v>0</v>
      </c>
      <c r="H412" s="340"/>
      <c r="I412" s="129"/>
      <c r="J412" s="129"/>
      <c r="K412" s="129"/>
      <c r="L412" s="129"/>
      <c r="M412" s="129"/>
      <c r="N412" s="129"/>
      <c r="O412" s="129"/>
      <c r="P412" s="129"/>
      <c r="Q412" s="129"/>
      <c r="R412" s="129"/>
      <c r="S412" s="129"/>
      <c r="T412" s="129"/>
      <c r="U412" s="129"/>
      <c r="V412" s="129"/>
      <c r="W412" s="129"/>
      <c r="X412" s="129"/>
      <c r="Y412" s="129"/>
      <c r="Z412" s="129"/>
      <c r="AA412" s="129"/>
      <c r="AB412" s="129"/>
      <c r="AC412" s="129"/>
      <c r="AD412" s="129"/>
      <c r="AE412" s="129"/>
      <c r="AF412" s="129"/>
      <c r="AG412" s="129"/>
      <c r="AH412" s="129"/>
    </row>
    <row r="413" spans="1:34" s="281" customFormat="1" x14ac:dyDescent="0.3">
      <c r="A413" s="278"/>
      <c r="B413" s="277"/>
      <c r="C413" s="279"/>
      <c r="D413" s="275"/>
      <c r="E413" s="280"/>
      <c r="F413" s="324"/>
      <c r="G413" s="332">
        <f t="shared" si="30"/>
        <v>0</v>
      </c>
      <c r="H413" s="340"/>
      <c r="I413" s="129"/>
      <c r="J413" s="129"/>
      <c r="K413" s="129"/>
      <c r="L413" s="129"/>
      <c r="M413" s="129"/>
      <c r="N413" s="129"/>
      <c r="O413" s="129"/>
      <c r="P413" s="129"/>
      <c r="Q413" s="129"/>
      <c r="R413" s="129"/>
      <c r="S413" s="129"/>
      <c r="T413" s="129"/>
      <c r="U413" s="129"/>
      <c r="V413" s="129"/>
      <c r="W413" s="129"/>
      <c r="X413" s="129"/>
      <c r="Y413" s="129"/>
      <c r="Z413" s="129"/>
      <c r="AA413" s="129"/>
      <c r="AB413" s="129"/>
      <c r="AC413" s="129"/>
      <c r="AD413" s="129"/>
      <c r="AE413" s="129"/>
      <c r="AF413" s="129"/>
      <c r="AG413" s="129"/>
      <c r="AH413" s="129"/>
    </row>
    <row r="414" spans="1:34" s="281" customFormat="1" x14ac:dyDescent="0.3">
      <c r="A414" s="278"/>
      <c r="B414" s="277"/>
      <c r="C414" s="279"/>
      <c r="D414" s="275"/>
      <c r="E414" s="280"/>
      <c r="F414" s="324"/>
      <c r="G414" s="332">
        <f t="shared" si="30"/>
        <v>0</v>
      </c>
      <c r="H414" s="340"/>
      <c r="I414" s="129"/>
      <c r="J414" s="129"/>
      <c r="K414" s="129"/>
      <c r="L414" s="129"/>
      <c r="M414" s="129"/>
      <c r="N414" s="129"/>
      <c r="O414" s="129"/>
      <c r="P414" s="129"/>
      <c r="Q414" s="129"/>
      <c r="R414" s="129"/>
      <c r="S414" s="129"/>
      <c r="T414" s="129"/>
      <c r="U414" s="129"/>
      <c r="V414" s="129"/>
      <c r="W414" s="129"/>
      <c r="X414" s="129"/>
      <c r="Y414" s="129"/>
      <c r="Z414" s="129"/>
      <c r="AA414" s="129"/>
      <c r="AB414" s="129"/>
      <c r="AC414" s="129"/>
      <c r="AD414" s="129"/>
      <c r="AE414" s="129"/>
      <c r="AF414" s="129"/>
      <c r="AG414" s="129"/>
      <c r="AH414" s="129"/>
    </row>
    <row r="415" spans="1:34" s="281" customFormat="1" x14ac:dyDescent="0.3">
      <c r="A415" s="278"/>
      <c r="B415" s="277"/>
      <c r="C415" s="279"/>
      <c r="D415" s="275"/>
      <c r="E415" s="280"/>
      <c r="F415" s="324"/>
      <c r="G415" s="332">
        <f t="shared" si="30"/>
        <v>0</v>
      </c>
      <c r="H415" s="340"/>
      <c r="I415" s="129"/>
      <c r="J415" s="129"/>
      <c r="K415" s="129"/>
      <c r="L415" s="129"/>
      <c r="M415" s="129"/>
      <c r="N415" s="129"/>
      <c r="O415" s="129"/>
      <c r="P415" s="129"/>
      <c r="Q415" s="129"/>
      <c r="R415" s="129"/>
      <c r="S415" s="129"/>
      <c r="T415" s="129"/>
      <c r="U415" s="129"/>
      <c r="V415" s="129"/>
      <c r="W415" s="129"/>
      <c r="X415" s="129"/>
      <c r="Y415" s="129"/>
      <c r="Z415" s="129"/>
      <c r="AA415" s="129"/>
      <c r="AB415" s="129"/>
      <c r="AC415" s="129"/>
      <c r="AD415" s="129"/>
      <c r="AE415" s="129"/>
      <c r="AF415" s="129"/>
      <c r="AG415" s="129"/>
      <c r="AH415" s="129"/>
    </row>
    <row r="416" spans="1:34" s="281" customFormat="1" ht="16.8" thickBot="1" x14ac:dyDescent="0.35">
      <c r="A416" s="298"/>
      <c r="B416" s="321"/>
      <c r="C416" s="300"/>
      <c r="D416" s="301"/>
      <c r="E416" s="302"/>
      <c r="F416" s="328"/>
      <c r="G416" s="334">
        <f t="shared" si="30"/>
        <v>0</v>
      </c>
      <c r="H416" s="342">
        <f>SUM(G396:G416)</f>
        <v>0</v>
      </c>
      <c r="I416" s="129"/>
      <c r="J416" s="129"/>
      <c r="K416" s="129"/>
      <c r="L416" s="129"/>
      <c r="M416" s="129"/>
      <c r="N416" s="129"/>
      <c r="O416" s="129"/>
      <c r="P416" s="129"/>
      <c r="Q416" s="129"/>
      <c r="R416" s="129"/>
      <c r="S416" s="129"/>
      <c r="T416" s="129"/>
      <c r="U416" s="129"/>
      <c r="V416" s="129"/>
      <c r="W416" s="129"/>
      <c r="X416" s="129"/>
      <c r="Y416" s="129"/>
      <c r="Z416" s="129"/>
      <c r="AA416" s="129"/>
      <c r="AB416" s="129"/>
      <c r="AC416" s="129"/>
      <c r="AD416" s="129"/>
      <c r="AE416" s="129"/>
      <c r="AF416" s="129"/>
      <c r="AG416" s="129"/>
      <c r="AH416" s="129"/>
    </row>
    <row r="417" spans="1:34" ht="18" customHeight="1" thickBot="1" x14ac:dyDescent="0.35">
      <c r="A417" s="420"/>
      <c r="B417" s="420"/>
      <c r="C417" s="420"/>
      <c r="D417" s="420"/>
      <c r="E417" s="420"/>
      <c r="F417" s="420"/>
      <c r="G417" s="420"/>
      <c r="H417" s="420"/>
    </row>
    <row r="418" spans="1:34" s="30" customFormat="1" ht="32.4" x14ac:dyDescent="0.3">
      <c r="A418" s="171"/>
      <c r="B418" s="172" t="s">
        <v>106</v>
      </c>
      <c r="C418" s="173"/>
      <c r="D418" s="174"/>
      <c r="E418" s="175"/>
      <c r="F418" s="176"/>
      <c r="G418" s="175"/>
      <c r="H418" s="352">
        <f>SUM(H10:H416)</f>
        <v>0</v>
      </c>
      <c r="I418" s="179"/>
      <c r="J418" s="179"/>
      <c r="K418" s="179"/>
      <c r="L418" s="179"/>
      <c r="M418" s="179"/>
      <c r="N418" s="179"/>
      <c r="O418" s="179"/>
      <c r="P418" s="179"/>
      <c r="Q418" s="179"/>
      <c r="R418" s="179"/>
      <c r="S418" s="179"/>
      <c r="T418" s="179"/>
      <c r="U418" s="179"/>
      <c r="V418" s="179"/>
      <c r="W418" s="179"/>
      <c r="X418" s="179"/>
      <c r="Y418" s="179"/>
      <c r="Z418" s="179"/>
      <c r="AA418" s="179"/>
      <c r="AB418" s="179"/>
      <c r="AC418" s="179"/>
      <c r="AD418" s="179"/>
      <c r="AE418" s="179"/>
      <c r="AF418" s="179"/>
      <c r="AG418" s="179"/>
      <c r="AH418" s="179"/>
    </row>
    <row r="419" spans="1:34" s="30" customFormat="1" x14ac:dyDescent="0.3">
      <c r="A419" s="256"/>
      <c r="B419" s="257"/>
      <c r="C419" s="258"/>
      <c r="D419" s="259"/>
      <c r="E419" s="260"/>
      <c r="F419" s="261"/>
      <c r="G419" s="260"/>
      <c r="H419" s="353"/>
    </row>
    <row r="420" spans="1:34" s="30" customFormat="1" x14ac:dyDescent="0.3">
      <c r="A420" s="262"/>
      <c r="B420" s="263" t="s">
        <v>65</v>
      </c>
      <c r="C420" s="264"/>
      <c r="D420" s="265"/>
      <c r="E420" s="266"/>
      <c r="F420" s="267"/>
      <c r="G420" s="266"/>
      <c r="H420" s="354"/>
      <c r="I420" s="179"/>
      <c r="J420" s="179"/>
      <c r="K420" s="179"/>
      <c r="L420" s="179"/>
      <c r="M420" s="179"/>
      <c r="N420" s="179"/>
      <c r="O420" s="179"/>
      <c r="P420" s="179"/>
      <c r="Q420" s="179"/>
      <c r="R420" s="179"/>
      <c r="S420" s="179"/>
      <c r="T420" s="179"/>
      <c r="U420" s="179"/>
      <c r="V420" s="179"/>
      <c r="W420" s="179"/>
      <c r="X420" s="179"/>
      <c r="Y420" s="179"/>
      <c r="Z420" s="179"/>
      <c r="AA420" s="179"/>
      <c r="AB420" s="179"/>
      <c r="AC420" s="179"/>
      <c r="AD420" s="179"/>
      <c r="AE420" s="179"/>
      <c r="AF420" s="179"/>
      <c r="AG420" s="179"/>
      <c r="AH420" s="179"/>
    </row>
    <row r="421" spans="1:34" ht="18" customHeight="1" x14ac:dyDescent="0.3">
      <c r="A421" s="157"/>
      <c r="B421" s="180"/>
      <c r="C421" s="147" t="s">
        <v>33</v>
      </c>
      <c r="D421" s="160"/>
      <c r="E421" s="161"/>
      <c r="F421" s="162"/>
      <c r="G421" s="161"/>
      <c r="H421" s="345"/>
    </row>
    <row r="422" spans="1:34" x14ac:dyDescent="0.3">
      <c r="A422" s="181"/>
      <c r="B422" s="21"/>
      <c r="C422" s="39"/>
      <c r="D422" s="10" t="s">
        <v>43</v>
      </c>
      <c r="E422" s="40"/>
      <c r="F422" s="41"/>
      <c r="G422" s="26">
        <f>(E422-(E422*F422/100))*C422</f>
        <v>0</v>
      </c>
      <c r="H422" s="355"/>
    </row>
    <row r="423" spans="1:34" x14ac:dyDescent="0.3">
      <c r="A423" s="181"/>
      <c r="B423" s="21"/>
      <c r="C423" s="39"/>
      <c r="D423" s="10" t="s">
        <v>44</v>
      </c>
      <c r="E423" s="40"/>
      <c r="F423" s="41"/>
      <c r="G423" s="26">
        <f>(E423-(E423*F423/100))*C423</f>
        <v>0</v>
      </c>
      <c r="H423" s="355"/>
      <c r="I423" s="418"/>
      <c r="J423" s="418"/>
      <c r="K423" s="418"/>
    </row>
    <row r="424" spans="1:34" x14ac:dyDescent="0.3">
      <c r="A424" s="181"/>
      <c r="B424" s="21"/>
      <c r="C424" s="39"/>
      <c r="D424" s="10" t="s">
        <v>45</v>
      </c>
      <c r="E424" s="40"/>
      <c r="F424" s="41"/>
      <c r="G424" s="26">
        <f>(E424-(E424*F424/100))*C424</f>
        <v>0</v>
      </c>
      <c r="H424" s="355"/>
      <c r="I424" s="418"/>
      <c r="J424" s="418"/>
      <c r="K424" s="418"/>
    </row>
    <row r="425" spans="1:34" ht="32.4" x14ac:dyDescent="0.3">
      <c r="A425" s="181"/>
      <c r="B425" s="21"/>
      <c r="C425" s="39"/>
      <c r="D425" s="8" t="s">
        <v>46</v>
      </c>
      <c r="E425" s="9" t="s">
        <v>47</v>
      </c>
      <c r="F425" s="23"/>
      <c r="G425" s="26"/>
      <c r="H425" s="355"/>
      <c r="I425" s="418"/>
      <c r="J425" s="418"/>
      <c r="K425" s="418"/>
    </row>
    <row r="426" spans="1:34" x14ac:dyDescent="0.3">
      <c r="A426" s="181"/>
      <c r="B426" s="21"/>
      <c r="C426" s="39"/>
      <c r="D426" s="10" t="s">
        <v>48</v>
      </c>
      <c r="E426" s="26">
        <f>'Staat van eenheidsprijzen'!C13</f>
        <v>0</v>
      </c>
      <c r="F426" s="23"/>
      <c r="G426" s="26">
        <f>C426*E426</f>
        <v>0</v>
      </c>
      <c r="H426" s="355"/>
      <c r="I426" s="418"/>
      <c r="J426" s="418"/>
      <c r="K426" s="418"/>
    </row>
    <row r="427" spans="1:34" x14ac:dyDescent="0.3">
      <c r="A427" s="181"/>
      <c r="B427" s="21"/>
      <c r="C427" s="39"/>
      <c r="D427" s="10" t="s">
        <v>49</v>
      </c>
      <c r="E427" s="26">
        <f>'Staat van eenheidsprijzen'!C14</f>
        <v>0</v>
      </c>
      <c r="F427" s="23"/>
      <c r="G427" s="26">
        <f t="shared" ref="G427:G430" si="31">C427*E427</f>
        <v>0</v>
      </c>
      <c r="H427" s="355"/>
      <c r="I427" s="418"/>
      <c r="J427" s="418"/>
      <c r="K427" s="418"/>
    </row>
    <row r="428" spans="1:34" x14ac:dyDescent="0.3">
      <c r="A428" s="181"/>
      <c r="B428" s="21"/>
      <c r="C428" s="39"/>
      <c r="D428" s="10" t="s">
        <v>50</v>
      </c>
      <c r="E428" s="26">
        <f>'Staat van eenheidsprijzen'!C16</f>
        <v>0</v>
      </c>
      <c r="F428" s="23"/>
      <c r="G428" s="26">
        <f t="shared" si="31"/>
        <v>0</v>
      </c>
      <c r="H428" s="355"/>
      <c r="I428" s="418"/>
      <c r="J428" s="418"/>
      <c r="K428" s="418"/>
    </row>
    <row r="429" spans="1:34" x14ac:dyDescent="0.3">
      <c r="A429" s="181"/>
      <c r="B429" s="21"/>
      <c r="C429" s="39"/>
      <c r="D429" s="14" t="s">
        <v>51</v>
      </c>
      <c r="E429" s="26">
        <f>'Staat van eenheidsprijzen'!C17</f>
        <v>0</v>
      </c>
      <c r="F429" s="23"/>
      <c r="G429" s="26">
        <f t="shared" si="31"/>
        <v>0</v>
      </c>
      <c r="H429" s="355"/>
      <c r="I429" s="418"/>
      <c r="J429" s="418"/>
      <c r="K429" s="418"/>
    </row>
    <row r="430" spans="1:34" ht="18" customHeight="1" x14ac:dyDescent="0.3">
      <c r="A430" s="181"/>
      <c r="B430" s="21"/>
      <c r="C430" s="39"/>
      <c r="D430" s="14" t="s">
        <v>52</v>
      </c>
      <c r="E430" s="26">
        <f>'Staat van eenheidsprijzen'!C18</f>
        <v>0</v>
      </c>
      <c r="F430" s="23"/>
      <c r="G430" s="26">
        <f t="shared" si="31"/>
        <v>0</v>
      </c>
      <c r="H430" s="355"/>
      <c r="I430" s="418"/>
      <c r="J430" s="418"/>
      <c r="K430" s="418"/>
    </row>
    <row r="431" spans="1:34" ht="18" customHeight="1" x14ac:dyDescent="0.3">
      <c r="A431" s="181"/>
      <c r="B431" s="21"/>
      <c r="C431" s="18"/>
      <c r="D431" s="14"/>
      <c r="E431" s="22"/>
      <c r="F431" s="23"/>
      <c r="G431" s="22"/>
      <c r="H431" s="355"/>
      <c r="I431" s="418"/>
      <c r="J431" s="418"/>
      <c r="K431" s="418"/>
    </row>
    <row r="432" spans="1:34" ht="37.049999999999997" customHeight="1" x14ac:dyDescent="0.3">
      <c r="A432" s="181"/>
      <c r="B432" s="21"/>
      <c r="C432" s="18"/>
      <c r="D432" s="15" t="s">
        <v>78</v>
      </c>
      <c r="E432" s="24"/>
      <c r="F432" s="25"/>
      <c r="G432" s="337">
        <f>SUM(G10:G416)</f>
        <v>0</v>
      </c>
      <c r="H432" s="355"/>
      <c r="I432" s="418"/>
      <c r="J432" s="418"/>
      <c r="K432" s="418"/>
    </row>
    <row r="433" spans="1:34" ht="18" customHeight="1" x14ac:dyDescent="0.3">
      <c r="A433" s="181"/>
      <c r="B433" s="21"/>
      <c r="C433" s="18"/>
      <c r="D433" s="15" t="s">
        <v>53</v>
      </c>
      <c r="E433" s="24"/>
      <c r="F433" s="25"/>
      <c r="G433" s="337">
        <f>SUM(G422:G430)</f>
        <v>0</v>
      </c>
      <c r="H433" s="355"/>
      <c r="I433" s="418"/>
      <c r="J433" s="418"/>
      <c r="K433" s="418"/>
    </row>
    <row r="434" spans="1:34" x14ac:dyDescent="0.3">
      <c r="A434" s="181"/>
      <c r="B434" s="21"/>
      <c r="C434" s="18"/>
      <c r="D434" s="14"/>
      <c r="E434" s="24"/>
      <c r="F434" s="25"/>
      <c r="G434" s="24"/>
      <c r="H434" s="355"/>
    </row>
    <row r="435" spans="1:34" s="13" customFormat="1" ht="18" customHeight="1" x14ac:dyDescent="0.3">
      <c r="A435" s="182"/>
      <c r="B435" s="11"/>
      <c r="C435" s="12"/>
      <c r="D435" s="8" t="s">
        <v>54</v>
      </c>
      <c r="E435" s="16"/>
      <c r="F435" s="17"/>
      <c r="G435" s="338">
        <f>SUM(G432:G433)</f>
        <v>0</v>
      </c>
      <c r="H435" s="356"/>
      <c r="I435" s="137"/>
      <c r="J435" s="137"/>
      <c r="K435" s="137"/>
      <c r="L435" s="137"/>
      <c r="M435" s="137"/>
      <c r="N435" s="137"/>
      <c r="O435" s="137"/>
      <c r="P435" s="137"/>
      <c r="Q435" s="137"/>
      <c r="R435" s="137"/>
      <c r="S435" s="137"/>
      <c r="T435" s="137"/>
      <c r="U435" s="137"/>
      <c r="V435" s="137"/>
      <c r="W435" s="137"/>
      <c r="X435" s="137"/>
      <c r="Y435" s="137"/>
      <c r="Z435" s="137"/>
      <c r="AA435" s="137"/>
      <c r="AB435" s="137"/>
      <c r="AC435" s="137"/>
      <c r="AD435" s="137"/>
      <c r="AE435" s="137"/>
      <c r="AF435" s="137"/>
      <c r="AG435" s="137"/>
      <c r="AH435" s="137"/>
    </row>
    <row r="436" spans="1:34" ht="19.05" customHeight="1" thickBot="1" x14ac:dyDescent="0.35">
      <c r="A436" s="183"/>
      <c r="B436" s="184"/>
      <c r="C436" s="185"/>
      <c r="D436" s="186" t="s">
        <v>55</v>
      </c>
      <c r="E436" s="187"/>
      <c r="F436" s="188"/>
      <c r="G436" s="187"/>
      <c r="H436" s="357"/>
    </row>
    <row r="437" spans="1:34" s="136" customFormat="1" x14ac:dyDescent="0.3">
      <c r="D437" s="52"/>
      <c r="E437" s="138"/>
      <c r="F437" s="139"/>
      <c r="G437" s="138"/>
      <c r="H437" s="177"/>
    </row>
    <row r="438" spans="1:34" s="136" customFormat="1" ht="16.8" thickBot="1" x14ac:dyDescent="0.35">
      <c r="D438" s="52"/>
      <c r="E438" s="138"/>
      <c r="F438" s="139"/>
      <c r="G438" s="138"/>
      <c r="H438" s="177"/>
    </row>
    <row r="439" spans="1:34" s="136" customFormat="1" ht="105" customHeight="1" thickBot="1" x14ac:dyDescent="0.35">
      <c r="A439" s="422" t="s">
        <v>121</v>
      </c>
      <c r="B439" s="423"/>
      <c r="C439" s="423"/>
      <c r="D439" s="423"/>
      <c r="E439" s="423"/>
      <c r="F439" s="423"/>
      <c r="G439" s="423"/>
      <c r="H439" s="424"/>
    </row>
    <row r="440" spans="1:34" s="136" customFormat="1" x14ac:dyDescent="0.3">
      <c r="E440" s="138"/>
      <c r="F440" s="139"/>
      <c r="G440" s="138"/>
      <c r="H440" s="177"/>
    </row>
    <row r="441" spans="1:34" s="136" customFormat="1" x14ac:dyDescent="0.3">
      <c r="D441" s="52"/>
      <c r="E441" s="138"/>
      <c r="F441" s="139"/>
      <c r="G441" s="138"/>
      <c r="H441" s="177"/>
    </row>
    <row r="442" spans="1:34" s="136" customFormat="1" x14ac:dyDescent="0.3">
      <c r="D442" s="52"/>
      <c r="E442" s="138"/>
      <c r="F442" s="139"/>
      <c r="G442" s="138"/>
      <c r="H442" s="177"/>
    </row>
    <row r="443" spans="1:34" s="136" customFormat="1" x14ac:dyDescent="0.3">
      <c r="E443" s="138"/>
      <c r="F443" s="139"/>
      <c r="G443" s="138"/>
      <c r="H443" s="177"/>
    </row>
    <row r="444" spans="1:34" s="136" customFormat="1" x14ac:dyDescent="0.3">
      <c r="D444" s="52"/>
      <c r="E444" s="138"/>
      <c r="F444" s="139"/>
      <c r="G444" s="138"/>
      <c r="H444" s="177"/>
    </row>
    <row r="445" spans="1:34" s="136" customFormat="1" x14ac:dyDescent="0.3">
      <c r="D445" s="52"/>
      <c r="E445" s="138"/>
      <c r="F445" s="139"/>
      <c r="G445" s="138"/>
      <c r="H445" s="177"/>
    </row>
    <row r="446" spans="1:34" s="136" customFormat="1" x14ac:dyDescent="0.3">
      <c r="D446" s="52"/>
      <c r="E446" s="138"/>
      <c r="F446" s="139"/>
      <c r="G446" s="138"/>
      <c r="H446" s="177"/>
    </row>
    <row r="447" spans="1:34" s="136" customFormat="1" x14ac:dyDescent="0.3">
      <c r="D447" s="52"/>
      <c r="E447" s="138"/>
      <c r="F447" s="139"/>
      <c r="G447" s="138"/>
      <c r="H447" s="177"/>
    </row>
    <row r="448" spans="1:34" s="136" customFormat="1" x14ac:dyDescent="0.3">
      <c r="D448" s="52"/>
      <c r="E448" s="138"/>
      <c r="F448" s="139"/>
      <c r="G448" s="138"/>
      <c r="H448" s="177"/>
    </row>
    <row r="449" spans="4:8" s="136" customFormat="1" x14ac:dyDescent="0.3">
      <c r="D449" s="52"/>
      <c r="E449" s="138"/>
      <c r="F449" s="139"/>
      <c r="G449" s="138"/>
      <c r="H449" s="177"/>
    </row>
    <row r="450" spans="4:8" s="136" customFormat="1" x14ac:dyDescent="0.3">
      <c r="D450" s="52"/>
      <c r="E450" s="138"/>
      <c r="F450" s="139"/>
      <c r="G450" s="138"/>
      <c r="H450" s="177"/>
    </row>
    <row r="451" spans="4:8" s="136" customFormat="1" x14ac:dyDescent="0.3">
      <c r="D451" s="52"/>
      <c r="E451" s="138"/>
      <c r="F451" s="139"/>
      <c r="G451" s="138"/>
      <c r="H451" s="177"/>
    </row>
    <row r="452" spans="4:8" s="136" customFormat="1" x14ac:dyDescent="0.3">
      <c r="D452" s="52"/>
      <c r="E452" s="138"/>
      <c r="F452" s="139"/>
      <c r="G452" s="138"/>
      <c r="H452" s="177"/>
    </row>
    <row r="453" spans="4:8" s="136" customFormat="1" x14ac:dyDescent="0.3">
      <c r="D453" s="52"/>
      <c r="E453" s="138"/>
      <c r="F453" s="139"/>
      <c r="G453" s="138"/>
      <c r="H453" s="177"/>
    </row>
    <row r="454" spans="4:8" s="136" customFormat="1" x14ac:dyDescent="0.3">
      <c r="D454" s="52"/>
      <c r="E454" s="138"/>
      <c r="F454" s="139"/>
      <c r="G454" s="138"/>
      <c r="H454" s="177"/>
    </row>
    <row r="455" spans="4:8" s="136" customFormat="1" x14ac:dyDescent="0.3">
      <c r="D455" s="52"/>
      <c r="E455" s="138"/>
      <c r="F455" s="139"/>
      <c r="G455" s="138"/>
      <c r="H455" s="177"/>
    </row>
    <row r="456" spans="4:8" s="136" customFormat="1" x14ac:dyDescent="0.3">
      <c r="D456" s="52"/>
      <c r="E456" s="138"/>
      <c r="F456" s="139"/>
      <c r="G456" s="138"/>
      <c r="H456" s="177"/>
    </row>
    <row r="457" spans="4:8" s="136" customFormat="1" x14ac:dyDescent="0.3">
      <c r="D457" s="52"/>
      <c r="E457" s="138"/>
      <c r="F457" s="139"/>
      <c r="G457" s="138"/>
      <c r="H457" s="177"/>
    </row>
    <row r="458" spans="4:8" s="136" customFormat="1" x14ac:dyDescent="0.3">
      <c r="D458" s="52"/>
      <c r="E458" s="138"/>
      <c r="F458" s="139"/>
      <c r="G458" s="138"/>
      <c r="H458" s="177"/>
    </row>
    <row r="459" spans="4:8" s="136" customFormat="1" x14ac:dyDescent="0.3">
      <c r="D459" s="52"/>
      <c r="E459" s="138"/>
      <c r="F459" s="139"/>
      <c r="G459" s="138"/>
      <c r="H459" s="177"/>
    </row>
    <row r="460" spans="4:8" s="136" customFormat="1" x14ac:dyDescent="0.3">
      <c r="D460" s="52"/>
      <c r="E460" s="138"/>
      <c r="F460" s="139"/>
      <c r="G460" s="138"/>
      <c r="H460" s="177"/>
    </row>
    <row r="461" spans="4:8" s="136" customFormat="1" x14ac:dyDescent="0.3">
      <c r="D461" s="52"/>
      <c r="E461" s="138"/>
      <c r="F461" s="139"/>
      <c r="G461" s="138"/>
      <c r="H461" s="177"/>
    </row>
    <row r="462" spans="4:8" s="136" customFormat="1" x14ac:dyDescent="0.3">
      <c r="D462" s="52"/>
      <c r="E462" s="138"/>
      <c r="F462" s="139"/>
      <c r="G462" s="138"/>
      <c r="H462" s="177"/>
    </row>
    <row r="463" spans="4:8" s="136" customFormat="1" x14ac:dyDescent="0.3">
      <c r="D463" s="52"/>
      <c r="E463" s="138"/>
      <c r="F463" s="139"/>
      <c r="G463" s="138"/>
      <c r="H463" s="177"/>
    </row>
    <row r="464" spans="4:8" s="136" customFormat="1" x14ac:dyDescent="0.3">
      <c r="D464" s="52"/>
      <c r="E464" s="138"/>
      <c r="F464" s="139"/>
      <c r="G464" s="138"/>
      <c r="H464" s="177"/>
    </row>
    <row r="465" spans="4:8" s="136" customFormat="1" x14ac:dyDescent="0.3">
      <c r="D465" s="52"/>
      <c r="E465" s="138"/>
      <c r="F465" s="139"/>
      <c r="G465" s="138"/>
      <c r="H465" s="177"/>
    </row>
    <row r="466" spans="4:8" s="136" customFormat="1" x14ac:dyDescent="0.3">
      <c r="D466" s="52"/>
      <c r="E466" s="138"/>
      <c r="F466" s="139"/>
      <c r="G466" s="138"/>
      <c r="H466" s="177"/>
    </row>
    <row r="467" spans="4:8" s="136" customFormat="1" x14ac:dyDescent="0.3">
      <c r="D467" s="52"/>
      <c r="E467" s="138"/>
      <c r="F467" s="139"/>
      <c r="G467" s="138"/>
      <c r="H467" s="177"/>
    </row>
    <row r="468" spans="4:8" s="136" customFormat="1" x14ac:dyDescent="0.3">
      <c r="D468" s="52"/>
      <c r="E468" s="138"/>
      <c r="F468" s="139"/>
      <c r="G468" s="138"/>
      <c r="H468" s="177"/>
    </row>
    <row r="469" spans="4:8" s="136" customFormat="1" x14ac:dyDescent="0.3">
      <c r="D469" s="52"/>
      <c r="E469" s="138"/>
      <c r="F469" s="139"/>
      <c r="G469" s="138"/>
      <c r="H469" s="177"/>
    </row>
    <row r="470" spans="4:8" s="136" customFormat="1" x14ac:dyDescent="0.3">
      <c r="D470" s="52"/>
      <c r="E470" s="138"/>
      <c r="F470" s="139"/>
      <c r="G470" s="138"/>
      <c r="H470" s="177"/>
    </row>
    <row r="471" spans="4:8" s="136" customFormat="1" x14ac:dyDescent="0.3">
      <c r="D471" s="52"/>
      <c r="E471" s="138"/>
      <c r="F471" s="139"/>
      <c r="G471" s="138"/>
      <c r="H471" s="177"/>
    </row>
    <row r="472" spans="4:8" s="136" customFormat="1" x14ac:dyDescent="0.3">
      <c r="D472" s="52"/>
      <c r="E472" s="138"/>
      <c r="F472" s="139"/>
      <c r="G472" s="138"/>
      <c r="H472" s="177"/>
    </row>
    <row r="473" spans="4:8" s="136" customFormat="1" x14ac:dyDescent="0.3">
      <c r="D473" s="52"/>
      <c r="E473" s="138"/>
      <c r="F473" s="139"/>
      <c r="G473" s="138"/>
      <c r="H473" s="177"/>
    </row>
    <row r="474" spans="4:8" s="136" customFormat="1" x14ac:dyDescent="0.3">
      <c r="D474" s="52"/>
      <c r="E474" s="138"/>
      <c r="F474" s="139"/>
      <c r="G474" s="138"/>
      <c r="H474" s="177"/>
    </row>
    <row r="475" spans="4:8" s="136" customFormat="1" x14ac:dyDescent="0.3">
      <c r="D475" s="52"/>
      <c r="E475" s="138"/>
      <c r="F475" s="139"/>
      <c r="G475" s="138"/>
      <c r="H475" s="177"/>
    </row>
    <row r="476" spans="4:8" s="136" customFormat="1" x14ac:dyDescent="0.3">
      <c r="D476" s="52"/>
      <c r="E476" s="138"/>
      <c r="F476" s="139"/>
      <c r="G476" s="138"/>
      <c r="H476" s="177"/>
    </row>
    <row r="477" spans="4:8" s="136" customFormat="1" x14ac:dyDescent="0.3">
      <c r="D477" s="52"/>
      <c r="E477" s="138"/>
      <c r="F477" s="139"/>
      <c r="G477" s="138"/>
      <c r="H477" s="177"/>
    </row>
    <row r="478" spans="4:8" s="136" customFormat="1" x14ac:dyDescent="0.3">
      <c r="D478" s="52"/>
      <c r="E478" s="138"/>
      <c r="F478" s="139"/>
      <c r="G478" s="138"/>
      <c r="H478" s="177"/>
    </row>
    <row r="479" spans="4:8" s="136" customFormat="1" x14ac:dyDescent="0.3">
      <c r="D479" s="52"/>
      <c r="E479" s="138"/>
      <c r="F479" s="139"/>
      <c r="G479" s="138"/>
      <c r="H479" s="177"/>
    </row>
    <row r="480" spans="4:8" s="136" customFormat="1" x14ac:dyDescent="0.3">
      <c r="D480" s="52"/>
      <c r="E480" s="138"/>
      <c r="F480" s="139"/>
      <c r="G480" s="138"/>
      <c r="H480" s="177"/>
    </row>
    <row r="481" spans="4:8" s="136" customFormat="1" x14ac:dyDescent="0.3">
      <c r="D481" s="52"/>
      <c r="E481" s="138"/>
      <c r="F481" s="139"/>
      <c r="G481" s="138"/>
      <c r="H481" s="177"/>
    </row>
    <row r="482" spans="4:8" s="136" customFormat="1" x14ac:dyDescent="0.3">
      <c r="D482" s="52"/>
      <c r="E482" s="138"/>
      <c r="F482" s="139"/>
      <c r="G482" s="138"/>
      <c r="H482" s="177"/>
    </row>
    <row r="483" spans="4:8" s="136" customFormat="1" x14ac:dyDescent="0.3">
      <c r="D483" s="52"/>
      <c r="E483" s="138"/>
      <c r="F483" s="139"/>
      <c r="G483" s="138"/>
      <c r="H483" s="177"/>
    </row>
    <row r="484" spans="4:8" s="136" customFormat="1" x14ac:dyDescent="0.3">
      <c r="D484" s="52"/>
      <c r="E484" s="138"/>
      <c r="F484" s="139"/>
      <c r="G484" s="138"/>
      <c r="H484" s="177"/>
    </row>
    <row r="485" spans="4:8" s="136" customFormat="1" x14ac:dyDescent="0.3">
      <c r="D485" s="52"/>
      <c r="E485" s="138"/>
      <c r="F485" s="139"/>
      <c r="G485" s="138"/>
      <c r="H485" s="177"/>
    </row>
    <row r="486" spans="4:8" s="136" customFormat="1" x14ac:dyDescent="0.3">
      <c r="D486" s="52"/>
      <c r="E486" s="138"/>
      <c r="F486" s="139"/>
      <c r="G486" s="138"/>
      <c r="H486" s="177"/>
    </row>
    <row r="487" spans="4:8" s="136" customFormat="1" x14ac:dyDescent="0.3">
      <c r="D487" s="52"/>
      <c r="E487" s="138"/>
      <c r="F487" s="139"/>
      <c r="G487" s="138"/>
      <c r="H487" s="177"/>
    </row>
    <row r="488" spans="4:8" s="136" customFormat="1" x14ac:dyDescent="0.3">
      <c r="D488" s="52"/>
      <c r="E488" s="138"/>
      <c r="F488" s="139"/>
      <c r="G488" s="138"/>
      <c r="H488" s="177"/>
    </row>
    <row r="489" spans="4:8" s="136" customFormat="1" x14ac:dyDescent="0.3">
      <c r="D489" s="52"/>
      <c r="E489" s="138"/>
      <c r="F489" s="139"/>
      <c r="G489" s="138"/>
      <c r="H489" s="177"/>
    </row>
    <row r="490" spans="4:8" s="136" customFormat="1" x14ac:dyDescent="0.3">
      <c r="D490" s="52"/>
      <c r="E490" s="138"/>
      <c r="F490" s="139"/>
      <c r="G490" s="138"/>
      <c r="H490" s="177"/>
    </row>
    <row r="491" spans="4:8" s="136" customFormat="1" x14ac:dyDescent="0.3">
      <c r="D491" s="52"/>
      <c r="E491" s="138"/>
      <c r="F491" s="139"/>
      <c r="G491" s="138"/>
      <c r="H491" s="177"/>
    </row>
    <row r="492" spans="4:8" s="136" customFormat="1" x14ac:dyDescent="0.3">
      <c r="D492" s="52"/>
      <c r="E492" s="138"/>
      <c r="F492" s="139"/>
      <c r="G492" s="138"/>
      <c r="H492" s="177"/>
    </row>
    <row r="493" spans="4:8" s="136" customFormat="1" x14ac:dyDescent="0.3">
      <c r="D493" s="52"/>
      <c r="E493" s="138"/>
      <c r="F493" s="139"/>
      <c r="G493" s="138"/>
      <c r="H493" s="177"/>
    </row>
    <row r="494" spans="4:8" s="136" customFormat="1" x14ac:dyDescent="0.3">
      <c r="D494" s="52"/>
      <c r="E494" s="138"/>
      <c r="F494" s="139"/>
      <c r="G494" s="138"/>
      <c r="H494" s="177"/>
    </row>
    <row r="495" spans="4:8" s="136" customFormat="1" x14ac:dyDescent="0.3">
      <c r="D495" s="52"/>
      <c r="E495" s="138"/>
      <c r="F495" s="139"/>
      <c r="G495" s="138"/>
      <c r="H495" s="177"/>
    </row>
    <row r="496" spans="4:8" s="136" customFormat="1" x14ac:dyDescent="0.3">
      <c r="D496" s="52"/>
      <c r="E496" s="138"/>
      <c r="F496" s="139"/>
      <c r="G496" s="138"/>
      <c r="H496" s="177"/>
    </row>
    <row r="497" spans="4:8" s="136" customFormat="1" x14ac:dyDescent="0.3">
      <c r="D497" s="52"/>
      <c r="E497" s="138"/>
      <c r="F497" s="139"/>
      <c r="G497" s="138"/>
      <c r="H497" s="177"/>
    </row>
    <row r="498" spans="4:8" s="136" customFormat="1" x14ac:dyDescent="0.3">
      <c r="D498" s="52"/>
      <c r="E498" s="138"/>
      <c r="F498" s="139"/>
      <c r="G498" s="138"/>
      <c r="H498" s="177"/>
    </row>
    <row r="499" spans="4:8" s="136" customFormat="1" x14ac:dyDescent="0.3">
      <c r="D499" s="52"/>
      <c r="E499" s="138"/>
      <c r="F499" s="139"/>
      <c r="G499" s="138"/>
      <c r="H499" s="177"/>
    </row>
    <row r="500" spans="4:8" s="136" customFormat="1" x14ac:dyDescent="0.3">
      <c r="D500" s="52"/>
      <c r="E500" s="138"/>
      <c r="F500" s="139"/>
      <c r="G500" s="138"/>
      <c r="H500" s="177"/>
    </row>
    <row r="501" spans="4:8" s="136" customFormat="1" x14ac:dyDescent="0.3">
      <c r="D501" s="52"/>
      <c r="E501" s="138"/>
      <c r="F501" s="139"/>
      <c r="G501" s="138"/>
      <c r="H501" s="177"/>
    </row>
    <row r="502" spans="4:8" s="136" customFormat="1" x14ac:dyDescent="0.3">
      <c r="D502" s="52"/>
      <c r="E502" s="138"/>
      <c r="F502" s="139"/>
      <c r="G502" s="138"/>
      <c r="H502" s="177"/>
    </row>
    <row r="503" spans="4:8" s="136" customFormat="1" x14ac:dyDescent="0.3">
      <c r="D503" s="52"/>
      <c r="E503" s="138"/>
      <c r="F503" s="139"/>
      <c r="G503" s="138"/>
      <c r="H503" s="177"/>
    </row>
    <row r="504" spans="4:8" s="136" customFormat="1" x14ac:dyDescent="0.3">
      <c r="D504" s="52"/>
      <c r="E504" s="138"/>
      <c r="F504" s="139"/>
      <c r="G504" s="138"/>
      <c r="H504" s="177"/>
    </row>
    <row r="505" spans="4:8" s="136" customFormat="1" x14ac:dyDescent="0.3">
      <c r="D505" s="52"/>
      <c r="E505" s="138"/>
      <c r="F505" s="139"/>
      <c r="G505" s="138"/>
      <c r="H505" s="177"/>
    </row>
    <row r="506" spans="4:8" s="136" customFormat="1" x14ac:dyDescent="0.3">
      <c r="D506" s="52"/>
      <c r="E506" s="138"/>
      <c r="F506" s="139"/>
      <c r="G506" s="138"/>
      <c r="H506" s="177"/>
    </row>
    <row r="507" spans="4:8" s="136" customFormat="1" x14ac:dyDescent="0.3">
      <c r="D507" s="52"/>
      <c r="E507" s="138"/>
      <c r="F507" s="139"/>
      <c r="G507" s="138"/>
      <c r="H507" s="177"/>
    </row>
    <row r="508" spans="4:8" s="136" customFormat="1" x14ac:dyDescent="0.3">
      <c r="D508" s="52"/>
      <c r="E508" s="138"/>
      <c r="F508" s="139"/>
      <c r="G508" s="138"/>
      <c r="H508" s="177"/>
    </row>
    <row r="509" spans="4:8" s="136" customFormat="1" x14ac:dyDescent="0.3">
      <c r="D509" s="52"/>
      <c r="E509" s="138"/>
      <c r="F509" s="139"/>
      <c r="G509" s="138"/>
      <c r="H509" s="177"/>
    </row>
    <row r="510" spans="4:8" s="136" customFormat="1" x14ac:dyDescent="0.3">
      <c r="D510" s="52"/>
      <c r="E510" s="138"/>
      <c r="F510" s="139"/>
      <c r="G510" s="138"/>
      <c r="H510" s="177"/>
    </row>
    <row r="511" spans="4:8" s="136" customFormat="1" x14ac:dyDescent="0.3">
      <c r="D511" s="52"/>
      <c r="E511" s="138"/>
      <c r="F511" s="139"/>
      <c r="G511" s="138"/>
      <c r="H511" s="177"/>
    </row>
    <row r="512" spans="4:8" s="136" customFormat="1" x14ac:dyDescent="0.3">
      <c r="D512" s="52"/>
      <c r="E512" s="138"/>
      <c r="F512" s="139"/>
      <c r="G512" s="138"/>
      <c r="H512" s="177"/>
    </row>
    <row r="513" spans="4:8" s="136" customFormat="1" x14ac:dyDescent="0.3">
      <c r="D513" s="52"/>
      <c r="E513" s="138"/>
      <c r="F513" s="139"/>
      <c r="G513" s="138"/>
      <c r="H513" s="177"/>
    </row>
    <row r="514" spans="4:8" s="136" customFormat="1" x14ac:dyDescent="0.3">
      <c r="D514" s="52"/>
      <c r="E514" s="138"/>
      <c r="F514" s="139"/>
      <c r="G514" s="138"/>
      <c r="H514" s="177"/>
    </row>
    <row r="515" spans="4:8" s="136" customFormat="1" x14ac:dyDescent="0.3">
      <c r="D515" s="52"/>
      <c r="E515" s="138"/>
      <c r="F515" s="139"/>
      <c r="G515" s="138"/>
      <c r="H515" s="177"/>
    </row>
    <row r="516" spans="4:8" s="136" customFormat="1" x14ac:dyDescent="0.3">
      <c r="D516" s="52"/>
      <c r="E516" s="138"/>
      <c r="F516" s="139"/>
      <c r="G516" s="138"/>
      <c r="H516" s="177"/>
    </row>
    <row r="517" spans="4:8" s="136" customFormat="1" x14ac:dyDescent="0.3">
      <c r="D517" s="52"/>
      <c r="E517" s="138"/>
      <c r="F517" s="139"/>
      <c r="G517" s="138"/>
      <c r="H517" s="177"/>
    </row>
    <row r="518" spans="4:8" s="136" customFormat="1" x14ac:dyDescent="0.3">
      <c r="D518" s="52"/>
      <c r="E518" s="138"/>
      <c r="F518" s="139"/>
      <c r="G518" s="138"/>
      <c r="H518" s="177"/>
    </row>
    <row r="519" spans="4:8" s="136" customFormat="1" x14ac:dyDescent="0.3">
      <c r="D519" s="52"/>
      <c r="E519" s="138"/>
      <c r="F519" s="139"/>
      <c r="G519" s="138"/>
      <c r="H519" s="177"/>
    </row>
    <row r="520" spans="4:8" s="136" customFormat="1" x14ac:dyDescent="0.3">
      <c r="D520" s="52"/>
      <c r="E520" s="138"/>
      <c r="F520" s="139"/>
      <c r="G520" s="138"/>
      <c r="H520" s="177"/>
    </row>
    <row r="521" spans="4:8" s="136" customFormat="1" x14ac:dyDescent="0.3">
      <c r="D521" s="52"/>
      <c r="E521" s="138"/>
      <c r="F521" s="139"/>
      <c r="G521" s="138"/>
      <c r="H521" s="177"/>
    </row>
    <row r="522" spans="4:8" s="136" customFormat="1" x14ac:dyDescent="0.3">
      <c r="D522" s="52"/>
      <c r="E522" s="138"/>
      <c r="F522" s="139"/>
      <c r="G522" s="138"/>
      <c r="H522" s="177"/>
    </row>
    <row r="523" spans="4:8" s="136" customFormat="1" x14ac:dyDescent="0.3">
      <c r="D523" s="52"/>
      <c r="E523" s="138"/>
      <c r="F523" s="139"/>
      <c r="G523" s="138"/>
      <c r="H523" s="177"/>
    </row>
    <row r="524" spans="4:8" s="136" customFormat="1" x14ac:dyDescent="0.3">
      <c r="D524" s="52"/>
      <c r="E524" s="138"/>
      <c r="F524" s="139"/>
      <c r="G524" s="138"/>
      <c r="H524" s="177"/>
    </row>
    <row r="525" spans="4:8" s="136" customFormat="1" x14ac:dyDescent="0.3">
      <c r="D525" s="52"/>
      <c r="E525" s="138"/>
      <c r="F525" s="139"/>
      <c r="G525" s="138"/>
      <c r="H525" s="177"/>
    </row>
    <row r="526" spans="4:8" s="136" customFormat="1" x14ac:dyDescent="0.3">
      <c r="D526" s="52"/>
      <c r="E526" s="138"/>
      <c r="F526" s="139"/>
      <c r="G526" s="138"/>
      <c r="H526" s="177"/>
    </row>
    <row r="527" spans="4:8" s="136" customFormat="1" x14ac:dyDescent="0.3">
      <c r="D527" s="52"/>
      <c r="E527" s="138"/>
      <c r="F527" s="139"/>
      <c r="G527" s="138"/>
      <c r="H527" s="177"/>
    </row>
    <row r="528" spans="4:8" s="136" customFormat="1" x14ac:dyDescent="0.3">
      <c r="D528" s="52"/>
      <c r="E528" s="138"/>
      <c r="F528" s="139"/>
      <c r="G528" s="138"/>
      <c r="H528" s="177"/>
    </row>
    <row r="529" spans="4:8" s="136" customFormat="1" x14ac:dyDescent="0.3">
      <c r="D529" s="52"/>
      <c r="E529" s="138"/>
      <c r="F529" s="139"/>
      <c r="G529" s="138"/>
      <c r="H529" s="177"/>
    </row>
    <row r="530" spans="4:8" s="136" customFormat="1" x14ac:dyDescent="0.3">
      <c r="D530" s="52"/>
      <c r="E530" s="138"/>
      <c r="F530" s="139"/>
      <c r="G530" s="138"/>
      <c r="H530" s="177"/>
    </row>
    <row r="531" spans="4:8" s="136" customFormat="1" x14ac:dyDescent="0.3">
      <c r="D531" s="52"/>
      <c r="E531" s="138"/>
      <c r="F531" s="139"/>
      <c r="G531" s="138"/>
      <c r="H531" s="177"/>
    </row>
    <row r="532" spans="4:8" s="136" customFormat="1" x14ac:dyDescent="0.3">
      <c r="D532" s="52"/>
      <c r="E532" s="138"/>
      <c r="F532" s="139"/>
      <c r="G532" s="138"/>
      <c r="H532" s="177"/>
    </row>
    <row r="533" spans="4:8" s="136" customFormat="1" x14ac:dyDescent="0.3">
      <c r="D533" s="52"/>
      <c r="E533" s="138"/>
      <c r="F533" s="139"/>
      <c r="G533" s="138"/>
      <c r="H533" s="177"/>
    </row>
    <row r="534" spans="4:8" s="136" customFormat="1" x14ac:dyDescent="0.3">
      <c r="D534" s="52"/>
      <c r="E534" s="138"/>
      <c r="F534" s="139"/>
      <c r="G534" s="138"/>
      <c r="H534" s="177"/>
    </row>
    <row r="535" spans="4:8" s="136" customFormat="1" x14ac:dyDescent="0.3">
      <c r="D535" s="52"/>
      <c r="E535" s="138"/>
      <c r="F535" s="139"/>
      <c r="G535" s="138"/>
      <c r="H535" s="177"/>
    </row>
    <row r="536" spans="4:8" s="136" customFormat="1" x14ac:dyDescent="0.3">
      <c r="D536" s="52"/>
      <c r="E536" s="138"/>
      <c r="F536" s="139"/>
      <c r="G536" s="138"/>
      <c r="H536" s="177"/>
    </row>
    <row r="537" spans="4:8" s="136" customFormat="1" x14ac:dyDescent="0.3">
      <c r="D537" s="52"/>
      <c r="E537" s="138"/>
      <c r="F537" s="139"/>
      <c r="G537" s="138"/>
      <c r="H537" s="177"/>
    </row>
    <row r="538" spans="4:8" s="136" customFormat="1" x14ac:dyDescent="0.3">
      <c r="D538" s="52"/>
      <c r="E538" s="138"/>
      <c r="F538" s="139"/>
      <c r="G538" s="138"/>
      <c r="H538" s="177"/>
    </row>
    <row r="539" spans="4:8" s="136" customFormat="1" x14ac:dyDescent="0.3">
      <c r="D539" s="52"/>
      <c r="E539" s="138"/>
      <c r="F539" s="139"/>
      <c r="G539" s="138"/>
      <c r="H539" s="177"/>
    </row>
    <row r="540" spans="4:8" s="136" customFormat="1" x14ac:dyDescent="0.3">
      <c r="D540" s="52"/>
      <c r="E540" s="138"/>
      <c r="F540" s="139"/>
      <c r="G540" s="138"/>
      <c r="H540" s="177"/>
    </row>
    <row r="541" spans="4:8" s="136" customFormat="1" x14ac:dyDescent="0.3">
      <c r="D541" s="52"/>
      <c r="E541" s="138"/>
      <c r="F541" s="139"/>
      <c r="G541" s="138"/>
      <c r="H541" s="177"/>
    </row>
    <row r="542" spans="4:8" s="136" customFormat="1" x14ac:dyDescent="0.3">
      <c r="D542" s="52"/>
      <c r="E542" s="138"/>
      <c r="F542" s="139"/>
      <c r="G542" s="138"/>
      <c r="H542" s="177"/>
    </row>
    <row r="543" spans="4:8" s="136" customFormat="1" x14ac:dyDescent="0.3">
      <c r="D543" s="52"/>
      <c r="E543" s="138"/>
      <c r="F543" s="139"/>
      <c r="G543" s="138"/>
      <c r="H543" s="177"/>
    </row>
    <row r="544" spans="4:8" s="136" customFormat="1" x14ac:dyDescent="0.3">
      <c r="D544" s="52"/>
      <c r="E544" s="138"/>
      <c r="F544" s="139"/>
      <c r="G544" s="138"/>
      <c r="H544" s="177"/>
    </row>
    <row r="545" spans="4:8" s="136" customFormat="1" x14ac:dyDescent="0.3">
      <c r="D545" s="52"/>
      <c r="E545" s="138"/>
      <c r="F545" s="139"/>
      <c r="G545" s="138"/>
      <c r="H545" s="177"/>
    </row>
    <row r="546" spans="4:8" s="136" customFormat="1" x14ac:dyDescent="0.3">
      <c r="D546" s="52"/>
      <c r="E546" s="138"/>
      <c r="F546" s="139"/>
      <c r="G546" s="138"/>
      <c r="H546" s="177"/>
    </row>
    <row r="547" spans="4:8" s="136" customFormat="1" x14ac:dyDescent="0.3">
      <c r="D547" s="52"/>
      <c r="E547" s="138"/>
      <c r="F547" s="139"/>
      <c r="G547" s="138"/>
      <c r="H547" s="177"/>
    </row>
    <row r="548" spans="4:8" s="136" customFormat="1" x14ac:dyDescent="0.3">
      <c r="D548" s="52"/>
      <c r="E548" s="138"/>
      <c r="F548" s="139"/>
      <c r="G548" s="138"/>
      <c r="H548" s="177"/>
    </row>
    <row r="549" spans="4:8" s="136" customFormat="1" x14ac:dyDescent="0.3">
      <c r="D549" s="52"/>
      <c r="E549" s="138"/>
      <c r="F549" s="139"/>
      <c r="G549" s="138"/>
      <c r="H549" s="177"/>
    </row>
    <row r="550" spans="4:8" s="136" customFormat="1" x14ac:dyDescent="0.3">
      <c r="D550" s="52"/>
      <c r="E550" s="138"/>
      <c r="F550" s="139"/>
      <c r="G550" s="138"/>
      <c r="H550" s="177"/>
    </row>
    <row r="551" spans="4:8" s="136" customFormat="1" x14ac:dyDescent="0.3">
      <c r="D551" s="52"/>
      <c r="E551" s="138"/>
      <c r="F551" s="139"/>
      <c r="G551" s="138"/>
      <c r="H551" s="177"/>
    </row>
    <row r="552" spans="4:8" s="136" customFormat="1" x14ac:dyDescent="0.3">
      <c r="D552" s="52"/>
      <c r="E552" s="138"/>
      <c r="F552" s="139"/>
      <c r="G552" s="138"/>
      <c r="H552" s="177"/>
    </row>
    <row r="553" spans="4:8" s="136" customFormat="1" x14ac:dyDescent="0.3">
      <c r="D553" s="52"/>
      <c r="E553" s="138"/>
      <c r="F553" s="139"/>
      <c r="G553" s="138"/>
      <c r="H553" s="177"/>
    </row>
    <row r="554" spans="4:8" s="136" customFormat="1" x14ac:dyDescent="0.3">
      <c r="D554" s="52"/>
      <c r="E554" s="138"/>
      <c r="F554" s="139"/>
      <c r="G554" s="138"/>
      <c r="H554" s="177"/>
    </row>
    <row r="555" spans="4:8" s="136" customFormat="1" x14ac:dyDescent="0.3">
      <c r="D555" s="52"/>
      <c r="E555" s="138"/>
      <c r="F555" s="139"/>
      <c r="G555" s="138"/>
      <c r="H555" s="177"/>
    </row>
    <row r="556" spans="4:8" s="136" customFormat="1" x14ac:dyDescent="0.3">
      <c r="D556" s="52"/>
      <c r="E556" s="138"/>
      <c r="F556" s="139"/>
      <c r="G556" s="138"/>
      <c r="H556" s="177"/>
    </row>
    <row r="557" spans="4:8" s="136" customFormat="1" x14ac:dyDescent="0.3">
      <c r="D557" s="52"/>
      <c r="E557" s="138"/>
      <c r="F557" s="139"/>
      <c r="G557" s="138"/>
      <c r="H557" s="177"/>
    </row>
    <row r="558" spans="4:8" s="136" customFormat="1" x14ac:dyDescent="0.3">
      <c r="D558" s="52"/>
      <c r="E558" s="138"/>
      <c r="F558" s="139"/>
      <c r="G558" s="138"/>
      <c r="H558" s="177"/>
    </row>
    <row r="559" spans="4:8" s="136" customFormat="1" x14ac:dyDescent="0.3">
      <c r="D559" s="52"/>
      <c r="E559" s="138"/>
      <c r="F559" s="139"/>
      <c r="G559" s="138"/>
      <c r="H559" s="177"/>
    </row>
    <row r="560" spans="4:8" s="136" customFormat="1" x14ac:dyDescent="0.3">
      <c r="D560" s="52"/>
      <c r="E560" s="138"/>
      <c r="F560" s="139"/>
      <c r="G560" s="138"/>
      <c r="H560" s="177"/>
    </row>
    <row r="561" spans="4:8" s="136" customFormat="1" x14ac:dyDescent="0.3">
      <c r="D561" s="52"/>
      <c r="E561" s="138"/>
      <c r="F561" s="139"/>
      <c r="G561" s="138"/>
      <c r="H561" s="177"/>
    </row>
    <row r="562" spans="4:8" s="136" customFormat="1" x14ac:dyDescent="0.3">
      <c r="D562" s="52"/>
      <c r="E562" s="138"/>
      <c r="F562" s="139"/>
      <c r="G562" s="138"/>
      <c r="H562" s="177"/>
    </row>
    <row r="563" spans="4:8" s="136" customFormat="1" x14ac:dyDescent="0.3">
      <c r="D563" s="52"/>
      <c r="E563" s="138"/>
      <c r="F563" s="139"/>
      <c r="G563" s="138"/>
      <c r="H563" s="177"/>
    </row>
    <row r="564" spans="4:8" s="136" customFormat="1" x14ac:dyDescent="0.3">
      <c r="D564" s="52"/>
      <c r="E564" s="138"/>
      <c r="F564" s="139"/>
      <c r="G564" s="138"/>
      <c r="H564" s="177"/>
    </row>
    <row r="565" spans="4:8" s="136" customFormat="1" x14ac:dyDescent="0.3">
      <c r="D565" s="52"/>
      <c r="E565" s="138"/>
      <c r="F565" s="139"/>
      <c r="G565" s="138"/>
      <c r="H565" s="177"/>
    </row>
    <row r="566" spans="4:8" s="136" customFormat="1" x14ac:dyDescent="0.3">
      <c r="D566" s="52"/>
      <c r="E566" s="138"/>
      <c r="F566" s="139"/>
      <c r="G566" s="138"/>
      <c r="H566" s="177"/>
    </row>
    <row r="567" spans="4:8" s="136" customFormat="1" x14ac:dyDescent="0.3">
      <c r="D567" s="52"/>
      <c r="E567" s="138"/>
      <c r="F567" s="139"/>
      <c r="G567" s="138"/>
      <c r="H567" s="177"/>
    </row>
    <row r="568" spans="4:8" s="136" customFormat="1" x14ac:dyDescent="0.3">
      <c r="D568" s="52"/>
      <c r="E568" s="138"/>
      <c r="F568" s="139"/>
      <c r="G568" s="138"/>
      <c r="H568" s="177"/>
    </row>
    <row r="569" spans="4:8" s="136" customFormat="1" x14ac:dyDescent="0.3">
      <c r="D569" s="52"/>
      <c r="E569" s="138"/>
      <c r="F569" s="139"/>
      <c r="G569" s="138"/>
      <c r="H569" s="177"/>
    </row>
    <row r="570" spans="4:8" s="136" customFormat="1" x14ac:dyDescent="0.3">
      <c r="D570" s="52"/>
      <c r="E570" s="138"/>
      <c r="F570" s="139"/>
      <c r="G570" s="138"/>
      <c r="H570" s="177"/>
    </row>
    <row r="571" spans="4:8" s="136" customFormat="1" x14ac:dyDescent="0.3">
      <c r="D571" s="52"/>
      <c r="E571" s="138"/>
      <c r="F571" s="139"/>
      <c r="G571" s="138"/>
      <c r="H571" s="177"/>
    </row>
    <row r="572" spans="4:8" s="136" customFormat="1" x14ac:dyDescent="0.3">
      <c r="D572" s="52"/>
      <c r="E572" s="138"/>
      <c r="F572" s="139"/>
      <c r="G572" s="138"/>
      <c r="H572" s="177"/>
    </row>
    <row r="573" spans="4:8" s="136" customFormat="1" x14ac:dyDescent="0.3">
      <c r="D573" s="52"/>
      <c r="E573" s="138"/>
      <c r="F573" s="139"/>
      <c r="G573" s="138"/>
      <c r="H573" s="177"/>
    </row>
    <row r="574" spans="4:8" s="136" customFormat="1" x14ac:dyDescent="0.3">
      <c r="D574" s="52"/>
      <c r="E574" s="138"/>
      <c r="F574" s="139"/>
      <c r="G574" s="138"/>
      <c r="H574" s="177"/>
    </row>
    <row r="575" spans="4:8" s="136" customFormat="1" x14ac:dyDescent="0.3">
      <c r="D575" s="52"/>
      <c r="E575" s="138"/>
      <c r="F575" s="139"/>
      <c r="G575" s="138"/>
      <c r="H575" s="177"/>
    </row>
    <row r="576" spans="4:8" s="136" customFormat="1" x14ac:dyDescent="0.3">
      <c r="D576" s="52"/>
      <c r="E576" s="138"/>
      <c r="F576" s="139"/>
      <c r="G576" s="138"/>
      <c r="H576" s="177"/>
    </row>
    <row r="577" spans="4:8" s="136" customFormat="1" x14ac:dyDescent="0.3">
      <c r="D577" s="52"/>
      <c r="E577" s="138"/>
      <c r="F577" s="139"/>
      <c r="G577" s="138"/>
      <c r="H577" s="177"/>
    </row>
    <row r="578" spans="4:8" s="136" customFormat="1" x14ac:dyDescent="0.3">
      <c r="D578" s="52"/>
      <c r="E578" s="138"/>
      <c r="F578" s="139"/>
      <c r="G578" s="138"/>
      <c r="H578" s="177"/>
    </row>
    <row r="579" spans="4:8" s="136" customFormat="1" x14ac:dyDescent="0.3">
      <c r="D579" s="52"/>
      <c r="E579" s="138"/>
      <c r="F579" s="139"/>
      <c r="G579" s="138"/>
      <c r="H579" s="177"/>
    </row>
    <row r="580" spans="4:8" s="136" customFormat="1" x14ac:dyDescent="0.3">
      <c r="D580" s="52"/>
      <c r="E580" s="138"/>
      <c r="F580" s="139"/>
      <c r="G580" s="138"/>
      <c r="H580" s="177"/>
    </row>
    <row r="581" spans="4:8" s="136" customFormat="1" x14ac:dyDescent="0.3">
      <c r="D581" s="52"/>
      <c r="E581" s="138"/>
      <c r="F581" s="139"/>
      <c r="G581" s="138"/>
      <c r="H581" s="177"/>
    </row>
    <row r="582" spans="4:8" s="136" customFormat="1" x14ac:dyDescent="0.3">
      <c r="D582" s="52"/>
      <c r="E582" s="138"/>
      <c r="F582" s="139"/>
      <c r="G582" s="138"/>
      <c r="H582" s="177"/>
    </row>
    <row r="583" spans="4:8" s="136" customFormat="1" x14ac:dyDescent="0.3">
      <c r="D583" s="52"/>
      <c r="E583" s="138"/>
      <c r="F583" s="139"/>
      <c r="G583" s="138"/>
      <c r="H583" s="177"/>
    </row>
    <row r="584" spans="4:8" s="136" customFormat="1" x14ac:dyDescent="0.3">
      <c r="D584" s="52"/>
      <c r="E584" s="138"/>
      <c r="F584" s="139"/>
      <c r="G584" s="138"/>
      <c r="H584" s="177"/>
    </row>
    <row r="585" spans="4:8" s="136" customFormat="1" x14ac:dyDescent="0.3">
      <c r="D585" s="52"/>
      <c r="E585" s="138"/>
      <c r="F585" s="139"/>
      <c r="G585" s="138"/>
      <c r="H585" s="177"/>
    </row>
    <row r="586" spans="4:8" s="136" customFormat="1" x14ac:dyDescent="0.3">
      <c r="D586" s="52"/>
      <c r="E586" s="138"/>
      <c r="F586" s="139"/>
      <c r="G586" s="138"/>
      <c r="H586" s="177"/>
    </row>
    <row r="587" spans="4:8" s="136" customFormat="1" x14ac:dyDescent="0.3">
      <c r="D587" s="52"/>
      <c r="E587" s="138"/>
      <c r="F587" s="139"/>
      <c r="G587" s="138"/>
      <c r="H587" s="177"/>
    </row>
    <row r="588" spans="4:8" s="136" customFormat="1" x14ac:dyDescent="0.3">
      <c r="D588" s="52"/>
      <c r="E588" s="138"/>
      <c r="F588" s="139"/>
      <c r="G588" s="138"/>
      <c r="H588" s="177"/>
    </row>
    <row r="589" spans="4:8" s="136" customFormat="1" x14ac:dyDescent="0.3">
      <c r="D589" s="52"/>
      <c r="E589" s="138"/>
      <c r="F589" s="139"/>
      <c r="G589" s="138"/>
      <c r="H589" s="177"/>
    </row>
    <row r="590" spans="4:8" s="136" customFormat="1" x14ac:dyDescent="0.3">
      <c r="D590" s="52"/>
      <c r="E590" s="138"/>
      <c r="F590" s="139"/>
      <c r="G590" s="138"/>
      <c r="H590" s="177"/>
    </row>
    <row r="591" spans="4:8" s="136" customFormat="1" x14ac:dyDescent="0.3">
      <c r="D591" s="52"/>
      <c r="E591" s="138"/>
      <c r="F591" s="139"/>
      <c r="G591" s="138"/>
      <c r="H591" s="177"/>
    </row>
    <row r="592" spans="4:8" s="136" customFormat="1" x14ac:dyDescent="0.3">
      <c r="D592" s="52"/>
      <c r="E592" s="138"/>
      <c r="F592" s="139"/>
      <c r="G592" s="138"/>
      <c r="H592" s="177"/>
    </row>
    <row r="593" spans="4:8" s="136" customFormat="1" x14ac:dyDescent="0.3">
      <c r="D593" s="52"/>
      <c r="E593" s="138"/>
      <c r="F593" s="139"/>
      <c r="G593" s="138"/>
      <c r="H593" s="177"/>
    </row>
    <row r="594" spans="4:8" s="136" customFormat="1" x14ac:dyDescent="0.3">
      <c r="D594" s="52"/>
      <c r="E594" s="138"/>
      <c r="F594" s="139"/>
      <c r="G594" s="138"/>
      <c r="H594" s="177"/>
    </row>
    <row r="595" spans="4:8" s="136" customFormat="1" x14ac:dyDescent="0.3">
      <c r="D595" s="52"/>
      <c r="E595" s="138"/>
      <c r="F595" s="139"/>
      <c r="G595" s="138"/>
      <c r="H595" s="177"/>
    </row>
    <row r="596" spans="4:8" s="136" customFormat="1" x14ac:dyDescent="0.3">
      <c r="D596" s="52"/>
      <c r="E596" s="138"/>
      <c r="F596" s="139"/>
      <c r="G596" s="138"/>
      <c r="H596" s="177"/>
    </row>
    <row r="597" spans="4:8" s="136" customFormat="1" x14ac:dyDescent="0.3">
      <c r="D597" s="52"/>
      <c r="E597" s="138"/>
      <c r="F597" s="139"/>
      <c r="G597" s="138"/>
      <c r="H597" s="177"/>
    </row>
    <row r="598" spans="4:8" s="136" customFormat="1" x14ac:dyDescent="0.3">
      <c r="D598" s="52"/>
      <c r="E598" s="138"/>
      <c r="F598" s="139"/>
      <c r="G598" s="138"/>
      <c r="H598" s="177"/>
    </row>
    <row r="599" spans="4:8" s="136" customFormat="1" x14ac:dyDescent="0.3">
      <c r="D599" s="52"/>
      <c r="E599" s="138"/>
      <c r="F599" s="139"/>
      <c r="G599" s="138"/>
      <c r="H599" s="177"/>
    </row>
    <row r="600" spans="4:8" s="136" customFormat="1" x14ac:dyDescent="0.3">
      <c r="D600" s="52"/>
      <c r="E600" s="138"/>
      <c r="F600" s="139"/>
      <c r="G600" s="138"/>
      <c r="H600" s="177"/>
    </row>
    <row r="601" spans="4:8" s="136" customFormat="1" x14ac:dyDescent="0.3">
      <c r="D601" s="52"/>
      <c r="E601" s="138"/>
      <c r="F601" s="139"/>
      <c r="G601" s="138"/>
      <c r="H601" s="177"/>
    </row>
    <row r="602" spans="4:8" s="136" customFormat="1" x14ac:dyDescent="0.3">
      <c r="D602" s="52"/>
      <c r="E602" s="138"/>
      <c r="F602" s="139"/>
      <c r="G602" s="138"/>
      <c r="H602" s="177"/>
    </row>
    <row r="603" spans="4:8" s="136" customFormat="1" x14ac:dyDescent="0.3">
      <c r="D603" s="52"/>
      <c r="E603" s="138"/>
      <c r="F603" s="139"/>
      <c r="G603" s="138"/>
      <c r="H603" s="177"/>
    </row>
  </sheetData>
  <sheetProtection algorithmName="SHA-512" hashValue="LhIlaERGffqQ2mfMydvcHehkWrNvBnHzmDotu9Np9jr5AHhJp4GHk6c8CaLy67fFpCWS5/ejHDircNld86vn/g==" saltValue="AIu1jS3q7Yk3vjTIRsFurw==" spinCount="100000" sheet="1" objects="1" scenarios="1"/>
  <mergeCells count="13">
    <mergeCell ref="A2:B2"/>
    <mergeCell ref="B6:H6"/>
    <mergeCell ref="A9:H9"/>
    <mergeCell ref="A35:H35"/>
    <mergeCell ref="A34:H34"/>
    <mergeCell ref="I423:K433"/>
    <mergeCell ref="A63:H63"/>
    <mergeCell ref="A73:H73"/>
    <mergeCell ref="A342:H342"/>
    <mergeCell ref="A439:H439"/>
    <mergeCell ref="A375:H375"/>
    <mergeCell ref="A393:H393"/>
    <mergeCell ref="A417:H4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156FD-F6E4-934B-BDE1-2A4A89A3157A}">
  <dimension ref="A1:AL422"/>
  <sheetViews>
    <sheetView workbookViewId="0">
      <pane ySplit="8" topLeftCell="A350" activePane="bottomLeft" state="frozen"/>
      <selection pane="bottomLeft" activeCell="G384" sqref="G384"/>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120</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customFormat="1" ht="64.5" customHeight="1" x14ac:dyDescent="0.3">
      <c r="A6" s="135" t="s">
        <v>32</v>
      </c>
      <c r="B6" s="425" t="s">
        <v>107</v>
      </c>
      <c r="C6" s="425"/>
      <c r="D6" s="425"/>
      <c r="E6" s="425"/>
      <c r="F6" s="425"/>
      <c r="G6" s="425"/>
      <c r="H6" s="425"/>
      <c r="I6" s="50"/>
      <c r="J6" s="50"/>
      <c r="K6" s="50"/>
      <c r="L6" s="50"/>
      <c r="M6" s="50"/>
      <c r="N6" s="50"/>
      <c r="O6" s="50"/>
      <c r="P6" s="50"/>
      <c r="Q6" s="50"/>
      <c r="R6" s="50"/>
      <c r="S6" s="50"/>
      <c r="T6" s="50"/>
      <c r="U6" s="50"/>
      <c r="V6" s="50"/>
      <c r="W6" s="50"/>
      <c r="X6" s="50"/>
      <c r="Y6" s="50"/>
      <c r="Z6" s="50"/>
      <c r="AA6" s="50"/>
      <c r="AB6" s="50"/>
      <c r="AC6" s="50"/>
      <c r="AD6" s="50"/>
      <c r="AE6" s="50"/>
      <c r="AF6" s="50"/>
      <c r="AG6" s="50"/>
      <c r="AH6" s="50"/>
    </row>
    <row r="7" spans="1:38" ht="4.05" customHeight="1" thickBot="1" x14ac:dyDescent="0.35">
      <c r="A7" s="136"/>
      <c r="B7" s="137"/>
      <c r="C7" s="137"/>
      <c r="D7" s="52"/>
      <c r="E7" s="138"/>
      <c r="F7" s="139"/>
      <c r="G7" s="138"/>
      <c r="H7" s="177"/>
    </row>
    <row r="8" spans="1:38" s="20" customFormat="1" ht="49.95" customHeight="1" x14ac:dyDescent="0.3">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s="144" customFormat="1" ht="40.5" customHeight="1" x14ac:dyDescent="0.3">
      <c r="A9" s="426" t="s">
        <v>170</v>
      </c>
      <c r="B9" s="427"/>
      <c r="C9" s="427"/>
      <c r="D9" s="427"/>
      <c r="E9" s="427"/>
      <c r="F9" s="427"/>
      <c r="G9" s="427"/>
      <c r="H9" s="428"/>
      <c r="I9" s="251"/>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row>
    <row r="10" spans="1:38" s="281" customFormat="1" x14ac:dyDescent="0.3">
      <c r="A10" s="278"/>
      <c r="B10" s="277"/>
      <c r="C10" s="279"/>
      <c r="D10" s="275"/>
      <c r="E10" s="280"/>
      <c r="F10" s="324"/>
      <c r="G10" s="332">
        <f t="shared" ref="G10:G32"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1" customFormat="1" x14ac:dyDescent="0.3">
      <c r="A12" s="282"/>
      <c r="B12" s="277"/>
      <c r="C12" s="279"/>
      <c r="D12" s="275"/>
      <c r="E12" s="283"/>
      <c r="F12" s="324"/>
      <c r="G12" s="332">
        <f t="shared" si="0"/>
        <v>0</v>
      </c>
      <c r="H12" s="340"/>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81" customFormat="1" x14ac:dyDescent="0.3">
      <c r="A13" s="282"/>
      <c r="B13" s="277"/>
      <c r="C13" s="279"/>
      <c r="D13" s="275"/>
      <c r="E13" s="283"/>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82"/>
      <c r="B14" s="277"/>
      <c r="C14" s="279"/>
      <c r="D14" s="275"/>
      <c r="E14" s="283"/>
      <c r="F14" s="324"/>
      <c r="G14" s="332">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82"/>
      <c r="B15" s="277"/>
      <c r="C15" s="279"/>
      <c r="D15" s="275"/>
      <c r="E15" s="283"/>
      <c r="F15" s="324"/>
      <c r="G15" s="332">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1" customFormat="1" x14ac:dyDescent="0.3">
      <c r="A16" s="282"/>
      <c r="B16" s="277"/>
      <c r="C16" s="279"/>
      <c r="D16" s="275"/>
      <c r="E16" s="283"/>
      <c r="F16" s="324"/>
      <c r="G16" s="332">
        <f t="shared" si="0"/>
        <v>0</v>
      </c>
      <c r="H16" s="340"/>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s="281" customFormat="1" x14ac:dyDescent="0.3">
      <c r="A17" s="282"/>
      <c r="B17" s="277"/>
      <c r="C17" s="279"/>
      <c r="D17" s="275"/>
      <c r="E17" s="283"/>
      <c r="F17" s="324"/>
      <c r="G17" s="332">
        <f t="shared" si="0"/>
        <v>0</v>
      </c>
      <c r="H17" s="340"/>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s="281" customFormat="1" x14ac:dyDescent="0.3">
      <c r="A18" s="282"/>
      <c r="B18" s="277"/>
      <c r="C18" s="279"/>
      <c r="D18" s="275"/>
      <c r="E18" s="283"/>
      <c r="F18" s="324"/>
      <c r="G18" s="332">
        <f t="shared" si="0"/>
        <v>0</v>
      </c>
      <c r="H18" s="340"/>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s="281" customFormat="1" x14ac:dyDescent="0.3">
      <c r="A19" s="282"/>
      <c r="B19" s="277"/>
      <c r="C19" s="279"/>
      <c r="D19" s="275"/>
      <c r="E19" s="283"/>
      <c r="F19" s="324"/>
      <c r="G19" s="332">
        <f t="shared" si="0"/>
        <v>0</v>
      </c>
      <c r="H19" s="340"/>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s="285" customFormat="1" x14ac:dyDescent="0.3">
      <c r="A20" s="282"/>
      <c r="B20" s="277"/>
      <c r="C20" s="279"/>
      <c r="D20" s="275"/>
      <c r="E20" s="283"/>
      <c r="F20" s="325"/>
      <c r="G20" s="332">
        <f t="shared" si="0"/>
        <v>0</v>
      </c>
      <c r="H20" s="339"/>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row>
    <row r="21" spans="1:34" s="285" customFormat="1" x14ac:dyDescent="0.3">
      <c r="A21" s="282"/>
      <c r="B21" s="277"/>
      <c r="C21" s="279"/>
      <c r="D21" s="275"/>
      <c r="E21" s="283"/>
      <c r="F21" s="325"/>
      <c r="G21" s="332">
        <f t="shared" si="0"/>
        <v>0</v>
      </c>
      <c r="H21" s="339"/>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row>
    <row r="22" spans="1:34" s="285" customFormat="1" x14ac:dyDescent="0.3">
      <c r="A22" s="282"/>
      <c r="B22" s="277"/>
      <c r="C22" s="279"/>
      <c r="D22" s="275"/>
      <c r="E22" s="283"/>
      <c r="F22" s="325"/>
      <c r="G22" s="332">
        <f t="shared" si="0"/>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5" customFormat="1" x14ac:dyDescent="0.3">
      <c r="A23" s="282"/>
      <c r="B23" s="277"/>
      <c r="C23" s="279"/>
      <c r="D23" s="275"/>
      <c r="E23" s="283"/>
      <c r="F23" s="325"/>
      <c r="G23" s="332">
        <f t="shared" si="0"/>
        <v>0</v>
      </c>
      <c r="H23" s="339"/>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row>
    <row r="24" spans="1:34" s="285" customFormat="1" x14ac:dyDescent="0.3">
      <c r="A24" s="282"/>
      <c r="B24" s="277"/>
      <c r="C24" s="279"/>
      <c r="D24" s="275"/>
      <c r="E24" s="283"/>
      <c r="F24" s="325"/>
      <c r="G24" s="332">
        <f t="shared" si="0"/>
        <v>0</v>
      </c>
      <c r="H24" s="339"/>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row>
    <row r="25" spans="1:34" s="285" customFormat="1" x14ac:dyDescent="0.3">
      <c r="A25" s="282"/>
      <c r="B25" s="277"/>
      <c r="C25" s="279"/>
      <c r="D25" s="276"/>
      <c r="E25" s="286"/>
      <c r="F25" s="325"/>
      <c r="G25" s="332">
        <f t="shared" si="0"/>
        <v>0</v>
      </c>
      <c r="H25" s="339"/>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row>
    <row r="26" spans="1:34" s="285" customFormat="1" x14ac:dyDescent="0.3">
      <c r="A26" s="282"/>
      <c r="B26" s="277"/>
      <c r="C26" s="279"/>
      <c r="D26" s="275"/>
      <c r="E26" s="283"/>
      <c r="F26" s="325"/>
      <c r="G26" s="332">
        <f t="shared" si="0"/>
        <v>0</v>
      </c>
      <c r="H26" s="339"/>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row>
    <row r="27" spans="1:34" s="285" customFormat="1" x14ac:dyDescent="0.3">
      <c r="A27" s="278"/>
      <c r="B27" s="287"/>
      <c r="C27" s="279"/>
      <c r="D27" s="275"/>
      <c r="E27" s="280"/>
      <c r="F27" s="325"/>
      <c r="G27" s="332">
        <f t="shared" si="0"/>
        <v>0</v>
      </c>
      <c r="H27" s="339"/>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row>
    <row r="28" spans="1:34" s="285" customFormat="1" x14ac:dyDescent="0.3">
      <c r="A28" s="278"/>
      <c r="B28" s="277"/>
      <c r="C28" s="279"/>
      <c r="D28" s="275"/>
      <c r="E28" s="280"/>
      <c r="F28" s="325"/>
      <c r="G28" s="332">
        <f t="shared" si="0"/>
        <v>0</v>
      </c>
      <c r="H28" s="339"/>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row>
    <row r="29" spans="1:34" s="281" customFormat="1" x14ac:dyDescent="0.3">
      <c r="A29" s="278"/>
      <c r="B29" s="277"/>
      <c r="C29" s="279"/>
      <c r="D29" s="275"/>
      <c r="E29" s="280"/>
      <c r="F29" s="324"/>
      <c r="G29" s="332">
        <f t="shared" si="0"/>
        <v>0</v>
      </c>
      <c r="H29" s="340"/>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row>
    <row r="30" spans="1:34" s="281" customFormat="1" x14ac:dyDescent="0.3">
      <c r="A30" s="278"/>
      <c r="B30" s="277"/>
      <c r="C30" s="279"/>
      <c r="D30" s="275"/>
      <c r="E30" s="280"/>
      <c r="F30" s="324"/>
      <c r="G30" s="333">
        <f t="shared" si="0"/>
        <v>0</v>
      </c>
      <c r="H30" s="340"/>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row>
    <row r="31" spans="1:34" s="281" customFormat="1" x14ac:dyDescent="0.3">
      <c r="A31" s="278"/>
      <c r="B31" s="277"/>
      <c r="C31" s="279"/>
      <c r="D31" s="275"/>
      <c r="E31" s="280"/>
      <c r="F31" s="324"/>
      <c r="G31" s="333">
        <f t="shared" si="0"/>
        <v>0</v>
      </c>
      <c r="H31" s="340"/>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x14ac:dyDescent="0.3">
      <c r="A32" s="278"/>
      <c r="B32" s="277"/>
      <c r="C32" s="279"/>
      <c r="D32" s="275"/>
      <c r="E32" s="280"/>
      <c r="F32" s="324"/>
      <c r="G32" s="333">
        <f t="shared" si="0"/>
        <v>0</v>
      </c>
      <c r="H32" s="340"/>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81" customFormat="1" ht="16.8" thickBot="1" x14ac:dyDescent="0.35">
      <c r="A33" s="278"/>
      <c r="B33" s="277"/>
      <c r="C33" s="279"/>
      <c r="D33" s="275"/>
      <c r="E33" s="280"/>
      <c r="F33" s="324"/>
      <c r="G33" s="333"/>
      <c r="H33" s="341">
        <f>SUM(G10:G33)</f>
        <v>0</v>
      </c>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30" customFormat="1" ht="16.8" thickBot="1" x14ac:dyDescent="0.35">
      <c r="A34" s="432"/>
      <c r="B34" s="433"/>
      <c r="C34" s="433"/>
      <c r="D34" s="433"/>
      <c r="E34" s="433"/>
      <c r="F34" s="433"/>
      <c r="G34" s="433"/>
      <c r="H34" s="433"/>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row>
    <row r="35" spans="1:34" s="30" customFormat="1" ht="37.5" customHeight="1" x14ac:dyDescent="0.3">
      <c r="A35" s="429" t="s">
        <v>171</v>
      </c>
      <c r="B35" s="430"/>
      <c r="C35" s="430"/>
      <c r="D35" s="430"/>
      <c r="E35" s="430"/>
      <c r="F35" s="430"/>
      <c r="G35" s="430"/>
      <c r="H35" s="431"/>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row>
    <row r="36" spans="1:34" s="281" customFormat="1" x14ac:dyDescent="0.3">
      <c r="A36" s="288"/>
      <c r="B36" s="289"/>
      <c r="C36" s="290"/>
      <c r="D36" s="291"/>
      <c r="E36" s="292"/>
      <c r="F36" s="326"/>
      <c r="G36" s="332">
        <f>(E36-(E36*F36/100))*A36</f>
        <v>0</v>
      </c>
      <c r="H36" s="341"/>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s="281" customFormat="1" x14ac:dyDescent="0.3">
      <c r="A37" s="288"/>
      <c r="B37" s="291"/>
      <c r="C37" s="290"/>
      <c r="D37" s="291"/>
      <c r="E37" s="292"/>
      <c r="F37" s="326"/>
      <c r="G37" s="332">
        <f>(E37-(E37*F37/100))*A37</f>
        <v>0</v>
      </c>
      <c r="H37" s="341"/>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s="281" customFormat="1" x14ac:dyDescent="0.3">
      <c r="A38" s="288"/>
      <c r="B38" s="289"/>
      <c r="C38" s="290"/>
      <c r="D38" s="291"/>
      <c r="E38" s="292"/>
      <c r="F38" s="326"/>
      <c r="G38" s="332">
        <f t="shared" ref="G38:G40" si="1">(E38-(E38*F38/100))*A38</f>
        <v>0</v>
      </c>
      <c r="H38" s="341"/>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1:34" s="281" customFormat="1" x14ac:dyDescent="0.3">
      <c r="A39" s="288"/>
      <c r="B39" s="291"/>
      <c r="C39" s="290"/>
      <c r="D39" s="291"/>
      <c r="E39" s="292"/>
      <c r="F39" s="326"/>
      <c r="G39" s="332">
        <f t="shared" si="1"/>
        <v>0</v>
      </c>
      <c r="H39" s="341"/>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81" customFormat="1" x14ac:dyDescent="0.3">
      <c r="A40" s="288"/>
      <c r="B40" s="289"/>
      <c r="C40" s="290"/>
      <c r="D40" s="291"/>
      <c r="E40" s="292"/>
      <c r="F40" s="326"/>
      <c r="G40" s="332">
        <f t="shared" si="1"/>
        <v>0</v>
      </c>
      <c r="H40" s="341"/>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81" customFormat="1" x14ac:dyDescent="0.3">
      <c r="A41" s="288"/>
      <c r="B41" s="291"/>
      <c r="C41" s="290"/>
      <c r="D41" s="291"/>
      <c r="E41" s="292"/>
      <c r="F41" s="326"/>
      <c r="G41" s="332">
        <f>(E41-(E41*F41/100))*A41</f>
        <v>0</v>
      </c>
      <c r="H41" s="341"/>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288"/>
      <c r="B42" s="291"/>
      <c r="C42" s="290"/>
      <c r="D42" s="291"/>
      <c r="E42" s="292"/>
      <c r="F42" s="326"/>
      <c r="G42" s="332">
        <f t="shared" ref="G42:G62" si="2">(E42-(E42*F42/100))*A42</f>
        <v>0</v>
      </c>
      <c r="H42" s="341"/>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288"/>
      <c r="B43" s="291"/>
      <c r="C43" s="290"/>
      <c r="D43" s="291"/>
      <c r="E43" s="292"/>
      <c r="F43" s="326"/>
      <c r="G43" s="332">
        <f t="shared" si="2"/>
        <v>0</v>
      </c>
      <c r="H43" s="341"/>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288"/>
      <c r="B44" s="291"/>
      <c r="C44" s="290"/>
      <c r="D44" s="291"/>
      <c r="E44" s="292"/>
      <c r="F44" s="326"/>
      <c r="G44" s="332">
        <f t="shared" si="2"/>
        <v>0</v>
      </c>
      <c r="H44" s="341"/>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x14ac:dyDescent="0.3">
      <c r="A45" s="288"/>
      <c r="B45" s="289"/>
      <c r="C45" s="290"/>
      <c r="D45" s="291"/>
      <c r="E45" s="292"/>
      <c r="F45" s="326"/>
      <c r="G45" s="332">
        <f t="shared" si="2"/>
        <v>0</v>
      </c>
      <c r="H45" s="341"/>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81" customFormat="1" x14ac:dyDescent="0.3">
      <c r="A46" s="288"/>
      <c r="B46" s="291"/>
      <c r="C46" s="290"/>
      <c r="D46" s="291"/>
      <c r="E46" s="292"/>
      <c r="F46" s="326"/>
      <c r="G46" s="332">
        <f t="shared" si="2"/>
        <v>0</v>
      </c>
      <c r="H46" s="341"/>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81" customFormat="1" x14ac:dyDescent="0.3">
      <c r="A47" s="288"/>
      <c r="B47" s="291"/>
      <c r="C47" s="290"/>
      <c r="D47" s="291"/>
      <c r="E47" s="292"/>
      <c r="F47" s="326"/>
      <c r="G47" s="332">
        <f t="shared" si="2"/>
        <v>0</v>
      </c>
      <c r="H47" s="341"/>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81" customFormat="1" x14ac:dyDescent="0.3">
      <c r="A48" s="288"/>
      <c r="B48" s="291"/>
      <c r="C48" s="290"/>
      <c r="D48" s="291"/>
      <c r="E48" s="292"/>
      <c r="F48" s="326"/>
      <c r="G48" s="332">
        <f t="shared" si="2"/>
        <v>0</v>
      </c>
      <c r="H48" s="341"/>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x14ac:dyDescent="0.3">
      <c r="A49" s="288"/>
      <c r="B49" s="291"/>
      <c r="C49" s="290"/>
      <c r="D49" s="291"/>
      <c r="E49" s="292"/>
      <c r="F49" s="326"/>
      <c r="G49" s="332">
        <f t="shared" si="2"/>
        <v>0</v>
      </c>
      <c r="H49" s="341"/>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s="281" customFormat="1" x14ac:dyDescent="0.3">
      <c r="A50" s="288"/>
      <c r="B50" s="291"/>
      <c r="C50" s="290"/>
      <c r="D50" s="291"/>
      <c r="E50" s="292"/>
      <c r="F50" s="326"/>
      <c r="G50" s="332">
        <f t="shared" si="2"/>
        <v>0</v>
      </c>
      <c r="H50" s="341"/>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row>
    <row r="51" spans="1:34" s="281" customFormat="1" x14ac:dyDescent="0.3">
      <c r="A51" s="288"/>
      <c r="B51" s="291"/>
      <c r="C51" s="290"/>
      <c r="D51" s="291"/>
      <c r="E51" s="292"/>
      <c r="F51" s="326"/>
      <c r="G51" s="332">
        <f t="shared" si="2"/>
        <v>0</v>
      </c>
      <c r="H51" s="341"/>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row>
    <row r="52" spans="1:34" s="281" customFormat="1" x14ac:dyDescent="0.3">
      <c r="A52" s="288"/>
      <c r="B52" s="291"/>
      <c r="C52" s="290"/>
      <c r="D52" s="291"/>
      <c r="E52" s="292"/>
      <c r="F52" s="326"/>
      <c r="G52" s="332">
        <f t="shared" si="2"/>
        <v>0</v>
      </c>
      <c r="H52" s="341"/>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row>
    <row r="53" spans="1:34" s="281" customFormat="1" x14ac:dyDescent="0.3">
      <c r="A53" s="288"/>
      <c r="B53" s="291"/>
      <c r="C53" s="290"/>
      <c r="D53" s="291"/>
      <c r="E53" s="292"/>
      <c r="F53" s="326"/>
      <c r="G53" s="332">
        <f t="shared" si="2"/>
        <v>0</v>
      </c>
      <c r="H53" s="341"/>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288"/>
      <c r="B54" s="291"/>
      <c r="C54" s="290"/>
      <c r="D54" s="291"/>
      <c r="E54" s="292"/>
      <c r="F54" s="326"/>
      <c r="G54" s="332">
        <f t="shared" si="2"/>
        <v>0</v>
      </c>
      <c r="H54" s="341"/>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288"/>
      <c r="B55" s="289"/>
      <c r="C55" s="290"/>
      <c r="D55" s="291"/>
      <c r="E55" s="292"/>
      <c r="F55" s="326"/>
      <c r="G55" s="332">
        <f t="shared" si="2"/>
        <v>0</v>
      </c>
      <c r="H55" s="341"/>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88"/>
      <c r="B56" s="289"/>
      <c r="C56" s="290"/>
      <c r="D56" s="291"/>
      <c r="E56" s="292"/>
      <c r="F56" s="326"/>
      <c r="G56" s="332">
        <f t="shared" si="2"/>
        <v>0</v>
      </c>
      <c r="H56" s="341"/>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88"/>
      <c r="B57" s="289"/>
      <c r="C57" s="290"/>
      <c r="D57" s="291"/>
      <c r="E57" s="292"/>
      <c r="F57" s="326"/>
      <c r="G57" s="332">
        <f t="shared" si="2"/>
        <v>0</v>
      </c>
      <c r="H57" s="341"/>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288"/>
      <c r="B58" s="289"/>
      <c r="C58" s="290"/>
      <c r="D58" s="291"/>
      <c r="E58" s="292"/>
      <c r="F58" s="326"/>
      <c r="G58" s="332">
        <f t="shared" si="2"/>
        <v>0</v>
      </c>
      <c r="H58" s="341"/>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x14ac:dyDescent="0.3">
      <c r="A59" s="288"/>
      <c r="B59" s="289"/>
      <c r="C59" s="290"/>
      <c r="D59" s="291"/>
      <c r="E59" s="292"/>
      <c r="F59" s="326"/>
      <c r="G59" s="332">
        <f t="shared" si="2"/>
        <v>0</v>
      </c>
      <c r="H59" s="341"/>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81" customFormat="1" ht="48.6" x14ac:dyDescent="0.3">
      <c r="A60" s="288"/>
      <c r="B60" s="289" t="s">
        <v>159</v>
      </c>
      <c r="C60" s="290"/>
      <c r="D60" s="291"/>
      <c r="E60" s="292"/>
      <c r="F60" s="326"/>
      <c r="G60" s="332">
        <f t="shared" si="2"/>
        <v>0</v>
      </c>
      <c r="H60" s="341"/>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s="281" customFormat="1" x14ac:dyDescent="0.3">
      <c r="A61" s="288"/>
      <c r="B61" s="290"/>
      <c r="C61" s="290"/>
      <c r="D61" s="291"/>
      <c r="E61" s="292"/>
      <c r="F61" s="326"/>
      <c r="G61" s="332">
        <f t="shared" si="2"/>
        <v>0</v>
      </c>
      <c r="H61" s="341"/>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row>
    <row r="62" spans="1:34" s="281" customFormat="1" ht="16.8" thickBot="1" x14ac:dyDescent="0.35">
      <c r="A62" s="293"/>
      <c r="B62" s="294"/>
      <c r="C62" s="295"/>
      <c r="D62" s="294"/>
      <c r="E62" s="296"/>
      <c r="F62" s="327"/>
      <c r="G62" s="334">
        <f t="shared" si="2"/>
        <v>0</v>
      </c>
      <c r="H62" s="342">
        <f>SUM(G36:G62)</f>
        <v>0</v>
      </c>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row>
    <row r="63" spans="1:34" ht="18" customHeight="1" thickBot="1" x14ac:dyDescent="0.35">
      <c r="A63" s="419"/>
      <c r="B63" s="419"/>
      <c r="C63" s="419"/>
      <c r="D63" s="419"/>
      <c r="E63" s="419"/>
      <c r="F63" s="419"/>
      <c r="G63" s="419"/>
      <c r="H63" s="419"/>
    </row>
    <row r="64" spans="1:34" ht="18" customHeight="1" x14ac:dyDescent="0.3">
      <c r="A64" s="157"/>
      <c r="B64" s="158" t="s">
        <v>172</v>
      </c>
      <c r="C64" s="159"/>
      <c r="D64" s="160"/>
      <c r="E64" s="161"/>
      <c r="F64" s="162"/>
      <c r="G64" s="161"/>
      <c r="H64" s="343"/>
    </row>
    <row r="65" spans="1:34" s="281" customFormat="1" x14ac:dyDescent="0.3">
      <c r="A65" s="278"/>
      <c r="B65" s="277"/>
      <c r="C65" s="279"/>
      <c r="D65" s="275"/>
      <c r="E65" s="280"/>
      <c r="F65" s="324"/>
      <c r="G65" s="332">
        <f t="shared" ref="G65:G72" si="3">(E65-(E65*F65/100))*A65</f>
        <v>0</v>
      </c>
      <c r="H65" s="344"/>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row>
    <row r="66" spans="1:34" s="281" customFormat="1" x14ac:dyDescent="0.3">
      <c r="A66" s="278"/>
      <c r="B66" s="277"/>
      <c r="C66" s="279"/>
      <c r="D66" s="275"/>
      <c r="E66" s="280"/>
      <c r="F66" s="324"/>
      <c r="G66" s="332">
        <f t="shared" si="3"/>
        <v>0</v>
      </c>
      <c r="H66" s="344"/>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row>
    <row r="67" spans="1:34" s="281" customFormat="1" x14ac:dyDescent="0.3">
      <c r="A67" s="278"/>
      <c r="B67" s="277"/>
      <c r="C67" s="279"/>
      <c r="D67" s="275"/>
      <c r="E67" s="280"/>
      <c r="F67" s="324"/>
      <c r="G67" s="332">
        <f t="shared" si="3"/>
        <v>0</v>
      </c>
      <c r="H67" s="344"/>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row>
    <row r="68" spans="1:34" s="281" customFormat="1" x14ac:dyDescent="0.3">
      <c r="A68" s="278"/>
      <c r="B68" s="277"/>
      <c r="C68" s="279"/>
      <c r="D68" s="275"/>
      <c r="E68" s="280"/>
      <c r="F68" s="324"/>
      <c r="G68" s="332">
        <f t="shared" si="3"/>
        <v>0</v>
      </c>
      <c r="H68" s="344"/>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row>
    <row r="69" spans="1:34" s="281" customFormat="1" x14ac:dyDescent="0.3">
      <c r="A69" s="278"/>
      <c r="B69" s="277"/>
      <c r="C69" s="279"/>
      <c r="D69" s="275"/>
      <c r="E69" s="280"/>
      <c r="F69" s="324"/>
      <c r="G69" s="332">
        <f t="shared" si="3"/>
        <v>0</v>
      </c>
      <c r="H69" s="344"/>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row>
    <row r="70" spans="1:34" s="281" customFormat="1" x14ac:dyDescent="0.3">
      <c r="A70" s="278"/>
      <c r="B70" s="277"/>
      <c r="C70" s="279"/>
      <c r="D70" s="275"/>
      <c r="E70" s="280"/>
      <c r="F70" s="324"/>
      <c r="G70" s="332">
        <f t="shared" si="3"/>
        <v>0</v>
      </c>
      <c r="H70" s="344"/>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row>
    <row r="71" spans="1:34" s="281" customFormat="1" x14ac:dyDescent="0.3">
      <c r="A71" s="278"/>
      <c r="B71" s="297"/>
      <c r="C71" s="279"/>
      <c r="D71" s="275"/>
      <c r="E71" s="280"/>
      <c r="F71" s="324"/>
      <c r="G71" s="332">
        <f t="shared" si="3"/>
        <v>0</v>
      </c>
      <c r="H71" s="344"/>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row>
    <row r="72" spans="1:34" s="281" customFormat="1" ht="15" customHeight="1" thickBot="1" x14ac:dyDescent="0.35">
      <c r="A72" s="298"/>
      <c r="B72" s="299"/>
      <c r="C72" s="300"/>
      <c r="D72" s="301"/>
      <c r="E72" s="302"/>
      <c r="F72" s="328"/>
      <c r="G72" s="334">
        <f t="shared" si="3"/>
        <v>0</v>
      </c>
      <c r="H72" s="342">
        <f>SUM(G65:G72)</f>
        <v>0</v>
      </c>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row>
    <row r="73" spans="1:34" ht="15" customHeight="1" thickBot="1" x14ac:dyDescent="0.35">
      <c r="A73" s="420"/>
      <c r="B73" s="420"/>
      <c r="C73" s="420"/>
      <c r="D73" s="420"/>
      <c r="E73" s="420"/>
      <c r="F73" s="420"/>
      <c r="G73" s="420"/>
      <c r="H73" s="420"/>
    </row>
    <row r="74" spans="1:34" x14ac:dyDescent="0.3">
      <c r="A74" s="157"/>
      <c r="B74" s="163" t="s">
        <v>90</v>
      </c>
      <c r="C74" s="164"/>
      <c r="D74" s="160"/>
      <c r="E74" s="161"/>
      <c r="F74" s="162"/>
      <c r="G74" s="161"/>
      <c r="H74" s="345"/>
    </row>
    <row r="75" spans="1:34" s="281" customFormat="1" x14ac:dyDescent="0.3">
      <c r="A75" s="303"/>
      <c r="B75" s="304"/>
      <c r="C75" s="305"/>
      <c r="D75" s="306"/>
      <c r="E75" s="307"/>
      <c r="F75" s="329"/>
      <c r="G75" s="332">
        <f t="shared" ref="G75:G90" si="4">(E75-(E75*F75/100))*A75</f>
        <v>0</v>
      </c>
      <c r="H75" s="33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row>
    <row r="76" spans="1:34" s="281" customFormat="1" x14ac:dyDescent="0.3">
      <c r="A76" s="303"/>
      <c r="B76" s="308"/>
      <c r="C76" s="309"/>
      <c r="D76" s="310"/>
      <c r="E76" s="311"/>
      <c r="F76" s="330"/>
      <c r="G76" s="332">
        <f t="shared" si="4"/>
        <v>0</v>
      </c>
      <c r="H76" s="33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row>
    <row r="77" spans="1:34" s="281" customFormat="1" x14ac:dyDescent="0.3">
      <c r="A77" s="303"/>
      <c r="B77" s="308"/>
      <c r="C77" s="309"/>
      <c r="D77" s="310"/>
      <c r="E77" s="311"/>
      <c r="F77" s="330"/>
      <c r="G77" s="332">
        <f t="shared" si="4"/>
        <v>0</v>
      </c>
      <c r="H77" s="33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row>
    <row r="78" spans="1:34" s="281" customFormat="1" x14ac:dyDescent="0.3">
      <c r="A78" s="303"/>
      <c r="B78" s="308"/>
      <c r="C78" s="309"/>
      <c r="D78" s="310"/>
      <c r="E78" s="311"/>
      <c r="F78" s="330"/>
      <c r="G78" s="332">
        <f t="shared" si="4"/>
        <v>0</v>
      </c>
      <c r="H78" s="33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row>
    <row r="79" spans="1:34" s="281" customFormat="1" x14ac:dyDescent="0.3">
      <c r="A79" s="303"/>
      <c r="B79" s="308"/>
      <c r="C79" s="309"/>
      <c r="D79" s="310"/>
      <c r="E79" s="311"/>
      <c r="F79" s="330"/>
      <c r="G79" s="332">
        <f t="shared" si="4"/>
        <v>0</v>
      </c>
      <c r="H79" s="33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row>
    <row r="80" spans="1:34" s="281" customFormat="1" x14ac:dyDescent="0.3">
      <c r="A80" s="303"/>
      <c r="B80" s="308"/>
      <c r="C80" s="309"/>
      <c r="D80" s="310"/>
      <c r="E80" s="311"/>
      <c r="F80" s="330"/>
      <c r="G80" s="332">
        <f t="shared" si="4"/>
        <v>0</v>
      </c>
      <c r="H80" s="33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row>
    <row r="81" spans="1:34" s="281" customFormat="1" x14ac:dyDescent="0.3">
      <c r="A81" s="303"/>
      <c r="B81" s="308"/>
      <c r="C81" s="309"/>
      <c r="D81" s="310"/>
      <c r="E81" s="311"/>
      <c r="F81" s="330"/>
      <c r="G81" s="332">
        <f t="shared" si="4"/>
        <v>0</v>
      </c>
      <c r="H81" s="33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row>
    <row r="82" spans="1:34" s="281" customFormat="1" x14ac:dyDescent="0.3">
      <c r="A82" s="303"/>
      <c r="B82" s="308"/>
      <c r="C82" s="309"/>
      <c r="D82" s="310"/>
      <c r="E82" s="311"/>
      <c r="F82" s="330"/>
      <c r="G82" s="332">
        <f t="shared" si="4"/>
        <v>0</v>
      </c>
      <c r="H82" s="33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row>
    <row r="83" spans="1:34" s="281" customFormat="1" x14ac:dyDescent="0.3">
      <c r="A83" s="303"/>
      <c r="B83" s="308"/>
      <c r="C83" s="309"/>
      <c r="D83" s="310"/>
      <c r="E83" s="311"/>
      <c r="F83" s="330"/>
      <c r="G83" s="332">
        <f t="shared" si="4"/>
        <v>0</v>
      </c>
      <c r="H83" s="33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row>
    <row r="84" spans="1:34" s="281" customFormat="1" x14ac:dyDescent="0.3">
      <c r="A84" s="303"/>
      <c r="B84" s="308"/>
      <c r="C84" s="309"/>
      <c r="D84" s="310"/>
      <c r="E84" s="311"/>
      <c r="F84" s="330"/>
      <c r="G84" s="332">
        <f t="shared" si="4"/>
        <v>0</v>
      </c>
      <c r="H84" s="33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row>
    <row r="85" spans="1:34" s="281" customFormat="1" x14ac:dyDescent="0.3">
      <c r="A85" s="303"/>
      <c r="B85" s="308"/>
      <c r="C85" s="309"/>
      <c r="D85" s="310"/>
      <c r="E85" s="311"/>
      <c r="F85" s="330"/>
      <c r="G85" s="332">
        <f t="shared" si="4"/>
        <v>0</v>
      </c>
      <c r="H85" s="33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row>
    <row r="86" spans="1:34" s="281" customFormat="1" x14ac:dyDescent="0.3">
      <c r="A86" s="303"/>
      <c r="B86" s="304"/>
      <c r="C86" s="309"/>
      <c r="D86" s="310"/>
      <c r="E86" s="311"/>
      <c r="F86" s="330"/>
      <c r="G86" s="332">
        <f t="shared" si="4"/>
        <v>0</v>
      </c>
      <c r="H86" s="33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row>
    <row r="87" spans="1:34" s="281" customFormat="1" x14ac:dyDescent="0.3">
      <c r="A87" s="303"/>
      <c r="B87" s="308"/>
      <c r="C87" s="309"/>
      <c r="D87" s="310"/>
      <c r="E87" s="311"/>
      <c r="F87" s="330"/>
      <c r="G87" s="332">
        <f t="shared" si="4"/>
        <v>0</v>
      </c>
      <c r="H87" s="340"/>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row>
    <row r="88" spans="1:34" s="281" customFormat="1" x14ac:dyDescent="0.3">
      <c r="A88" s="303"/>
      <c r="B88" s="308"/>
      <c r="C88" s="309"/>
      <c r="D88" s="312"/>
      <c r="E88" s="311"/>
      <c r="F88" s="330"/>
      <c r="G88" s="332">
        <f t="shared" si="4"/>
        <v>0</v>
      </c>
      <c r="H88" s="340"/>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row>
    <row r="89" spans="1:34" s="281" customFormat="1" ht="32.4" x14ac:dyDescent="0.3">
      <c r="A89" s="303"/>
      <c r="B89" s="308" t="s">
        <v>173</v>
      </c>
      <c r="C89" s="309"/>
      <c r="D89" s="312"/>
      <c r="E89" s="311"/>
      <c r="F89" s="330"/>
      <c r="G89" s="332">
        <f t="shared" si="4"/>
        <v>0</v>
      </c>
      <c r="H89" s="340"/>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row>
    <row r="90" spans="1:34" s="281" customFormat="1" ht="16.8" thickBot="1" x14ac:dyDescent="0.35">
      <c r="A90" s="313"/>
      <c r="B90" s="314"/>
      <c r="C90" s="315"/>
      <c r="D90" s="316"/>
      <c r="E90" s="317"/>
      <c r="F90" s="331"/>
      <c r="G90" s="334">
        <f t="shared" si="4"/>
        <v>0</v>
      </c>
      <c r="H90" s="342">
        <f>SUM(G75:G90)</f>
        <v>0</v>
      </c>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row>
    <row r="91" spans="1:34" ht="16.8" thickBot="1" x14ac:dyDescent="0.35"/>
    <row r="92" spans="1:34" ht="48.6" x14ac:dyDescent="0.3">
      <c r="A92" s="157"/>
      <c r="B92" s="163" t="s">
        <v>91</v>
      </c>
      <c r="C92" s="164"/>
      <c r="D92" s="160"/>
      <c r="E92" s="161"/>
      <c r="F92" s="162"/>
      <c r="G92" s="161"/>
      <c r="H92" s="345"/>
    </row>
    <row r="93" spans="1:34" s="281" customFormat="1" x14ac:dyDescent="0.3">
      <c r="A93" s="303"/>
      <c r="B93" s="308"/>
      <c r="C93" s="309"/>
      <c r="D93" s="312"/>
      <c r="E93" s="318"/>
      <c r="F93" s="330"/>
      <c r="G93" s="332">
        <f t="shared" ref="G93:G96" si="5">(E93-(E93*F93/100))*A93</f>
        <v>0</v>
      </c>
      <c r="H93" s="33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row>
    <row r="94" spans="1:34" s="281" customFormat="1" x14ac:dyDescent="0.3">
      <c r="A94" s="303"/>
      <c r="B94" s="308"/>
      <c r="C94" s="305"/>
      <c r="D94" s="308"/>
      <c r="E94" s="318"/>
      <c r="F94" s="329"/>
      <c r="G94" s="332">
        <f t="shared" si="5"/>
        <v>0</v>
      </c>
      <c r="H94" s="33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row>
    <row r="95" spans="1:34" s="281" customFormat="1" x14ac:dyDescent="0.3">
      <c r="A95" s="319"/>
      <c r="B95" s="289"/>
      <c r="C95" s="290"/>
      <c r="D95" s="289"/>
      <c r="E95" s="320"/>
      <c r="F95" s="326"/>
      <c r="G95" s="332">
        <f t="shared" si="5"/>
        <v>0</v>
      </c>
      <c r="H95" s="33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row>
    <row r="96" spans="1:34" s="281" customFormat="1" ht="16.8" thickBot="1" x14ac:dyDescent="0.35">
      <c r="A96" s="293"/>
      <c r="B96" s="314"/>
      <c r="C96" s="295"/>
      <c r="D96" s="294"/>
      <c r="E96" s="296"/>
      <c r="F96" s="327"/>
      <c r="G96" s="334">
        <f t="shared" si="5"/>
        <v>0</v>
      </c>
      <c r="H96" s="342">
        <f>SUM(G93:G96)</f>
        <v>0</v>
      </c>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row>
    <row r="97" spans="1:34" s="136" customFormat="1" ht="18" customHeight="1" thickBot="1" x14ac:dyDescent="0.35">
      <c r="A97" s="152"/>
      <c r="B97" s="165"/>
      <c r="C97" s="153"/>
      <c r="D97" s="154"/>
      <c r="E97" s="155"/>
      <c r="F97" s="156"/>
      <c r="G97" s="336"/>
      <c r="H97" s="346"/>
    </row>
    <row r="98" spans="1:34" x14ac:dyDescent="0.3">
      <c r="A98" s="157"/>
      <c r="B98" s="163" t="s">
        <v>174</v>
      </c>
      <c r="C98" s="164"/>
      <c r="D98" s="160"/>
      <c r="E98" s="161"/>
      <c r="F98" s="162"/>
      <c r="G98" s="161"/>
      <c r="H98" s="345"/>
    </row>
    <row r="99" spans="1:34" s="281" customFormat="1" x14ac:dyDescent="0.3">
      <c r="A99" s="303"/>
      <c r="B99" s="308"/>
      <c r="C99" s="309"/>
      <c r="D99" s="312"/>
      <c r="E99" s="318"/>
      <c r="F99" s="330"/>
      <c r="G99" s="332">
        <f t="shared" ref="G99:G108" si="6">(E99-(E99*F99/100))*A99</f>
        <v>0</v>
      </c>
      <c r="H99" s="33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row>
    <row r="100" spans="1:34" s="281" customFormat="1" x14ac:dyDescent="0.3">
      <c r="A100" s="303"/>
      <c r="B100" s="308"/>
      <c r="C100" s="309"/>
      <c r="D100" s="312"/>
      <c r="E100" s="318"/>
      <c r="F100" s="330"/>
      <c r="G100" s="332">
        <f t="shared" si="6"/>
        <v>0</v>
      </c>
      <c r="H100" s="33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row>
    <row r="101" spans="1:34" s="281" customFormat="1" x14ac:dyDescent="0.3">
      <c r="A101" s="303"/>
      <c r="B101" s="308"/>
      <c r="C101" s="309"/>
      <c r="D101" s="312"/>
      <c r="E101" s="318"/>
      <c r="F101" s="330"/>
      <c r="G101" s="332">
        <f t="shared" si="6"/>
        <v>0</v>
      </c>
      <c r="H101" s="33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row>
    <row r="102" spans="1:34" s="281" customFormat="1" x14ac:dyDescent="0.3">
      <c r="A102" s="303"/>
      <c r="B102" s="308"/>
      <c r="C102" s="309"/>
      <c r="D102" s="312"/>
      <c r="E102" s="318"/>
      <c r="F102" s="330"/>
      <c r="G102" s="332">
        <f t="shared" si="6"/>
        <v>0</v>
      </c>
      <c r="H102" s="33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row>
    <row r="103" spans="1:34" s="281" customFormat="1" x14ac:dyDescent="0.3">
      <c r="A103" s="303"/>
      <c r="B103" s="308"/>
      <c r="C103" s="309"/>
      <c r="D103" s="312"/>
      <c r="E103" s="318"/>
      <c r="F103" s="330"/>
      <c r="G103" s="332">
        <f t="shared" si="6"/>
        <v>0</v>
      </c>
      <c r="H103" s="33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row>
    <row r="104" spans="1:34" s="281" customFormat="1" x14ac:dyDescent="0.3">
      <c r="A104" s="303"/>
      <c r="B104" s="308"/>
      <c r="C104" s="309"/>
      <c r="D104" s="310"/>
      <c r="E104" s="318"/>
      <c r="F104" s="330"/>
      <c r="G104" s="332">
        <f t="shared" si="6"/>
        <v>0</v>
      </c>
      <c r="H104" s="33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row>
    <row r="105" spans="1:34" s="281" customFormat="1" x14ac:dyDescent="0.3">
      <c r="A105" s="303"/>
      <c r="B105" s="308"/>
      <c r="C105" s="305"/>
      <c r="D105" s="306"/>
      <c r="E105" s="318"/>
      <c r="F105" s="329"/>
      <c r="G105" s="332">
        <f t="shared" si="6"/>
        <v>0</v>
      </c>
      <c r="H105" s="33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row>
    <row r="106" spans="1:34" s="281" customFormat="1" x14ac:dyDescent="0.3">
      <c r="A106" s="303"/>
      <c r="B106" s="308"/>
      <c r="C106" s="305"/>
      <c r="D106" s="308"/>
      <c r="E106" s="318"/>
      <c r="F106" s="329"/>
      <c r="G106" s="332">
        <f t="shared" si="6"/>
        <v>0</v>
      </c>
      <c r="H106" s="33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row>
    <row r="107" spans="1:34" s="281" customFormat="1" x14ac:dyDescent="0.3">
      <c r="A107" s="319"/>
      <c r="B107" s="289"/>
      <c r="C107" s="290"/>
      <c r="D107" s="289"/>
      <c r="E107" s="320"/>
      <c r="F107" s="326"/>
      <c r="G107" s="332">
        <f t="shared" si="6"/>
        <v>0</v>
      </c>
      <c r="H107" s="33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row>
    <row r="108" spans="1:34" s="281" customFormat="1" ht="16.8" thickBot="1" x14ac:dyDescent="0.35">
      <c r="A108" s="293"/>
      <c r="B108" s="314"/>
      <c r="C108" s="295"/>
      <c r="D108" s="294"/>
      <c r="E108" s="296"/>
      <c r="F108" s="327"/>
      <c r="G108" s="334">
        <f t="shared" si="6"/>
        <v>0</v>
      </c>
      <c r="H108" s="342">
        <f>SUM(G99:G108)</f>
        <v>0</v>
      </c>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row>
    <row r="109" spans="1:34" s="136" customFormat="1" ht="18" customHeight="1" thickBot="1" x14ac:dyDescent="0.35">
      <c r="A109" s="152"/>
      <c r="B109" s="165"/>
      <c r="C109" s="153"/>
      <c r="D109" s="154"/>
      <c r="E109" s="155"/>
      <c r="F109" s="156"/>
      <c r="G109" s="336"/>
      <c r="H109" s="346"/>
    </row>
    <row r="110" spans="1:34" x14ac:dyDescent="0.3">
      <c r="A110" s="157"/>
      <c r="B110" s="163" t="s">
        <v>162</v>
      </c>
      <c r="C110" s="164"/>
      <c r="D110" s="160"/>
      <c r="E110" s="161"/>
      <c r="F110" s="162"/>
      <c r="G110" s="161"/>
      <c r="H110" s="345"/>
    </row>
    <row r="111" spans="1:34" s="281" customFormat="1" x14ac:dyDescent="0.3">
      <c r="A111" s="303"/>
      <c r="B111" s="308"/>
      <c r="C111" s="309"/>
      <c r="D111" s="312"/>
      <c r="E111" s="318"/>
      <c r="F111" s="330"/>
      <c r="G111" s="332">
        <f t="shared" ref="G111:G116" si="7">(E111-(E111*F111/100))*A111</f>
        <v>0</v>
      </c>
      <c r="H111" s="33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row>
    <row r="112" spans="1:34" s="281" customFormat="1" x14ac:dyDescent="0.3">
      <c r="A112" s="303"/>
      <c r="B112" s="308"/>
      <c r="C112" s="305"/>
      <c r="D112" s="308"/>
      <c r="E112" s="318"/>
      <c r="F112" s="329"/>
      <c r="G112" s="332">
        <f t="shared" si="7"/>
        <v>0</v>
      </c>
      <c r="H112" s="33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row>
    <row r="113" spans="1:34" s="281" customFormat="1" x14ac:dyDescent="0.3">
      <c r="A113" s="303"/>
      <c r="B113" s="308"/>
      <c r="C113" s="305"/>
      <c r="D113" s="308"/>
      <c r="E113" s="318"/>
      <c r="F113" s="329"/>
      <c r="G113" s="332">
        <f t="shared" si="7"/>
        <v>0</v>
      </c>
      <c r="H113" s="339"/>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row>
    <row r="114" spans="1:34" s="281" customFormat="1" x14ac:dyDescent="0.3">
      <c r="A114" s="303"/>
      <c r="B114" s="308"/>
      <c r="C114" s="305"/>
      <c r="D114" s="308"/>
      <c r="E114" s="318"/>
      <c r="F114" s="329"/>
      <c r="G114" s="332">
        <f t="shared" si="7"/>
        <v>0</v>
      </c>
      <c r="H114" s="33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row>
    <row r="115" spans="1:34" s="281" customFormat="1" x14ac:dyDescent="0.3">
      <c r="A115" s="319"/>
      <c r="B115" s="289"/>
      <c r="C115" s="290"/>
      <c r="D115" s="289"/>
      <c r="E115" s="320"/>
      <c r="F115" s="326"/>
      <c r="G115" s="332">
        <f t="shared" si="7"/>
        <v>0</v>
      </c>
      <c r="H115" s="33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row>
    <row r="116" spans="1:34" s="281" customFormat="1" ht="16.8" thickBot="1" x14ac:dyDescent="0.35">
      <c r="A116" s="293"/>
      <c r="B116" s="314"/>
      <c r="C116" s="295"/>
      <c r="D116" s="294"/>
      <c r="E116" s="296"/>
      <c r="F116" s="327"/>
      <c r="G116" s="334">
        <f t="shared" si="7"/>
        <v>0</v>
      </c>
      <c r="H116" s="342">
        <f>SUM(G111:G116)</f>
        <v>0</v>
      </c>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row>
    <row r="117" spans="1:34" s="136" customFormat="1" ht="18" customHeight="1" thickBot="1" x14ac:dyDescent="0.35">
      <c r="A117" s="152"/>
      <c r="B117" s="165"/>
      <c r="C117" s="153"/>
      <c r="D117" s="154"/>
      <c r="E117" s="155"/>
      <c r="F117" s="156"/>
      <c r="G117" s="336"/>
      <c r="H117" s="346"/>
    </row>
    <row r="118" spans="1:34" ht="32.4" x14ac:dyDescent="0.3">
      <c r="A118" s="157"/>
      <c r="B118" s="163" t="s">
        <v>175</v>
      </c>
      <c r="C118" s="164"/>
      <c r="D118" s="160"/>
      <c r="E118" s="161"/>
      <c r="F118" s="162"/>
      <c r="G118" s="161"/>
      <c r="H118" s="345"/>
    </row>
    <row r="119" spans="1:34" s="281" customFormat="1" x14ac:dyDescent="0.3">
      <c r="A119" s="303"/>
      <c r="B119" s="304"/>
      <c r="C119" s="305"/>
      <c r="D119" s="306"/>
      <c r="E119" s="307"/>
      <c r="F119" s="329"/>
      <c r="G119" s="332">
        <f t="shared" ref="G119:G132" si="8">(E119-(E119*F119/100))*A119</f>
        <v>0</v>
      </c>
      <c r="H119" s="33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row>
    <row r="120" spans="1:34" s="281" customFormat="1" x14ac:dyDescent="0.3">
      <c r="A120" s="303"/>
      <c r="B120" s="308"/>
      <c r="C120" s="309"/>
      <c r="D120" s="310"/>
      <c r="E120" s="311"/>
      <c r="F120" s="330"/>
      <c r="G120" s="332">
        <f t="shared" si="8"/>
        <v>0</v>
      </c>
      <c r="H120" s="33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row>
    <row r="121" spans="1:34" s="281" customFormat="1" x14ac:dyDescent="0.3">
      <c r="A121" s="303"/>
      <c r="B121" s="308"/>
      <c r="C121" s="309"/>
      <c r="D121" s="310"/>
      <c r="E121" s="311"/>
      <c r="F121" s="330"/>
      <c r="G121" s="332">
        <f t="shared" si="8"/>
        <v>0</v>
      </c>
      <c r="H121" s="339"/>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row>
    <row r="122" spans="1:34" s="281" customFormat="1" x14ac:dyDescent="0.3">
      <c r="A122" s="303"/>
      <c r="B122" s="308"/>
      <c r="C122" s="309"/>
      <c r="D122" s="310"/>
      <c r="E122" s="311"/>
      <c r="F122" s="330"/>
      <c r="G122" s="332">
        <f t="shared" si="8"/>
        <v>0</v>
      </c>
      <c r="H122" s="33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row>
    <row r="123" spans="1:34" s="281" customFormat="1" x14ac:dyDescent="0.3">
      <c r="A123" s="303"/>
      <c r="B123" s="308"/>
      <c r="C123" s="309"/>
      <c r="D123" s="310"/>
      <c r="E123" s="311"/>
      <c r="F123" s="330"/>
      <c r="G123" s="332">
        <f t="shared" si="8"/>
        <v>0</v>
      </c>
      <c r="H123" s="33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row>
    <row r="124" spans="1:34" s="281" customFormat="1" x14ac:dyDescent="0.3">
      <c r="A124" s="303"/>
      <c r="B124" s="308"/>
      <c r="C124" s="309"/>
      <c r="D124" s="310"/>
      <c r="E124" s="311"/>
      <c r="F124" s="330"/>
      <c r="G124" s="332">
        <f t="shared" si="8"/>
        <v>0</v>
      </c>
      <c r="H124" s="33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row>
    <row r="125" spans="1:34" s="281" customFormat="1" x14ac:dyDescent="0.3">
      <c r="A125" s="303"/>
      <c r="B125" s="308"/>
      <c r="C125" s="309"/>
      <c r="D125" s="310"/>
      <c r="E125" s="311"/>
      <c r="F125" s="330"/>
      <c r="G125" s="332">
        <f t="shared" si="8"/>
        <v>0</v>
      </c>
      <c r="H125" s="33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row>
    <row r="126" spans="1:34" s="281" customFormat="1" x14ac:dyDescent="0.3">
      <c r="A126" s="303"/>
      <c r="B126" s="308"/>
      <c r="C126" s="309"/>
      <c r="D126" s="310"/>
      <c r="E126" s="311"/>
      <c r="F126" s="330"/>
      <c r="G126" s="332">
        <f t="shared" si="8"/>
        <v>0</v>
      </c>
      <c r="H126" s="33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row>
    <row r="127" spans="1:34" s="281" customFormat="1" x14ac:dyDescent="0.3">
      <c r="A127" s="303"/>
      <c r="B127" s="308"/>
      <c r="C127" s="309"/>
      <c r="D127" s="310"/>
      <c r="E127" s="311"/>
      <c r="F127" s="330"/>
      <c r="G127" s="332">
        <f t="shared" si="8"/>
        <v>0</v>
      </c>
      <c r="H127" s="33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row>
    <row r="128" spans="1:34" s="281" customFormat="1" x14ac:dyDescent="0.3">
      <c r="A128" s="303"/>
      <c r="B128" s="304"/>
      <c r="C128" s="309"/>
      <c r="D128" s="310"/>
      <c r="E128" s="311"/>
      <c r="F128" s="330"/>
      <c r="G128" s="332">
        <f t="shared" si="8"/>
        <v>0</v>
      </c>
      <c r="H128" s="33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row>
    <row r="129" spans="1:34" s="281" customFormat="1" x14ac:dyDescent="0.3">
      <c r="A129" s="303"/>
      <c r="B129" s="308"/>
      <c r="C129" s="309"/>
      <c r="D129" s="310"/>
      <c r="E129" s="311"/>
      <c r="F129" s="330"/>
      <c r="G129" s="332">
        <f t="shared" si="8"/>
        <v>0</v>
      </c>
      <c r="H129" s="340"/>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row>
    <row r="130" spans="1:34" s="281" customFormat="1" x14ac:dyDescent="0.3">
      <c r="A130" s="303"/>
      <c r="B130" s="308"/>
      <c r="C130" s="309"/>
      <c r="D130" s="312"/>
      <c r="E130" s="311"/>
      <c r="F130" s="330"/>
      <c r="G130" s="332">
        <f t="shared" si="8"/>
        <v>0</v>
      </c>
      <c r="H130" s="340"/>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row>
    <row r="131" spans="1:34" s="281" customFormat="1" x14ac:dyDescent="0.3">
      <c r="A131" s="303"/>
      <c r="B131" s="308"/>
      <c r="C131" s="309"/>
      <c r="D131" s="312"/>
      <c r="E131" s="311"/>
      <c r="F131" s="330"/>
      <c r="G131" s="332">
        <f t="shared" si="8"/>
        <v>0</v>
      </c>
      <c r="H131" s="340"/>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row>
    <row r="132" spans="1:34" s="281" customFormat="1" ht="16.8" thickBot="1" x14ac:dyDescent="0.35">
      <c r="A132" s="313"/>
      <c r="B132" s="314"/>
      <c r="C132" s="315"/>
      <c r="D132" s="316"/>
      <c r="E132" s="317"/>
      <c r="F132" s="331"/>
      <c r="G132" s="334">
        <f t="shared" si="8"/>
        <v>0</v>
      </c>
      <c r="H132" s="342">
        <f>SUM(G119:G132)</f>
        <v>0</v>
      </c>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row>
    <row r="133" spans="1:34" ht="16.8" thickBot="1" x14ac:dyDescent="0.35"/>
    <row r="134" spans="1:34" x14ac:dyDescent="0.3">
      <c r="A134" s="157"/>
      <c r="B134" s="163" t="s">
        <v>96</v>
      </c>
      <c r="C134" s="164"/>
      <c r="D134" s="160"/>
      <c r="E134" s="161"/>
      <c r="F134" s="162"/>
      <c r="G134" s="161"/>
      <c r="H134" s="367"/>
    </row>
    <row r="135" spans="1:34" s="281" customFormat="1" x14ac:dyDescent="0.3">
      <c r="A135" s="303"/>
      <c r="B135" s="308"/>
      <c r="C135" s="309"/>
      <c r="D135" s="312"/>
      <c r="E135" s="318"/>
      <c r="F135" s="330"/>
      <c r="G135" s="332">
        <f t="shared" ref="G135:G142" si="9">(E135-(E135*F135/100))*A135</f>
        <v>0</v>
      </c>
      <c r="H135" s="33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row>
    <row r="136" spans="1:34" s="281" customFormat="1" x14ac:dyDescent="0.3">
      <c r="A136" s="303"/>
      <c r="B136" s="308"/>
      <c r="C136" s="305"/>
      <c r="D136" s="308"/>
      <c r="E136" s="318"/>
      <c r="F136" s="329"/>
      <c r="G136" s="332">
        <f t="shared" si="9"/>
        <v>0</v>
      </c>
      <c r="H136" s="33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row>
    <row r="137" spans="1:34" s="281" customFormat="1" x14ac:dyDescent="0.3">
      <c r="A137" s="303"/>
      <c r="B137" s="308"/>
      <c r="C137" s="305"/>
      <c r="D137" s="308"/>
      <c r="E137" s="318"/>
      <c r="F137" s="329"/>
      <c r="G137" s="332">
        <f t="shared" si="9"/>
        <v>0</v>
      </c>
      <c r="H137" s="33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row>
    <row r="138" spans="1:34" s="281" customFormat="1" x14ac:dyDescent="0.3">
      <c r="A138" s="303"/>
      <c r="B138" s="308"/>
      <c r="C138" s="305"/>
      <c r="D138" s="308"/>
      <c r="E138" s="318"/>
      <c r="F138" s="329"/>
      <c r="G138" s="332">
        <f t="shared" si="9"/>
        <v>0</v>
      </c>
      <c r="H138" s="339"/>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row>
    <row r="139" spans="1:34" s="281" customFormat="1" x14ac:dyDescent="0.3">
      <c r="A139" s="303"/>
      <c r="B139" s="308"/>
      <c r="C139" s="305"/>
      <c r="D139" s="308"/>
      <c r="E139" s="318"/>
      <c r="F139" s="329"/>
      <c r="G139" s="332">
        <f t="shared" si="9"/>
        <v>0</v>
      </c>
      <c r="H139" s="33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row>
    <row r="140" spans="1:34" s="281" customFormat="1" x14ac:dyDescent="0.3">
      <c r="A140" s="303"/>
      <c r="B140" s="308"/>
      <c r="C140" s="305"/>
      <c r="D140" s="308"/>
      <c r="E140" s="318"/>
      <c r="F140" s="329"/>
      <c r="G140" s="332">
        <f t="shared" si="9"/>
        <v>0</v>
      </c>
      <c r="H140" s="33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row>
    <row r="141" spans="1:34" s="281" customFormat="1" x14ac:dyDescent="0.3">
      <c r="A141" s="319"/>
      <c r="B141" s="289"/>
      <c r="C141" s="290"/>
      <c r="D141" s="289"/>
      <c r="E141" s="320"/>
      <c r="F141" s="326"/>
      <c r="G141" s="332">
        <f t="shared" si="9"/>
        <v>0</v>
      </c>
      <c r="H141" s="33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row>
    <row r="142" spans="1:34" s="281" customFormat="1" ht="16.8" thickBot="1" x14ac:dyDescent="0.35">
      <c r="A142" s="293"/>
      <c r="B142" s="314"/>
      <c r="C142" s="295"/>
      <c r="D142" s="294"/>
      <c r="E142" s="296"/>
      <c r="F142" s="327"/>
      <c r="G142" s="334">
        <f t="shared" si="9"/>
        <v>0</v>
      </c>
      <c r="H142" s="342">
        <f>SUM(G135:G142)</f>
        <v>0</v>
      </c>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row>
    <row r="143" spans="1:34" s="136" customFormat="1" ht="18" customHeight="1" thickBot="1" x14ac:dyDescent="0.35">
      <c r="A143" s="152"/>
      <c r="B143" s="165"/>
      <c r="C143" s="153"/>
      <c r="D143" s="154"/>
      <c r="E143" s="155"/>
      <c r="F143" s="156"/>
      <c r="G143" s="336"/>
      <c r="H143" s="371"/>
    </row>
    <row r="144" spans="1:34" ht="48.6" x14ac:dyDescent="0.3">
      <c r="A144" s="157"/>
      <c r="B144" s="163" t="s">
        <v>176</v>
      </c>
      <c r="C144" s="164"/>
      <c r="D144" s="160"/>
      <c r="E144" s="161"/>
      <c r="F144" s="162"/>
      <c r="G144" s="161"/>
      <c r="H144" s="345"/>
    </row>
    <row r="145" spans="1:34" s="281" customFormat="1" x14ac:dyDescent="0.3">
      <c r="A145" s="303"/>
      <c r="B145" s="304"/>
      <c r="C145" s="305"/>
      <c r="D145" s="306"/>
      <c r="E145" s="307"/>
      <c r="F145" s="329"/>
      <c r="G145" s="332">
        <f t="shared" ref="G145:G167" si="10">(E145-(E145*F145/100))*A145</f>
        <v>0</v>
      </c>
      <c r="H145" s="33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row>
    <row r="146" spans="1:34" s="281" customFormat="1" x14ac:dyDescent="0.3">
      <c r="A146" s="303"/>
      <c r="B146" s="308"/>
      <c r="C146" s="309"/>
      <c r="D146" s="310"/>
      <c r="E146" s="311"/>
      <c r="F146" s="330"/>
      <c r="G146" s="332">
        <f t="shared" si="10"/>
        <v>0</v>
      </c>
      <c r="H146" s="339"/>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row>
    <row r="147" spans="1:34" s="281" customFormat="1" x14ac:dyDescent="0.3">
      <c r="A147" s="303"/>
      <c r="B147" s="308"/>
      <c r="C147" s="309"/>
      <c r="D147" s="310"/>
      <c r="E147" s="311"/>
      <c r="F147" s="330"/>
      <c r="G147" s="332">
        <f t="shared" si="10"/>
        <v>0</v>
      </c>
      <c r="H147" s="33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row>
    <row r="148" spans="1:34" s="281" customFormat="1" x14ac:dyDescent="0.3">
      <c r="A148" s="303"/>
      <c r="B148" s="308"/>
      <c r="C148" s="309"/>
      <c r="D148" s="310"/>
      <c r="E148" s="311"/>
      <c r="F148" s="330"/>
      <c r="G148" s="332">
        <f t="shared" si="10"/>
        <v>0</v>
      </c>
      <c r="H148" s="33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row>
    <row r="149" spans="1:34" s="281" customFormat="1" x14ac:dyDescent="0.3">
      <c r="A149" s="303"/>
      <c r="B149" s="308"/>
      <c r="C149" s="309"/>
      <c r="D149" s="310"/>
      <c r="E149" s="311"/>
      <c r="F149" s="330"/>
      <c r="G149" s="332">
        <f t="shared" si="10"/>
        <v>0</v>
      </c>
      <c r="H149" s="339"/>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row>
    <row r="150" spans="1:34" s="281" customFormat="1" x14ac:dyDescent="0.3">
      <c r="A150" s="303"/>
      <c r="B150" s="308"/>
      <c r="C150" s="309"/>
      <c r="D150" s="310"/>
      <c r="E150" s="311"/>
      <c r="F150" s="330"/>
      <c r="G150" s="332">
        <f t="shared" si="10"/>
        <v>0</v>
      </c>
      <c r="H150" s="339"/>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row>
    <row r="151" spans="1:34" s="281" customFormat="1" x14ac:dyDescent="0.3">
      <c r="A151" s="303"/>
      <c r="B151" s="308"/>
      <c r="C151" s="309"/>
      <c r="D151" s="310"/>
      <c r="E151" s="311"/>
      <c r="F151" s="330"/>
      <c r="G151" s="332">
        <f t="shared" si="10"/>
        <v>0</v>
      </c>
      <c r="H151" s="33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row>
    <row r="152" spans="1:34" s="281" customFormat="1" x14ac:dyDescent="0.3">
      <c r="A152" s="303"/>
      <c r="B152" s="308"/>
      <c r="C152" s="309"/>
      <c r="D152" s="310"/>
      <c r="E152" s="311"/>
      <c r="F152" s="330"/>
      <c r="G152" s="332">
        <f t="shared" si="10"/>
        <v>0</v>
      </c>
      <c r="H152" s="33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row>
    <row r="153" spans="1:34" s="281" customFormat="1" x14ac:dyDescent="0.3">
      <c r="A153" s="303"/>
      <c r="B153" s="308"/>
      <c r="C153" s="309"/>
      <c r="D153" s="310"/>
      <c r="E153" s="311"/>
      <c r="F153" s="330"/>
      <c r="G153" s="332">
        <f t="shared" si="10"/>
        <v>0</v>
      </c>
      <c r="H153" s="339"/>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row>
    <row r="154" spans="1:34" s="281" customFormat="1" x14ac:dyDescent="0.3">
      <c r="A154" s="303"/>
      <c r="B154" s="308"/>
      <c r="C154" s="309"/>
      <c r="D154" s="310"/>
      <c r="E154" s="311"/>
      <c r="F154" s="330"/>
      <c r="G154" s="332">
        <f t="shared" si="10"/>
        <v>0</v>
      </c>
      <c r="H154" s="339"/>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row>
    <row r="155" spans="1:34" s="281" customFormat="1" x14ac:dyDescent="0.3">
      <c r="A155" s="303"/>
      <c r="B155" s="308"/>
      <c r="C155" s="309"/>
      <c r="D155" s="310"/>
      <c r="E155" s="311"/>
      <c r="F155" s="330"/>
      <c r="G155" s="332">
        <f t="shared" si="10"/>
        <v>0</v>
      </c>
      <c r="H155" s="33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row>
    <row r="156" spans="1:34" s="281" customFormat="1" x14ac:dyDescent="0.3">
      <c r="A156" s="303"/>
      <c r="B156" s="308"/>
      <c r="C156" s="309"/>
      <c r="D156" s="310"/>
      <c r="E156" s="311"/>
      <c r="F156" s="330"/>
      <c r="G156" s="332">
        <f t="shared" si="10"/>
        <v>0</v>
      </c>
      <c r="H156" s="339"/>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row>
    <row r="157" spans="1:34" s="281" customFormat="1" x14ac:dyDescent="0.3">
      <c r="A157" s="303"/>
      <c r="B157" s="308"/>
      <c r="C157" s="309"/>
      <c r="D157" s="310"/>
      <c r="E157" s="311"/>
      <c r="F157" s="330"/>
      <c r="G157" s="332">
        <f t="shared" si="10"/>
        <v>0</v>
      </c>
      <c r="H157" s="339"/>
      <c r="I157" s="129"/>
      <c r="J157" s="129"/>
      <c r="K157" s="129"/>
      <c r="L157" s="129"/>
      <c r="M157" s="129"/>
      <c r="N157" s="129"/>
      <c r="O157" s="129"/>
      <c r="P157" s="129"/>
      <c r="Q157" s="129"/>
      <c r="R157" s="129"/>
      <c r="S157" s="129"/>
      <c r="T157" s="129"/>
      <c r="U157" s="129"/>
      <c r="V157" s="129"/>
      <c r="W157" s="129"/>
      <c r="X157" s="129"/>
      <c r="Y157" s="129"/>
      <c r="Z157" s="129"/>
      <c r="AA157" s="129"/>
      <c r="AB157" s="129"/>
      <c r="AC157" s="129"/>
      <c r="AD157" s="129"/>
      <c r="AE157" s="129"/>
      <c r="AF157" s="129"/>
      <c r="AG157" s="129"/>
      <c r="AH157" s="129"/>
    </row>
    <row r="158" spans="1:34" s="281" customFormat="1" x14ac:dyDescent="0.3">
      <c r="A158" s="303"/>
      <c r="B158" s="308"/>
      <c r="C158" s="309"/>
      <c r="D158" s="310"/>
      <c r="E158" s="311"/>
      <c r="F158" s="330"/>
      <c r="G158" s="332">
        <f t="shared" si="10"/>
        <v>0</v>
      </c>
      <c r="H158" s="339"/>
      <c r="I158" s="129"/>
      <c r="J158" s="129"/>
      <c r="K158" s="129"/>
      <c r="L158" s="129"/>
      <c r="M158" s="129"/>
      <c r="N158" s="129"/>
      <c r="O158" s="129"/>
      <c r="P158" s="129"/>
      <c r="Q158" s="129"/>
      <c r="R158" s="129"/>
      <c r="S158" s="129"/>
      <c r="T158" s="129"/>
      <c r="U158" s="129"/>
      <c r="V158" s="129"/>
      <c r="W158" s="129"/>
      <c r="X158" s="129"/>
      <c r="Y158" s="129"/>
      <c r="Z158" s="129"/>
      <c r="AA158" s="129"/>
      <c r="AB158" s="129"/>
      <c r="AC158" s="129"/>
      <c r="AD158" s="129"/>
      <c r="AE158" s="129"/>
      <c r="AF158" s="129"/>
      <c r="AG158" s="129"/>
      <c r="AH158" s="129"/>
    </row>
    <row r="159" spans="1:34" s="281" customFormat="1" x14ac:dyDescent="0.3">
      <c r="A159" s="303"/>
      <c r="B159" s="308"/>
      <c r="C159" s="309"/>
      <c r="D159" s="310"/>
      <c r="E159" s="311"/>
      <c r="F159" s="330"/>
      <c r="G159" s="332">
        <f t="shared" si="10"/>
        <v>0</v>
      </c>
      <c r="H159" s="339"/>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row>
    <row r="160" spans="1:34" s="281" customFormat="1" x14ac:dyDescent="0.3">
      <c r="A160" s="303"/>
      <c r="B160" s="308"/>
      <c r="C160" s="309"/>
      <c r="D160" s="310"/>
      <c r="E160" s="311"/>
      <c r="F160" s="330"/>
      <c r="G160" s="332">
        <f t="shared" si="10"/>
        <v>0</v>
      </c>
      <c r="H160" s="339"/>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row>
    <row r="161" spans="1:34" s="281" customFormat="1" x14ac:dyDescent="0.3">
      <c r="A161" s="303"/>
      <c r="B161" s="308"/>
      <c r="C161" s="309"/>
      <c r="D161" s="310"/>
      <c r="E161" s="311"/>
      <c r="F161" s="330"/>
      <c r="G161" s="332">
        <f t="shared" si="10"/>
        <v>0</v>
      </c>
      <c r="H161" s="33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row>
    <row r="162" spans="1:34" s="281" customFormat="1" x14ac:dyDescent="0.3">
      <c r="A162" s="303"/>
      <c r="B162" s="308"/>
      <c r="C162" s="309"/>
      <c r="D162" s="310"/>
      <c r="E162" s="311"/>
      <c r="F162" s="330"/>
      <c r="G162" s="332">
        <f t="shared" si="10"/>
        <v>0</v>
      </c>
      <c r="H162" s="339"/>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row>
    <row r="163" spans="1:34" s="281" customFormat="1" x14ac:dyDescent="0.3">
      <c r="A163" s="303"/>
      <c r="B163" s="304"/>
      <c r="C163" s="309"/>
      <c r="D163" s="310"/>
      <c r="E163" s="311"/>
      <c r="F163" s="330"/>
      <c r="G163" s="332">
        <f t="shared" si="10"/>
        <v>0</v>
      </c>
      <c r="H163" s="339"/>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row>
    <row r="164" spans="1:34" s="281" customFormat="1" x14ac:dyDescent="0.3">
      <c r="A164" s="303"/>
      <c r="B164" s="308"/>
      <c r="C164" s="309"/>
      <c r="D164" s="310"/>
      <c r="E164" s="311"/>
      <c r="F164" s="330"/>
      <c r="G164" s="332">
        <f t="shared" si="10"/>
        <v>0</v>
      </c>
      <c r="H164" s="340"/>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row>
    <row r="165" spans="1:34" s="281" customFormat="1" x14ac:dyDescent="0.3">
      <c r="A165" s="303"/>
      <c r="B165" s="308"/>
      <c r="C165" s="309"/>
      <c r="D165" s="312"/>
      <c r="E165" s="311"/>
      <c r="F165" s="330"/>
      <c r="G165" s="332">
        <f t="shared" si="10"/>
        <v>0</v>
      </c>
      <c r="H165" s="340"/>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row>
    <row r="166" spans="1:34" s="281" customFormat="1" x14ac:dyDescent="0.3">
      <c r="A166" s="303"/>
      <c r="B166" s="308"/>
      <c r="C166" s="309"/>
      <c r="D166" s="312"/>
      <c r="E166" s="311"/>
      <c r="F166" s="330"/>
      <c r="G166" s="332">
        <f t="shared" si="10"/>
        <v>0</v>
      </c>
      <c r="H166" s="340"/>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row>
    <row r="167" spans="1:34" s="281" customFormat="1" ht="16.8" thickBot="1" x14ac:dyDescent="0.35">
      <c r="A167" s="313"/>
      <c r="B167" s="314"/>
      <c r="C167" s="315"/>
      <c r="D167" s="316"/>
      <c r="E167" s="317"/>
      <c r="F167" s="331"/>
      <c r="G167" s="334">
        <f t="shared" si="10"/>
        <v>0</v>
      </c>
      <c r="H167" s="342">
        <f>SUM(G145:G167)</f>
        <v>0</v>
      </c>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row>
    <row r="168" spans="1:34" ht="16.8" thickBot="1" x14ac:dyDescent="0.35"/>
    <row r="169" spans="1:34" ht="32.4" x14ac:dyDescent="0.3">
      <c r="A169" s="157"/>
      <c r="B169" s="163" t="s">
        <v>94</v>
      </c>
      <c r="C169" s="164"/>
      <c r="D169" s="160"/>
      <c r="E169" s="161"/>
      <c r="F169" s="162"/>
      <c r="G169" s="161"/>
      <c r="H169" s="345"/>
    </row>
    <row r="170" spans="1:34" s="281" customFormat="1" x14ac:dyDescent="0.3">
      <c r="A170" s="303"/>
      <c r="B170" s="304"/>
      <c r="C170" s="305"/>
      <c r="D170" s="306"/>
      <c r="E170" s="307"/>
      <c r="F170" s="329"/>
      <c r="G170" s="332">
        <f t="shared" ref="G170:G184" si="11">(E170-(E170*F170/100))*A170</f>
        <v>0</v>
      </c>
      <c r="H170" s="339"/>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row>
    <row r="171" spans="1:34" s="281" customFormat="1" x14ac:dyDescent="0.3">
      <c r="A171" s="303"/>
      <c r="B171" s="308"/>
      <c r="C171" s="309"/>
      <c r="D171" s="310"/>
      <c r="E171" s="311"/>
      <c r="F171" s="330"/>
      <c r="G171" s="332">
        <f t="shared" si="11"/>
        <v>0</v>
      </c>
      <c r="H171" s="33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row>
    <row r="172" spans="1:34" s="281" customFormat="1" x14ac:dyDescent="0.3">
      <c r="A172" s="303"/>
      <c r="B172" s="308"/>
      <c r="C172" s="309"/>
      <c r="D172" s="310"/>
      <c r="E172" s="311"/>
      <c r="F172" s="330"/>
      <c r="G172" s="332">
        <f t="shared" si="11"/>
        <v>0</v>
      </c>
      <c r="H172" s="339"/>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row>
    <row r="173" spans="1:34" s="281" customFormat="1" x14ac:dyDescent="0.3">
      <c r="A173" s="303"/>
      <c r="B173" s="308"/>
      <c r="C173" s="309"/>
      <c r="D173" s="310"/>
      <c r="E173" s="311"/>
      <c r="F173" s="330"/>
      <c r="G173" s="332">
        <f t="shared" si="11"/>
        <v>0</v>
      </c>
      <c r="H173" s="339"/>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row>
    <row r="174" spans="1:34" s="281" customFormat="1" x14ac:dyDescent="0.3">
      <c r="A174" s="303"/>
      <c r="B174" s="308"/>
      <c r="C174" s="309"/>
      <c r="D174" s="310"/>
      <c r="E174" s="311"/>
      <c r="F174" s="330"/>
      <c r="G174" s="332">
        <f t="shared" si="11"/>
        <v>0</v>
      </c>
      <c r="H174" s="33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row>
    <row r="175" spans="1:34" s="281" customFormat="1" x14ac:dyDescent="0.3">
      <c r="A175" s="303"/>
      <c r="B175" s="308"/>
      <c r="C175" s="309"/>
      <c r="D175" s="310"/>
      <c r="E175" s="311"/>
      <c r="F175" s="330"/>
      <c r="G175" s="332">
        <f t="shared" si="11"/>
        <v>0</v>
      </c>
      <c r="H175" s="33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row>
    <row r="176" spans="1:34" s="281" customFormat="1" x14ac:dyDescent="0.3">
      <c r="A176" s="303"/>
      <c r="B176" s="308"/>
      <c r="C176" s="309"/>
      <c r="D176" s="310"/>
      <c r="E176" s="311"/>
      <c r="F176" s="330"/>
      <c r="G176" s="332">
        <f t="shared" si="11"/>
        <v>0</v>
      </c>
      <c r="H176" s="339"/>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row>
    <row r="177" spans="1:34" s="281" customFormat="1" x14ac:dyDescent="0.3">
      <c r="A177" s="303"/>
      <c r="B177" s="308"/>
      <c r="C177" s="309"/>
      <c r="D177" s="310"/>
      <c r="E177" s="311"/>
      <c r="F177" s="330"/>
      <c r="G177" s="332">
        <f t="shared" si="11"/>
        <v>0</v>
      </c>
      <c r="H177" s="33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row>
    <row r="178" spans="1:34" s="281" customFormat="1" x14ac:dyDescent="0.3">
      <c r="A178" s="303"/>
      <c r="B178" s="308"/>
      <c r="C178" s="309"/>
      <c r="D178" s="310"/>
      <c r="E178" s="311"/>
      <c r="F178" s="330"/>
      <c r="G178" s="332">
        <f t="shared" si="11"/>
        <v>0</v>
      </c>
      <c r="H178" s="339"/>
      <c r="I178" s="129"/>
      <c r="J178" s="129"/>
      <c r="K178" s="129"/>
      <c r="L178" s="129"/>
      <c r="M178" s="129"/>
      <c r="N178" s="129"/>
      <c r="O178" s="129"/>
      <c r="P178" s="129"/>
      <c r="Q178" s="129"/>
      <c r="R178" s="129"/>
      <c r="S178" s="129"/>
      <c r="T178" s="129"/>
      <c r="U178" s="129"/>
      <c r="V178" s="129"/>
      <c r="W178" s="129"/>
      <c r="X178" s="129"/>
      <c r="Y178" s="129"/>
      <c r="Z178" s="129"/>
      <c r="AA178" s="129"/>
      <c r="AB178" s="129"/>
      <c r="AC178" s="129"/>
      <c r="AD178" s="129"/>
      <c r="AE178" s="129"/>
      <c r="AF178" s="129"/>
      <c r="AG178" s="129"/>
      <c r="AH178" s="129"/>
    </row>
    <row r="179" spans="1:34" s="281" customFormat="1" x14ac:dyDescent="0.3">
      <c r="A179" s="303"/>
      <c r="B179" s="308"/>
      <c r="C179" s="309"/>
      <c r="D179" s="310"/>
      <c r="E179" s="311"/>
      <c r="F179" s="330"/>
      <c r="G179" s="332">
        <f t="shared" si="11"/>
        <v>0</v>
      </c>
      <c r="H179" s="339"/>
      <c r="I179" s="129"/>
      <c r="J179" s="129"/>
      <c r="K179" s="129"/>
      <c r="L179" s="129"/>
      <c r="M179" s="129"/>
      <c r="N179" s="129"/>
      <c r="O179" s="129"/>
      <c r="P179" s="129"/>
      <c r="Q179" s="129"/>
      <c r="R179" s="129"/>
      <c r="S179" s="129"/>
      <c r="T179" s="129"/>
      <c r="U179" s="129"/>
      <c r="V179" s="129"/>
      <c r="W179" s="129"/>
      <c r="X179" s="129"/>
      <c r="Y179" s="129"/>
      <c r="Z179" s="129"/>
      <c r="AA179" s="129"/>
      <c r="AB179" s="129"/>
      <c r="AC179" s="129"/>
      <c r="AD179" s="129"/>
      <c r="AE179" s="129"/>
      <c r="AF179" s="129"/>
      <c r="AG179" s="129"/>
      <c r="AH179" s="129"/>
    </row>
    <row r="180" spans="1:34" s="281" customFormat="1" x14ac:dyDescent="0.3">
      <c r="A180" s="303"/>
      <c r="B180" s="304"/>
      <c r="C180" s="309"/>
      <c r="D180" s="310"/>
      <c r="E180" s="311"/>
      <c r="F180" s="330"/>
      <c r="G180" s="332">
        <f t="shared" si="11"/>
        <v>0</v>
      </c>
      <c r="H180" s="339"/>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row>
    <row r="181" spans="1:34" s="281" customFormat="1" x14ac:dyDescent="0.3">
      <c r="A181" s="303"/>
      <c r="B181" s="308"/>
      <c r="C181" s="309"/>
      <c r="D181" s="310"/>
      <c r="E181" s="311"/>
      <c r="F181" s="330"/>
      <c r="G181" s="332">
        <f t="shared" si="11"/>
        <v>0</v>
      </c>
      <c r="H181" s="340"/>
      <c r="I181" s="129"/>
      <c r="J181" s="129"/>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row>
    <row r="182" spans="1:34" s="281" customFormat="1" x14ac:dyDescent="0.3">
      <c r="A182" s="303"/>
      <c r="B182" s="308"/>
      <c r="C182" s="309"/>
      <c r="D182" s="312"/>
      <c r="E182" s="311"/>
      <c r="F182" s="330"/>
      <c r="G182" s="332">
        <f t="shared" si="11"/>
        <v>0</v>
      </c>
      <c r="H182" s="340"/>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row>
    <row r="183" spans="1:34" s="281" customFormat="1" ht="48.6" x14ac:dyDescent="0.3">
      <c r="A183" s="303"/>
      <c r="B183" s="308" t="s">
        <v>95</v>
      </c>
      <c r="C183" s="309"/>
      <c r="D183" s="312"/>
      <c r="E183" s="311"/>
      <c r="F183" s="330"/>
      <c r="G183" s="332">
        <f t="shared" si="11"/>
        <v>0</v>
      </c>
      <c r="H183" s="340"/>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row>
    <row r="184" spans="1:34" s="281" customFormat="1" ht="16.8" thickBot="1" x14ac:dyDescent="0.35">
      <c r="A184" s="313"/>
      <c r="B184" s="314" t="s">
        <v>164</v>
      </c>
      <c r="C184" s="315"/>
      <c r="D184" s="316"/>
      <c r="E184" s="317"/>
      <c r="F184" s="331"/>
      <c r="G184" s="334">
        <f t="shared" si="11"/>
        <v>0</v>
      </c>
      <c r="H184" s="342">
        <f>SUM(G170:G184)</f>
        <v>0</v>
      </c>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row>
    <row r="185" spans="1:34" s="136" customFormat="1" ht="18" customHeight="1" thickBot="1" x14ac:dyDescent="0.35">
      <c r="A185" s="152"/>
      <c r="B185" s="165"/>
      <c r="C185" s="153"/>
      <c r="D185" s="154"/>
      <c r="E185" s="155"/>
      <c r="F185" s="156"/>
      <c r="G185" s="336"/>
      <c r="H185" s="346"/>
    </row>
    <row r="186" spans="1:34" x14ac:dyDescent="0.3">
      <c r="A186" s="157"/>
      <c r="B186" s="163" t="s">
        <v>92</v>
      </c>
      <c r="C186" s="164"/>
      <c r="D186" s="160"/>
      <c r="E186" s="161"/>
      <c r="F186" s="162"/>
      <c r="G186" s="161"/>
      <c r="H186" s="345"/>
    </row>
    <row r="187" spans="1:34" s="281" customFormat="1" x14ac:dyDescent="0.3">
      <c r="A187" s="303"/>
      <c r="B187" s="304"/>
      <c r="C187" s="305"/>
      <c r="D187" s="306"/>
      <c r="E187" s="307"/>
      <c r="F187" s="329"/>
      <c r="G187" s="332">
        <f t="shared" ref="G187:G201" si="12">(E187-(E187*F187/100))*A187</f>
        <v>0</v>
      </c>
      <c r="H187" s="339"/>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129"/>
      <c r="AE187" s="129"/>
      <c r="AF187" s="129"/>
      <c r="AG187" s="129"/>
      <c r="AH187" s="129"/>
    </row>
    <row r="188" spans="1:34" s="281" customFormat="1" x14ac:dyDescent="0.3">
      <c r="A188" s="303"/>
      <c r="B188" s="308"/>
      <c r="C188" s="309"/>
      <c r="D188" s="310"/>
      <c r="E188" s="311"/>
      <c r="F188" s="330"/>
      <c r="G188" s="332">
        <f t="shared" si="12"/>
        <v>0</v>
      </c>
      <c r="H188" s="33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row>
    <row r="189" spans="1:34" s="281" customFormat="1" x14ac:dyDescent="0.3">
      <c r="A189" s="303"/>
      <c r="B189" s="308"/>
      <c r="C189" s="309"/>
      <c r="D189" s="310"/>
      <c r="E189" s="311"/>
      <c r="F189" s="330"/>
      <c r="G189" s="332">
        <f t="shared" si="12"/>
        <v>0</v>
      </c>
      <c r="H189" s="339"/>
      <c r="I189" s="129"/>
      <c r="J189" s="129"/>
      <c r="K189" s="129"/>
      <c r="L189" s="129"/>
      <c r="M189" s="129"/>
      <c r="N189" s="129"/>
      <c r="O189" s="129"/>
      <c r="P189" s="129"/>
      <c r="Q189" s="129"/>
      <c r="R189" s="129"/>
      <c r="S189" s="129"/>
      <c r="T189" s="129"/>
      <c r="U189" s="129"/>
      <c r="V189" s="129"/>
      <c r="W189" s="129"/>
      <c r="X189" s="129"/>
      <c r="Y189" s="129"/>
      <c r="Z189" s="129"/>
      <c r="AA189" s="129"/>
      <c r="AB189" s="129"/>
      <c r="AC189" s="129"/>
      <c r="AD189" s="129"/>
      <c r="AE189" s="129"/>
      <c r="AF189" s="129"/>
      <c r="AG189" s="129"/>
      <c r="AH189" s="129"/>
    </row>
    <row r="190" spans="1:34" s="281" customFormat="1" x14ac:dyDescent="0.3">
      <c r="A190" s="303"/>
      <c r="B190" s="308"/>
      <c r="C190" s="309"/>
      <c r="D190" s="310"/>
      <c r="E190" s="311"/>
      <c r="F190" s="330"/>
      <c r="G190" s="332">
        <f t="shared" si="12"/>
        <v>0</v>
      </c>
      <c r="H190" s="339"/>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row>
    <row r="191" spans="1:34" s="281" customFormat="1" x14ac:dyDescent="0.3">
      <c r="A191" s="303"/>
      <c r="B191" s="308"/>
      <c r="C191" s="309"/>
      <c r="D191" s="310"/>
      <c r="E191" s="311"/>
      <c r="F191" s="330"/>
      <c r="G191" s="332">
        <f t="shared" si="12"/>
        <v>0</v>
      </c>
      <c r="H191" s="339"/>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row>
    <row r="192" spans="1:34" s="281" customFormat="1" x14ac:dyDescent="0.3">
      <c r="A192" s="303"/>
      <c r="B192" s="308"/>
      <c r="C192" s="309"/>
      <c r="D192" s="310"/>
      <c r="E192" s="311"/>
      <c r="F192" s="330"/>
      <c r="G192" s="332">
        <f t="shared" si="12"/>
        <v>0</v>
      </c>
      <c r="H192" s="339"/>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row>
    <row r="193" spans="1:34" s="281" customFormat="1" x14ac:dyDescent="0.3">
      <c r="A193" s="303"/>
      <c r="B193" s="308"/>
      <c r="C193" s="309"/>
      <c r="D193" s="310"/>
      <c r="E193" s="311"/>
      <c r="F193" s="330"/>
      <c r="G193" s="332">
        <f t="shared" si="12"/>
        <v>0</v>
      </c>
      <c r="H193" s="339"/>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row>
    <row r="194" spans="1:34" s="281" customFormat="1" x14ac:dyDescent="0.3">
      <c r="A194" s="303"/>
      <c r="B194" s="308"/>
      <c r="C194" s="309"/>
      <c r="D194" s="310"/>
      <c r="E194" s="311"/>
      <c r="F194" s="330"/>
      <c r="G194" s="332">
        <f t="shared" si="12"/>
        <v>0</v>
      </c>
      <c r="H194" s="33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row>
    <row r="195" spans="1:34" s="281" customFormat="1" x14ac:dyDescent="0.3">
      <c r="A195" s="303"/>
      <c r="B195" s="308"/>
      <c r="C195" s="309"/>
      <c r="D195" s="310"/>
      <c r="E195" s="311"/>
      <c r="F195" s="330"/>
      <c r="G195" s="332">
        <f t="shared" si="12"/>
        <v>0</v>
      </c>
      <c r="H195" s="33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row>
    <row r="196" spans="1:34" s="281" customFormat="1" x14ac:dyDescent="0.3">
      <c r="A196" s="303"/>
      <c r="B196" s="308"/>
      <c r="C196" s="309"/>
      <c r="D196" s="310"/>
      <c r="E196" s="311"/>
      <c r="F196" s="330"/>
      <c r="G196" s="332">
        <f t="shared" si="12"/>
        <v>0</v>
      </c>
      <c r="H196" s="33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row>
    <row r="197" spans="1:34" s="281" customFormat="1" x14ac:dyDescent="0.3">
      <c r="A197" s="303"/>
      <c r="B197" s="304"/>
      <c r="C197" s="309"/>
      <c r="D197" s="310"/>
      <c r="E197" s="311"/>
      <c r="F197" s="330"/>
      <c r="G197" s="332">
        <f t="shared" si="12"/>
        <v>0</v>
      </c>
      <c r="H197" s="33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row>
    <row r="198" spans="1:34" s="281" customFormat="1" x14ac:dyDescent="0.3">
      <c r="A198" s="303"/>
      <c r="B198" s="308"/>
      <c r="C198" s="309"/>
      <c r="D198" s="310"/>
      <c r="E198" s="311"/>
      <c r="F198" s="330"/>
      <c r="G198" s="332">
        <f t="shared" si="12"/>
        <v>0</v>
      </c>
      <c r="H198" s="340"/>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row>
    <row r="199" spans="1:34" s="281" customFormat="1" ht="48.6" x14ac:dyDescent="0.3">
      <c r="A199" s="303"/>
      <c r="B199" s="308" t="s">
        <v>165</v>
      </c>
      <c r="C199" s="309"/>
      <c r="D199" s="312"/>
      <c r="E199" s="311"/>
      <c r="F199" s="330"/>
      <c r="G199" s="332">
        <f t="shared" si="12"/>
        <v>0</v>
      </c>
      <c r="H199" s="340"/>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row>
    <row r="200" spans="1:34" s="281" customFormat="1" x14ac:dyDescent="0.3">
      <c r="A200" s="303"/>
      <c r="B200" s="308"/>
      <c r="C200" s="309"/>
      <c r="D200" s="312"/>
      <c r="E200" s="311"/>
      <c r="F200" s="330"/>
      <c r="G200" s="332">
        <f t="shared" si="12"/>
        <v>0</v>
      </c>
      <c r="H200" s="340"/>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row>
    <row r="201" spans="1:34" s="281" customFormat="1" ht="16.8" thickBot="1" x14ac:dyDescent="0.35">
      <c r="A201" s="313"/>
      <c r="B201" s="314"/>
      <c r="C201" s="315"/>
      <c r="D201" s="316"/>
      <c r="E201" s="317"/>
      <c r="F201" s="331"/>
      <c r="G201" s="334">
        <f t="shared" si="12"/>
        <v>0</v>
      </c>
      <c r="H201" s="369">
        <f>SUM(G187:G201)</f>
        <v>0</v>
      </c>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row>
    <row r="202" spans="1:34" s="281" customFormat="1" ht="16.8" thickBot="1" x14ac:dyDescent="0.35">
      <c r="A202" s="360"/>
      <c r="B202" s="361"/>
      <c r="C202" s="362"/>
      <c r="D202" s="363"/>
      <c r="E202" s="364"/>
      <c r="F202" s="365"/>
      <c r="G202" s="366"/>
      <c r="H202" s="368"/>
    </row>
    <row r="203" spans="1:34" x14ac:dyDescent="0.3">
      <c r="A203" s="157"/>
      <c r="B203" s="163" t="s">
        <v>167</v>
      </c>
      <c r="C203" s="164"/>
      <c r="D203" s="160"/>
      <c r="E203" s="161"/>
      <c r="F203" s="162"/>
      <c r="G203" s="161"/>
      <c r="H203" s="367"/>
    </row>
    <row r="204" spans="1:34" s="281" customFormat="1" x14ac:dyDescent="0.3">
      <c r="A204" s="303"/>
      <c r="B204" s="308"/>
      <c r="C204" s="309"/>
      <c r="D204" s="312"/>
      <c r="E204" s="318"/>
      <c r="F204" s="330"/>
      <c r="G204" s="332">
        <f t="shared" ref="G204:G212" si="13">(E204-(E204*F204/100))*A204</f>
        <v>0</v>
      </c>
      <c r="H204" s="339"/>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row>
    <row r="205" spans="1:34" s="281" customFormat="1" x14ac:dyDescent="0.3">
      <c r="A205" s="303"/>
      <c r="B205" s="308"/>
      <c r="C205" s="305"/>
      <c r="D205" s="308"/>
      <c r="E205" s="318"/>
      <c r="F205" s="329"/>
      <c r="G205" s="332">
        <f t="shared" si="13"/>
        <v>0</v>
      </c>
      <c r="H205" s="339"/>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row>
    <row r="206" spans="1:34" s="281" customFormat="1" x14ac:dyDescent="0.3">
      <c r="A206" s="303"/>
      <c r="B206" s="308"/>
      <c r="C206" s="305"/>
      <c r="D206" s="308"/>
      <c r="E206" s="318"/>
      <c r="F206" s="329"/>
      <c r="G206" s="332">
        <f t="shared" si="13"/>
        <v>0</v>
      </c>
      <c r="H206" s="339"/>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row>
    <row r="207" spans="1:34" s="281" customFormat="1" x14ac:dyDescent="0.3">
      <c r="A207" s="303"/>
      <c r="B207" s="308"/>
      <c r="C207" s="305"/>
      <c r="D207" s="308"/>
      <c r="E207" s="318"/>
      <c r="F207" s="329"/>
      <c r="G207" s="332">
        <f t="shared" si="13"/>
        <v>0</v>
      </c>
      <c r="H207" s="339"/>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row>
    <row r="208" spans="1:34" s="281" customFormat="1" x14ac:dyDescent="0.3">
      <c r="A208" s="303"/>
      <c r="B208" s="308"/>
      <c r="C208" s="305"/>
      <c r="D208" s="308"/>
      <c r="E208" s="318"/>
      <c r="F208" s="329"/>
      <c r="G208" s="332">
        <f t="shared" si="13"/>
        <v>0</v>
      </c>
      <c r="H208" s="339"/>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row>
    <row r="209" spans="1:34" s="281" customFormat="1" x14ac:dyDescent="0.3">
      <c r="A209" s="303"/>
      <c r="B209" s="308"/>
      <c r="C209" s="305"/>
      <c r="D209" s="308"/>
      <c r="E209" s="318"/>
      <c r="F209" s="329"/>
      <c r="G209" s="332">
        <f t="shared" si="13"/>
        <v>0</v>
      </c>
      <c r="H209" s="33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row>
    <row r="210" spans="1:34" s="281" customFormat="1" x14ac:dyDescent="0.3">
      <c r="A210" s="303"/>
      <c r="B210" s="308"/>
      <c r="C210" s="305"/>
      <c r="D210" s="308"/>
      <c r="E210" s="318"/>
      <c r="F210" s="329"/>
      <c r="G210" s="332">
        <f t="shared" si="13"/>
        <v>0</v>
      </c>
      <c r="H210" s="339"/>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row>
    <row r="211" spans="1:34" s="281" customFormat="1" ht="32.4" x14ac:dyDescent="0.3">
      <c r="A211" s="319"/>
      <c r="B211" s="289" t="s">
        <v>168</v>
      </c>
      <c r="C211" s="290"/>
      <c r="D211" s="289"/>
      <c r="E211" s="320"/>
      <c r="F211" s="326"/>
      <c r="G211" s="332">
        <f t="shared" si="13"/>
        <v>0</v>
      </c>
      <c r="H211" s="339"/>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row>
    <row r="212" spans="1:34" s="281" customFormat="1" ht="16.8" thickBot="1" x14ac:dyDescent="0.35">
      <c r="A212" s="293"/>
      <c r="B212" s="314"/>
      <c r="C212" s="295"/>
      <c r="D212" s="294"/>
      <c r="E212" s="296"/>
      <c r="F212" s="327"/>
      <c r="G212" s="334">
        <f t="shared" si="13"/>
        <v>0</v>
      </c>
      <c r="H212" s="342">
        <f>SUM(G204:G212)</f>
        <v>0</v>
      </c>
      <c r="I212" s="129"/>
      <c r="J212" s="129"/>
      <c r="K212" s="129"/>
      <c r="L212" s="129"/>
      <c r="M212" s="129"/>
      <c r="N212" s="129"/>
      <c r="O212" s="129"/>
      <c r="P212" s="129"/>
      <c r="Q212" s="129"/>
      <c r="R212" s="129"/>
      <c r="S212" s="129"/>
      <c r="T212" s="129"/>
      <c r="U212" s="129"/>
      <c r="V212" s="129"/>
      <c r="W212" s="129"/>
      <c r="X212" s="129"/>
      <c r="Y212" s="129"/>
      <c r="Z212" s="129"/>
      <c r="AA212" s="129"/>
      <c r="AB212" s="129"/>
      <c r="AC212" s="129"/>
      <c r="AD212" s="129"/>
      <c r="AE212" s="129"/>
      <c r="AF212" s="129"/>
      <c r="AG212" s="129"/>
      <c r="AH212" s="129"/>
    </row>
    <row r="213" spans="1:34" ht="16.8" thickBot="1" x14ac:dyDescent="0.35">
      <c r="H213" s="370"/>
    </row>
    <row r="214" spans="1:34" x14ac:dyDescent="0.3">
      <c r="A214" s="157"/>
      <c r="B214" s="163" t="s">
        <v>72</v>
      </c>
      <c r="C214" s="164"/>
      <c r="D214" s="160"/>
      <c r="E214" s="161"/>
      <c r="F214" s="162"/>
      <c r="G214" s="161"/>
      <c r="H214" s="367"/>
    </row>
    <row r="215" spans="1:34" s="281" customFormat="1" x14ac:dyDescent="0.3">
      <c r="A215" s="303"/>
      <c r="B215" s="308"/>
      <c r="C215" s="309"/>
      <c r="D215" s="312"/>
      <c r="E215" s="318"/>
      <c r="F215" s="330"/>
      <c r="G215" s="332">
        <f t="shared" ref="G215:G222" si="14">(E215-(E215*F215/100))*A215</f>
        <v>0</v>
      </c>
      <c r="H215" s="339"/>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row>
    <row r="216" spans="1:34" s="281" customFormat="1" x14ac:dyDescent="0.3">
      <c r="A216" s="303"/>
      <c r="B216" s="308"/>
      <c r="C216" s="305"/>
      <c r="D216" s="308"/>
      <c r="E216" s="318"/>
      <c r="F216" s="329"/>
      <c r="G216" s="332">
        <f t="shared" si="14"/>
        <v>0</v>
      </c>
      <c r="H216" s="339"/>
      <c r="I216" s="129"/>
      <c r="J216" s="129"/>
      <c r="K216" s="129"/>
      <c r="L216" s="129"/>
      <c r="M216" s="129"/>
      <c r="N216" s="129"/>
      <c r="O216" s="129"/>
      <c r="P216" s="129"/>
      <c r="Q216" s="129"/>
      <c r="R216" s="129"/>
      <c r="S216" s="129"/>
      <c r="T216" s="129"/>
      <c r="U216" s="129"/>
      <c r="V216" s="129"/>
      <c r="W216" s="129"/>
      <c r="X216" s="129"/>
      <c r="Y216" s="129"/>
      <c r="Z216" s="129"/>
      <c r="AA216" s="129"/>
      <c r="AB216" s="129"/>
      <c r="AC216" s="129"/>
      <c r="AD216" s="129"/>
      <c r="AE216" s="129"/>
      <c r="AF216" s="129"/>
      <c r="AG216" s="129"/>
      <c r="AH216" s="129"/>
    </row>
    <row r="217" spans="1:34" s="281" customFormat="1" x14ac:dyDescent="0.3">
      <c r="A217" s="303"/>
      <c r="B217" s="308"/>
      <c r="C217" s="305"/>
      <c r="D217" s="308"/>
      <c r="E217" s="318"/>
      <c r="F217" s="329"/>
      <c r="G217" s="332">
        <f t="shared" si="14"/>
        <v>0</v>
      </c>
      <c r="H217" s="339"/>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row>
    <row r="218" spans="1:34" s="281" customFormat="1" x14ac:dyDescent="0.3">
      <c r="A218" s="303"/>
      <c r="B218" s="308"/>
      <c r="C218" s="305"/>
      <c r="D218" s="308"/>
      <c r="E218" s="318"/>
      <c r="F218" s="329"/>
      <c r="G218" s="332">
        <f t="shared" si="14"/>
        <v>0</v>
      </c>
      <c r="H218" s="339"/>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row>
    <row r="219" spans="1:34" s="281" customFormat="1" x14ac:dyDescent="0.3">
      <c r="A219" s="303"/>
      <c r="B219" s="308"/>
      <c r="C219" s="305"/>
      <c r="D219" s="308"/>
      <c r="E219" s="318"/>
      <c r="F219" s="329"/>
      <c r="G219" s="332">
        <f t="shared" si="14"/>
        <v>0</v>
      </c>
      <c r="H219" s="339"/>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row>
    <row r="220" spans="1:34" s="281" customFormat="1" x14ac:dyDescent="0.3">
      <c r="A220" s="303"/>
      <c r="B220" s="308"/>
      <c r="C220" s="305"/>
      <c r="D220" s="308"/>
      <c r="E220" s="318"/>
      <c r="F220" s="329"/>
      <c r="G220" s="332">
        <f t="shared" si="14"/>
        <v>0</v>
      </c>
      <c r="H220" s="339"/>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29"/>
      <c r="AE220" s="129"/>
      <c r="AF220" s="129"/>
      <c r="AG220" s="129"/>
      <c r="AH220" s="129"/>
    </row>
    <row r="221" spans="1:34" s="281" customFormat="1" x14ac:dyDescent="0.3">
      <c r="A221" s="303"/>
      <c r="B221" s="308"/>
      <c r="C221" s="305"/>
      <c r="D221" s="308"/>
      <c r="E221" s="318"/>
      <c r="F221" s="329"/>
      <c r="G221" s="332">
        <f t="shared" si="14"/>
        <v>0</v>
      </c>
      <c r="H221" s="339"/>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row>
    <row r="222" spans="1:34" s="281" customFormat="1" ht="16.8" thickBot="1" x14ac:dyDescent="0.35">
      <c r="A222" s="293"/>
      <c r="B222" s="314"/>
      <c r="C222" s="295"/>
      <c r="D222" s="294"/>
      <c r="E222" s="296"/>
      <c r="F222" s="327"/>
      <c r="G222" s="334">
        <f t="shared" si="14"/>
        <v>0</v>
      </c>
      <c r="H222" s="342">
        <f>SUM(G215:G222)</f>
        <v>0</v>
      </c>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29"/>
      <c r="AH222" s="129"/>
    </row>
    <row r="223" spans="1:34" ht="16.8" thickBot="1" x14ac:dyDescent="0.35"/>
    <row r="224" spans="1:34" x14ac:dyDescent="0.3">
      <c r="A224" s="157"/>
      <c r="B224" s="163" t="s">
        <v>97</v>
      </c>
      <c r="C224" s="164"/>
      <c r="D224" s="160"/>
      <c r="E224" s="161"/>
      <c r="F224" s="162"/>
      <c r="G224" s="161"/>
      <c r="H224" s="345"/>
    </row>
    <row r="225" spans="1:34" s="281" customFormat="1" x14ac:dyDescent="0.3">
      <c r="A225" s="303"/>
      <c r="B225" s="304"/>
      <c r="C225" s="305"/>
      <c r="D225" s="306"/>
      <c r="E225" s="307"/>
      <c r="F225" s="329"/>
      <c r="G225" s="332">
        <f t="shared" ref="G225:G242" si="15">(E225-(E225*F225/100))*A225</f>
        <v>0</v>
      </c>
      <c r="H225" s="339"/>
      <c r="I225" s="129"/>
      <c r="J225" s="129"/>
      <c r="K225" s="129"/>
      <c r="L225" s="129"/>
      <c r="M225" s="129"/>
      <c r="N225" s="129"/>
      <c r="O225" s="129"/>
      <c r="P225" s="129"/>
      <c r="Q225" s="129"/>
      <c r="R225" s="129"/>
      <c r="S225" s="129"/>
      <c r="T225" s="129"/>
      <c r="U225" s="129"/>
      <c r="V225" s="129"/>
      <c r="W225" s="129"/>
      <c r="X225" s="129"/>
      <c r="Y225" s="129"/>
      <c r="Z225" s="129"/>
      <c r="AA225" s="129"/>
      <c r="AB225" s="129"/>
      <c r="AC225" s="129"/>
      <c r="AD225" s="129"/>
      <c r="AE225" s="129"/>
      <c r="AF225" s="129"/>
      <c r="AG225" s="129"/>
      <c r="AH225" s="129"/>
    </row>
    <row r="226" spans="1:34" s="281" customFormat="1" x14ac:dyDescent="0.3">
      <c r="A226" s="303"/>
      <c r="B226" s="308"/>
      <c r="C226" s="309"/>
      <c r="D226" s="310"/>
      <c r="E226" s="311"/>
      <c r="F226" s="330"/>
      <c r="G226" s="332">
        <f t="shared" si="15"/>
        <v>0</v>
      </c>
      <c r="H226" s="339"/>
      <c r="I226" s="129"/>
      <c r="J226" s="129"/>
      <c r="K226" s="129"/>
      <c r="L226" s="129"/>
      <c r="M226" s="129"/>
      <c r="N226" s="129"/>
      <c r="O226" s="129"/>
      <c r="P226" s="129"/>
      <c r="Q226" s="129"/>
      <c r="R226" s="129"/>
      <c r="S226" s="129"/>
      <c r="T226" s="129"/>
      <c r="U226" s="129"/>
      <c r="V226" s="129"/>
      <c r="W226" s="129"/>
      <c r="X226" s="129"/>
      <c r="Y226" s="129"/>
      <c r="Z226" s="129"/>
      <c r="AA226" s="129"/>
      <c r="AB226" s="129"/>
      <c r="AC226" s="129"/>
      <c r="AD226" s="129"/>
      <c r="AE226" s="129"/>
      <c r="AF226" s="129"/>
      <c r="AG226" s="129"/>
      <c r="AH226" s="129"/>
    </row>
    <row r="227" spans="1:34" s="281" customFormat="1" x14ac:dyDescent="0.3">
      <c r="A227" s="303"/>
      <c r="B227" s="308"/>
      <c r="C227" s="309"/>
      <c r="D227" s="310"/>
      <c r="E227" s="311"/>
      <c r="F227" s="330"/>
      <c r="G227" s="332">
        <f t="shared" si="15"/>
        <v>0</v>
      </c>
      <c r="H227" s="339"/>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29"/>
      <c r="AE227" s="129"/>
      <c r="AF227" s="129"/>
      <c r="AG227" s="129"/>
      <c r="AH227" s="129"/>
    </row>
    <row r="228" spans="1:34" s="281" customFormat="1" x14ac:dyDescent="0.3">
      <c r="A228" s="303"/>
      <c r="B228" s="308"/>
      <c r="C228" s="309"/>
      <c r="D228" s="310"/>
      <c r="E228" s="311"/>
      <c r="F228" s="330"/>
      <c r="G228" s="332">
        <f t="shared" si="15"/>
        <v>0</v>
      </c>
      <c r="H228" s="339"/>
      <c r="I228" s="129"/>
      <c r="J228" s="129"/>
      <c r="K228" s="129"/>
      <c r="L228" s="129"/>
      <c r="M228" s="129"/>
      <c r="N228" s="129"/>
      <c r="O228" s="129"/>
      <c r="P228" s="129"/>
      <c r="Q228" s="129"/>
      <c r="R228" s="129"/>
      <c r="S228" s="129"/>
      <c r="T228" s="129"/>
      <c r="U228" s="129"/>
      <c r="V228" s="129"/>
      <c r="W228" s="129"/>
      <c r="X228" s="129"/>
      <c r="Y228" s="129"/>
      <c r="Z228" s="129"/>
      <c r="AA228" s="129"/>
      <c r="AB228" s="129"/>
      <c r="AC228" s="129"/>
      <c r="AD228" s="129"/>
      <c r="AE228" s="129"/>
      <c r="AF228" s="129"/>
      <c r="AG228" s="129"/>
      <c r="AH228" s="129"/>
    </row>
    <row r="229" spans="1:34" s="281" customFormat="1" x14ac:dyDescent="0.3">
      <c r="A229" s="303"/>
      <c r="B229" s="308"/>
      <c r="C229" s="309"/>
      <c r="D229" s="310"/>
      <c r="E229" s="311"/>
      <c r="F229" s="330"/>
      <c r="G229" s="332">
        <f t="shared" si="15"/>
        <v>0</v>
      </c>
      <c r="H229" s="339"/>
      <c r="I229" s="129"/>
      <c r="J229" s="129"/>
      <c r="K229" s="129"/>
      <c r="L229" s="129"/>
      <c r="M229" s="129"/>
      <c r="N229" s="129"/>
      <c r="O229" s="129"/>
      <c r="P229" s="129"/>
      <c r="Q229" s="129"/>
      <c r="R229" s="129"/>
      <c r="S229" s="129"/>
      <c r="T229" s="129"/>
      <c r="U229" s="129"/>
      <c r="V229" s="129"/>
      <c r="W229" s="129"/>
      <c r="X229" s="129"/>
      <c r="Y229" s="129"/>
      <c r="Z229" s="129"/>
      <c r="AA229" s="129"/>
      <c r="AB229" s="129"/>
      <c r="AC229" s="129"/>
      <c r="AD229" s="129"/>
      <c r="AE229" s="129"/>
      <c r="AF229" s="129"/>
      <c r="AG229" s="129"/>
      <c r="AH229" s="129"/>
    </row>
    <row r="230" spans="1:34" s="281" customFormat="1" x14ac:dyDescent="0.3">
      <c r="A230" s="303"/>
      <c r="B230" s="308"/>
      <c r="C230" s="309"/>
      <c r="D230" s="310"/>
      <c r="E230" s="311"/>
      <c r="F230" s="330"/>
      <c r="G230" s="332">
        <f t="shared" si="15"/>
        <v>0</v>
      </c>
      <c r="H230" s="339"/>
      <c r="I230" s="129"/>
      <c r="J230" s="129"/>
      <c r="K230" s="129"/>
      <c r="L230" s="129"/>
      <c r="M230" s="129"/>
      <c r="N230" s="129"/>
      <c r="O230" s="129"/>
      <c r="P230" s="129"/>
      <c r="Q230" s="129"/>
      <c r="R230" s="129"/>
      <c r="S230" s="129"/>
      <c r="T230" s="129"/>
      <c r="U230" s="129"/>
      <c r="V230" s="129"/>
      <c r="W230" s="129"/>
      <c r="X230" s="129"/>
      <c r="Y230" s="129"/>
      <c r="Z230" s="129"/>
      <c r="AA230" s="129"/>
      <c r="AB230" s="129"/>
      <c r="AC230" s="129"/>
      <c r="AD230" s="129"/>
      <c r="AE230" s="129"/>
      <c r="AF230" s="129"/>
      <c r="AG230" s="129"/>
      <c r="AH230" s="129"/>
    </row>
    <row r="231" spans="1:34" s="281" customFormat="1" x14ac:dyDescent="0.3">
      <c r="A231" s="303"/>
      <c r="B231" s="308"/>
      <c r="C231" s="309"/>
      <c r="D231" s="310"/>
      <c r="E231" s="311"/>
      <c r="F231" s="330"/>
      <c r="G231" s="332">
        <f t="shared" si="15"/>
        <v>0</v>
      </c>
      <c r="H231" s="339"/>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row>
    <row r="232" spans="1:34" s="281" customFormat="1" x14ac:dyDescent="0.3">
      <c r="A232" s="303"/>
      <c r="B232" s="308"/>
      <c r="C232" s="309"/>
      <c r="D232" s="310"/>
      <c r="E232" s="311"/>
      <c r="F232" s="330"/>
      <c r="G232" s="332">
        <f t="shared" si="15"/>
        <v>0</v>
      </c>
      <c r="H232" s="339"/>
      <c r="I232" s="129"/>
      <c r="J232" s="129"/>
      <c r="K232" s="129"/>
      <c r="L232" s="129"/>
      <c r="M232" s="129"/>
      <c r="N232" s="129"/>
      <c r="O232" s="129"/>
      <c r="P232" s="129"/>
      <c r="Q232" s="129"/>
      <c r="R232" s="129"/>
      <c r="S232" s="129"/>
      <c r="T232" s="129"/>
      <c r="U232" s="129"/>
      <c r="V232" s="129"/>
      <c r="W232" s="129"/>
      <c r="X232" s="129"/>
      <c r="Y232" s="129"/>
      <c r="Z232" s="129"/>
      <c r="AA232" s="129"/>
      <c r="AB232" s="129"/>
      <c r="AC232" s="129"/>
      <c r="AD232" s="129"/>
      <c r="AE232" s="129"/>
      <c r="AF232" s="129"/>
      <c r="AG232" s="129"/>
      <c r="AH232" s="129"/>
    </row>
    <row r="233" spans="1:34" s="281" customFormat="1" x14ac:dyDescent="0.3">
      <c r="A233" s="303"/>
      <c r="B233" s="308"/>
      <c r="C233" s="309"/>
      <c r="D233" s="310"/>
      <c r="E233" s="311"/>
      <c r="F233" s="330"/>
      <c r="G233" s="332">
        <f t="shared" si="15"/>
        <v>0</v>
      </c>
      <c r="H233" s="339"/>
      <c r="I233" s="129"/>
      <c r="J233" s="129"/>
      <c r="K233" s="129"/>
      <c r="L233" s="129"/>
      <c r="M233" s="129"/>
      <c r="N233" s="129"/>
      <c r="O233" s="129"/>
      <c r="P233" s="129"/>
      <c r="Q233" s="129"/>
      <c r="R233" s="129"/>
      <c r="S233" s="129"/>
      <c r="T233" s="129"/>
      <c r="U233" s="129"/>
      <c r="V233" s="129"/>
      <c r="W233" s="129"/>
      <c r="X233" s="129"/>
      <c r="Y233" s="129"/>
      <c r="Z233" s="129"/>
      <c r="AA233" s="129"/>
      <c r="AB233" s="129"/>
      <c r="AC233" s="129"/>
      <c r="AD233" s="129"/>
      <c r="AE233" s="129"/>
      <c r="AF233" s="129"/>
      <c r="AG233" s="129"/>
      <c r="AH233" s="129"/>
    </row>
    <row r="234" spans="1:34" s="281" customFormat="1" x14ac:dyDescent="0.3">
      <c r="A234" s="303"/>
      <c r="B234" s="308"/>
      <c r="C234" s="309"/>
      <c r="D234" s="310"/>
      <c r="E234" s="311"/>
      <c r="F234" s="330"/>
      <c r="G234" s="332">
        <f t="shared" si="15"/>
        <v>0</v>
      </c>
      <c r="H234" s="339"/>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29"/>
      <c r="AE234" s="129"/>
      <c r="AF234" s="129"/>
      <c r="AG234" s="129"/>
      <c r="AH234" s="129"/>
    </row>
    <row r="235" spans="1:34" s="281" customFormat="1" x14ac:dyDescent="0.3">
      <c r="A235" s="303"/>
      <c r="B235" s="308"/>
      <c r="C235" s="309"/>
      <c r="D235" s="310"/>
      <c r="E235" s="311"/>
      <c r="F235" s="330"/>
      <c r="G235" s="332">
        <f t="shared" si="15"/>
        <v>0</v>
      </c>
      <c r="H235" s="339"/>
      <c r="I235" s="129"/>
      <c r="J235" s="129"/>
      <c r="K235" s="129"/>
      <c r="L235" s="129"/>
      <c r="M235" s="129"/>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row>
    <row r="236" spans="1:34" s="281" customFormat="1" x14ac:dyDescent="0.3">
      <c r="A236" s="303"/>
      <c r="B236" s="308"/>
      <c r="C236" s="309"/>
      <c r="D236" s="310"/>
      <c r="E236" s="311"/>
      <c r="F236" s="330"/>
      <c r="G236" s="332">
        <f t="shared" si="15"/>
        <v>0</v>
      </c>
      <c r="H236" s="339"/>
      <c r="I236" s="129"/>
      <c r="J236" s="129"/>
      <c r="K236" s="129"/>
      <c r="L236" s="129"/>
      <c r="M236" s="129"/>
      <c r="N236" s="129"/>
      <c r="O236" s="129"/>
      <c r="P236" s="129"/>
      <c r="Q236" s="129"/>
      <c r="R236" s="129"/>
      <c r="S236" s="129"/>
      <c r="T236" s="129"/>
      <c r="U236" s="129"/>
      <c r="V236" s="129"/>
      <c r="W236" s="129"/>
      <c r="X236" s="129"/>
      <c r="Y236" s="129"/>
      <c r="Z236" s="129"/>
      <c r="AA236" s="129"/>
      <c r="AB236" s="129"/>
      <c r="AC236" s="129"/>
      <c r="AD236" s="129"/>
      <c r="AE236" s="129"/>
      <c r="AF236" s="129"/>
      <c r="AG236" s="129"/>
      <c r="AH236" s="129"/>
    </row>
    <row r="237" spans="1:34" s="281" customFormat="1" x14ac:dyDescent="0.3">
      <c r="A237" s="303"/>
      <c r="B237" s="308"/>
      <c r="C237" s="309"/>
      <c r="D237" s="310"/>
      <c r="E237" s="311"/>
      <c r="F237" s="330"/>
      <c r="G237" s="332">
        <f t="shared" si="15"/>
        <v>0</v>
      </c>
      <c r="H237" s="339"/>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row>
    <row r="238" spans="1:34" s="281" customFormat="1" x14ac:dyDescent="0.3">
      <c r="A238" s="303"/>
      <c r="B238" s="304"/>
      <c r="C238" s="309"/>
      <c r="D238" s="310"/>
      <c r="E238" s="311"/>
      <c r="F238" s="330"/>
      <c r="G238" s="332">
        <f t="shared" si="15"/>
        <v>0</v>
      </c>
      <c r="H238" s="339"/>
      <c r="I238" s="129"/>
      <c r="J238" s="129"/>
      <c r="K238" s="129"/>
      <c r="L238" s="129"/>
      <c r="M238" s="129"/>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row>
    <row r="239" spans="1:34" s="281" customFormat="1" x14ac:dyDescent="0.3">
      <c r="A239" s="303"/>
      <c r="B239" s="308"/>
      <c r="C239" s="309"/>
      <c r="D239" s="310"/>
      <c r="E239" s="311"/>
      <c r="F239" s="330"/>
      <c r="G239" s="332">
        <f t="shared" si="15"/>
        <v>0</v>
      </c>
      <c r="H239" s="340"/>
      <c r="I239" s="129"/>
      <c r="J239" s="129"/>
      <c r="K239" s="129"/>
      <c r="L239" s="129"/>
      <c r="M239" s="129"/>
      <c r="N239" s="129"/>
      <c r="O239" s="129"/>
      <c r="P239" s="129"/>
      <c r="Q239" s="129"/>
      <c r="R239" s="129"/>
      <c r="S239" s="129"/>
      <c r="T239" s="129"/>
      <c r="U239" s="129"/>
      <c r="V239" s="129"/>
      <c r="W239" s="129"/>
      <c r="X239" s="129"/>
      <c r="Y239" s="129"/>
      <c r="Z239" s="129"/>
      <c r="AA239" s="129"/>
      <c r="AB239" s="129"/>
      <c r="AC239" s="129"/>
      <c r="AD239" s="129"/>
      <c r="AE239" s="129"/>
      <c r="AF239" s="129"/>
      <c r="AG239" s="129"/>
      <c r="AH239" s="129"/>
    </row>
    <row r="240" spans="1:34" s="281" customFormat="1" x14ac:dyDescent="0.3">
      <c r="A240" s="303"/>
      <c r="B240" s="308"/>
      <c r="C240" s="309"/>
      <c r="D240" s="312"/>
      <c r="E240" s="311"/>
      <c r="F240" s="330"/>
      <c r="G240" s="332">
        <f t="shared" si="15"/>
        <v>0</v>
      </c>
      <c r="H240" s="340"/>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29"/>
      <c r="AE240" s="129"/>
      <c r="AF240" s="129"/>
      <c r="AG240" s="129"/>
      <c r="AH240" s="129"/>
    </row>
    <row r="241" spans="1:34" s="281" customFormat="1" x14ac:dyDescent="0.3">
      <c r="A241" s="303"/>
      <c r="B241" s="308"/>
      <c r="C241" s="309"/>
      <c r="D241" s="312"/>
      <c r="E241" s="311"/>
      <c r="F241" s="330"/>
      <c r="G241" s="332">
        <f t="shared" si="15"/>
        <v>0</v>
      </c>
      <c r="H241" s="340"/>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row>
    <row r="242" spans="1:34" s="281" customFormat="1" ht="16.8" thickBot="1" x14ac:dyDescent="0.35">
      <c r="A242" s="313"/>
      <c r="B242" s="314"/>
      <c r="C242" s="315"/>
      <c r="D242" s="316"/>
      <c r="E242" s="317"/>
      <c r="F242" s="331"/>
      <c r="G242" s="334">
        <f t="shared" si="15"/>
        <v>0</v>
      </c>
      <c r="H242" s="342">
        <f>SUM(G225:G242)</f>
        <v>0</v>
      </c>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row>
    <row r="243" spans="1:34" ht="16.8" thickBot="1" x14ac:dyDescent="0.35"/>
    <row r="244" spans="1:34" ht="18" customHeight="1" x14ac:dyDescent="0.3">
      <c r="A244" s="166"/>
      <c r="B244" s="158" t="s">
        <v>98</v>
      </c>
      <c r="C244" s="158"/>
      <c r="D244" s="167"/>
      <c r="E244" s="168"/>
      <c r="F244" s="169"/>
      <c r="G244" s="161"/>
      <c r="H244" s="347"/>
    </row>
    <row r="245" spans="1:34" s="281" customFormat="1" x14ac:dyDescent="0.3">
      <c r="A245" s="288"/>
      <c r="B245" s="289"/>
      <c r="C245" s="290"/>
      <c r="D245" s="291"/>
      <c r="E245" s="292"/>
      <c r="F245" s="326"/>
      <c r="G245" s="332">
        <f t="shared" ref="G245" si="16">(E245-(E245*F245/100))*A245</f>
        <v>0</v>
      </c>
      <c r="H245" s="341"/>
      <c r="I245" s="129"/>
      <c r="J245" s="129"/>
      <c r="K245" s="129"/>
      <c r="L245" s="129"/>
      <c r="M245" s="129"/>
      <c r="N245" s="129"/>
      <c r="O245" s="129"/>
      <c r="P245" s="129"/>
      <c r="Q245" s="129"/>
      <c r="R245" s="129"/>
      <c r="S245" s="129"/>
      <c r="T245" s="129"/>
      <c r="U245" s="129"/>
      <c r="V245" s="129"/>
      <c r="W245" s="129"/>
      <c r="X245" s="129"/>
      <c r="Y245" s="129"/>
      <c r="Z245" s="129"/>
      <c r="AA245" s="129"/>
      <c r="AB245" s="129"/>
      <c r="AC245" s="129"/>
      <c r="AD245" s="129"/>
      <c r="AE245" s="129"/>
      <c r="AF245" s="129"/>
      <c r="AG245" s="129"/>
      <c r="AH245" s="129"/>
    </row>
    <row r="246" spans="1:34" s="281" customFormat="1" x14ac:dyDescent="0.3">
      <c r="A246" s="288"/>
      <c r="B246" s="289"/>
      <c r="C246" s="290"/>
      <c r="D246" s="291"/>
      <c r="E246" s="292"/>
      <c r="F246" s="326"/>
      <c r="G246" s="332">
        <f>(E246-(E246*F246/100))*A246</f>
        <v>0</v>
      </c>
      <c r="H246" s="341"/>
      <c r="I246" s="129"/>
      <c r="J246" s="129"/>
      <c r="K246" s="129"/>
      <c r="L246" s="129"/>
      <c r="M246" s="129"/>
      <c r="N246" s="129"/>
      <c r="O246" s="129"/>
      <c r="P246" s="129"/>
      <c r="Q246" s="129"/>
      <c r="R246" s="129"/>
      <c r="S246" s="129"/>
      <c r="T246" s="129"/>
      <c r="U246" s="129"/>
      <c r="V246" s="129"/>
      <c r="W246" s="129"/>
      <c r="X246" s="129"/>
      <c r="Y246" s="129"/>
      <c r="Z246" s="129"/>
      <c r="AA246" s="129"/>
      <c r="AB246" s="129"/>
      <c r="AC246" s="129"/>
      <c r="AD246" s="129"/>
      <c r="AE246" s="129"/>
      <c r="AF246" s="129"/>
      <c r="AG246" s="129"/>
      <c r="AH246" s="129"/>
    </row>
    <row r="247" spans="1:34" s="281" customFormat="1" x14ac:dyDescent="0.3">
      <c r="A247" s="288"/>
      <c r="B247" s="289"/>
      <c r="C247" s="290"/>
      <c r="D247" s="289"/>
      <c r="E247" s="292"/>
      <c r="F247" s="326"/>
      <c r="G247" s="332">
        <f>(E247-(E247*F247/100))*A247</f>
        <v>0</v>
      </c>
      <c r="H247" s="341"/>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row>
    <row r="248" spans="1:34" s="281" customFormat="1" x14ac:dyDescent="0.3">
      <c r="A248" s="288"/>
      <c r="B248" s="289"/>
      <c r="C248" s="290"/>
      <c r="D248" s="289"/>
      <c r="E248" s="292"/>
      <c r="F248" s="326"/>
      <c r="G248" s="332">
        <f t="shared" ref="G248:G250" si="17">(E248-(E248*F248/100))*A248</f>
        <v>0</v>
      </c>
      <c r="H248" s="341"/>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29"/>
      <c r="AE248" s="129"/>
      <c r="AF248" s="129"/>
      <c r="AG248" s="129"/>
      <c r="AH248" s="129"/>
    </row>
    <row r="249" spans="1:34" s="281" customFormat="1" x14ac:dyDescent="0.3">
      <c r="A249" s="288"/>
      <c r="B249" s="289"/>
      <c r="C249" s="290"/>
      <c r="D249" s="289"/>
      <c r="E249" s="292"/>
      <c r="F249" s="326"/>
      <c r="G249" s="332">
        <f t="shared" si="17"/>
        <v>0</v>
      </c>
      <c r="H249" s="341"/>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row>
    <row r="250" spans="1:34" s="281" customFormat="1" ht="16.8" thickBot="1" x14ac:dyDescent="0.35">
      <c r="A250" s="293"/>
      <c r="B250" s="294"/>
      <c r="C250" s="295"/>
      <c r="D250" s="294"/>
      <c r="E250" s="296"/>
      <c r="F250" s="327"/>
      <c r="G250" s="334">
        <f t="shared" si="17"/>
        <v>0</v>
      </c>
      <c r="H250" s="342">
        <f>SUM(G245:G250)</f>
        <v>0</v>
      </c>
      <c r="I250" s="129"/>
      <c r="J250" s="129"/>
      <c r="K250" s="129"/>
      <c r="L250" s="129"/>
      <c r="M250" s="129"/>
      <c r="N250" s="129"/>
      <c r="O250" s="129"/>
      <c r="P250" s="129"/>
      <c r="Q250" s="129"/>
      <c r="R250" s="129"/>
      <c r="S250" s="129"/>
      <c r="T250" s="129"/>
      <c r="U250" s="129"/>
      <c r="V250" s="129"/>
      <c r="W250" s="129"/>
      <c r="X250" s="129"/>
      <c r="Y250" s="129"/>
      <c r="Z250" s="129"/>
      <c r="AA250" s="129"/>
      <c r="AB250" s="129"/>
      <c r="AC250" s="129"/>
      <c r="AD250" s="129"/>
      <c r="AE250" s="129"/>
      <c r="AF250" s="129"/>
      <c r="AG250" s="129"/>
      <c r="AH250" s="129"/>
    </row>
    <row r="251" spans="1:34" ht="18" customHeight="1" thickBot="1" x14ac:dyDescent="0.35">
      <c r="A251" s="270"/>
      <c r="B251" s="270"/>
      <c r="C251" s="271"/>
      <c r="D251" s="272"/>
      <c r="E251" s="273"/>
      <c r="F251" s="274"/>
      <c r="H251" s="348"/>
    </row>
    <row r="252" spans="1:34" x14ac:dyDescent="0.3">
      <c r="A252" s="157"/>
      <c r="B252" s="163" t="s">
        <v>99</v>
      </c>
      <c r="C252" s="164"/>
      <c r="D252" s="160"/>
      <c r="E252" s="161"/>
      <c r="F252" s="162"/>
      <c r="G252" s="161"/>
      <c r="H252" s="345"/>
    </row>
    <row r="253" spans="1:34" s="281" customFormat="1" x14ac:dyDescent="0.3">
      <c r="A253" s="303"/>
      <c r="B253" s="304"/>
      <c r="C253" s="305"/>
      <c r="D253" s="306"/>
      <c r="E253" s="307"/>
      <c r="F253" s="329"/>
      <c r="G253" s="332">
        <f t="shared" ref="G253:G267" si="18">(E253-(E253*F253/100))*A253</f>
        <v>0</v>
      </c>
      <c r="H253" s="339"/>
      <c r="I253" s="129"/>
      <c r="J253" s="129"/>
      <c r="K253" s="129"/>
      <c r="L253" s="129"/>
      <c r="M253" s="129"/>
      <c r="N253" s="129"/>
      <c r="O253" s="129"/>
      <c r="P253" s="129"/>
      <c r="Q253" s="129"/>
      <c r="R253" s="129"/>
      <c r="S253" s="129"/>
      <c r="T253" s="129"/>
      <c r="U253" s="129"/>
      <c r="V253" s="129"/>
      <c r="W253" s="129"/>
      <c r="X253" s="129"/>
      <c r="Y253" s="129"/>
      <c r="Z253" s="129"/>
      <c r="AA253" s="129"/>
      <c r="AB253" s="129"/>
      <c r="AC253" s="129"/>
      <c r="AD253" s="129"/>
      <c r="AE253" s="129"/>
      <c r="AF253" s="129"/>
      <c r="AG253" s="129"/>
      <c r="AH253" s="129"/>
    </row>
    <row r="254" spans="1:34" s="281" customFormat="1" x14ac:dyDescent="0.3">
      <c r="A254" s="303"/>
      <c r="B254" s="308"/>
      <c r="C254" s="309"/>
      <c r="D254" s="310"/>
      <c r="E254" s="311"/>
      <c r="F254" s="330"/>
      <c r="G254" s="332">
        <f t="shared" si="18"/>
        <v>0</v>
      </c>
      <c r="H254" s="339"/>
      <c r="I254" s="129"/>
      <c r="J254" s="129"/>
      <c r="K254" s="129"/>
      <c r="L254" s="129"/>
      <c r="M254" s="129"/>
      <c r="N254" s="129"/>
      <c r="O254" s="129"/>
      <c r="P254" s="129"/>
      <c r="Q254" s="129"/>
      <c r="R254" s="129"/>
      <c r="S254" s="129"/>
      <c r="T254" s="129"/>
      <c r="U254" s="129"/>
      <c r="V254" s="129"/>
      <c r="W254" s="129"/>
      <c r="X254" s="129"/>
      <c r="Y254" s="129"/>
      <c r="Z254" s="129"/>
      <c r="AA254" s="129"/>
      <c r="AB254" s="129"/>
      <c r="AC254" s="129"/>
      <c r="AD254" s="129"/>
      <c r="AE254" s="129"/>
      <c r="AF254" s="129"/>
      <c r="AG254" s="129"/>
      <c r="AH254" s="129"/>
    </row>
    <row r="255" spans="1:34" s="281" customFormat="1" x14ac:dyDescent="0.3">
      <c r="A255" s="303"/>
      <c r="B255" s="308"/>
      <c r="C255" s="309"/>
      <c r="D255" s="310"/>
      <c r="E255" s="311"/>
      <c r="F255" s="330"/>
      <c r="G255" s="332">
        <f t="shared" si="18"/>
        <v>0</v>
      </c>
      <c r="H255" s="33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row>
    <row r="256" spans="1:34" s="281" customFormat="1" x14ac:dyDescent="0.3">
      <c r="A256" s="303"/>
      <c r="B256" s="308"/>
      <c r="C256" s="309"/>
      <c r="D256" s="310"/>
      <c r="E256" s="311"/>
      <c r="F256" s="330"/>
      <c r="G256" s="332">
        <f t="shared" si="18"/>
        <v>0</v>
      </c>
      <c r="H256" s="339"/>
      <c r="I256" s="129"/>
      <c r="J256" s="129"/>
      <c r="K256" s="129"/>
      <c r="L256" s="129"/>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row>
    <row r="257" spans="1:34" s="281" customFormat="1" x14ac:dyDescent="0.3">
      <c r="A257" s="303"/>
      <c r="B257" s="308"/>
      <c r="C257" s="309"/>
      <c r="D257" s="310"/>
      <c r="E257" s="311"/>
      <c r="F257" s="330"/>
      <c r="G257" s="332">
        <f t="shared" si="18"/>
        <v>0</v>
      </c>
      <c r="H257" s="33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row>
    <row r="258" spans="1:34" s="281" customFormat="1" x14ac:dyDescent="0.3">
      <c r="A258" s="303"/>
      <c r="B258" s="308"/>
      <c r="C258" s="309"/>
      <c r="D258" s="310"/>
      <c r="E258" s="311"/>
      <c r="F258" s="330"/>
      <c r="G258" s="332">
        <f t="shared" si="18"/>
        <v>0</v>
      </c>
      <c r="H258" s="33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29"/>
      <c r="AG258" s="129"/>
      <c r="AH258" s="129"/>
    </row>
    <row r="259" spans="1:34" s="281" customFormat="1" x14ac:dyDescent="0.3">
      <c r="A259" s="303"/>
      <c r="B259" s="308"/>
      <c r="C259" s="309"/>
      <c r="D259" s="310"/>
      <c r="E259" s="311"/>
      <c r="F259" s="330"/>
      <c r="G259" s="332">
        <f t="shared" si="18"/>
        <v>0</v>
      </c>
      <c r="H259" s="339"/>
      <c r="I259" s="129"/>
      <c r="J259" s="129"/>
      <c r="K259" s="129"/>
      <c r="L259" s="129"/>
      <c r="M259" s="129"/>
      <c r="N259" s="129"/>
      <c r="O259" s="129"/>
      <c r="P259" s="129"/>
      <c r="Q259" s="129"/>
      <c r="R259" s="129"/>
      <c r="S259" s="129"/>
      <c r="T259" s="129"/>
      <c r="U259" s="129"/>
      <c r="V259" s="129"/>
      <c r="W259" s="129"/>
      <c r="X259" s="129"/>
      <c r="Y259" s="129"/>
      <c r="Z259" s="129"/>
      <c r="AA259" s="129"/>
      <c r="AB259" s="129"/>
      <c r="AC259" s="129"/>
      <c r="AD259" s="129"/>
      <c r="AE259" s="129"/>
      <c r="AF259" s="129"/>
      <c r="AG259" s="129"/>
      <c r="AH259" s="129"/>
    </row>
    <row r="260" spans="1:34" s="281" customFormat="1" x14ac:dyDescent="0.3">
      <c r="A260" s="303"/>
      <c r="B260" s="308"/>
      <c r="C260" s="309"/>
      <c r="D260" s="310"/>
      <c r="E260" s="311"/>
      <c r="F260" s="330"/>
      <c r="G260" s="332">
        <f t="shared" si="18"/>
        <v>0</v>
      </c>
      <c r="H260" s="339"/>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row>
    <row r="261" spans="1:34" s="281" customFormat="1" x14ac:dyDescent="0.3">
      <c r="A261" s="303"/>
      <c r="B261" s="308"/>
      <c r="C261" s="309"/>
      <c r="D261" s="310"/>
      <c r="E261" s="311"/>
      <c r="F261" s="330"/>
      <c r="G261" s="332">
        <f t="shared" si="18"/>
        <v>0</v>
      </c>
      <c r="H261" s="33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9"/>
      <c r="AH261" s="129"/>
    </row>
    <row r="262" spans="1:34" s="281" customFormat="1" x14ac:dyDescent="0.3">
      <c r="A262" s="303"/>
      <c r="B262" s="308"/>
      <c r="C262" s="309"/>
      <c r="D262" s="310"/>
      <c r="E262" s="311"/>
      <c r="F262" s="330"/>
      <c r="G262" s="332">
        <f t="shared" si="18"/>
        <v>0</v>
      </c>
      <c r="H262" s="339"/>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29"/>
      <c r="AE262" s="129"/>
      <c r="AF262" s="129"/>
      <c r="AG262" s="129"/>
      <c r="AH262" s="129"/>
    </row>
    <row r="263" spans="1:34" s="281" customFormat="1" x14ac:dyDescent="0.3">
      <c r="A263" s="303"/>
      <c r="B263" s="304"/>
      <c r="C263" s="309"/>
      <c r="D263" s="310"/>
      <c r="E263" s="311"/>
      <c r="F263" s="330"/>
      <c r="G263" s="332">
        <f t="shared" si="18"/>
        <v>0</v>
      </c>
      <c r="H263" s="339"/>
      <c r="I263" s="129"/>
      <c r="J263" s="129"/>
      <c r="K263" s="129"/>
      <c r="L263" s="129"/>
      <c r="M263" s="129"/>
      <c r="N263" s="129"/>
      <c r="O263" s="129"/>
      <c r="P263" s="129"/>
      <c r="Q263" s="129"/>
      <c r="R263" s="129"/>
      <c r="S263" s="129"/>
      <c r="T263" s="129"/>
      <c r="U263" s="129"/>
      <c r="V263" s="129"/>
      <c r="W263" s="129"/>
      <c r="X263" s="129"/>
      <c r="Y263" s="129"/>
      <c r="Z263" s="129"/>
      <c r="AA263" s="129"/>
      <c r="AB263" s="129"/>
      <c r="AC263" s="129"/>
      <c r="AD263" s="129"/>
      <c r="AE263" s="129"/>
      <c r="AF263" s="129"/>
      <c r="AG263" s="129"/>
      <c r="AH263" s="129"/>
    </row>
    <row r="264" spans="1:34" s="281" customFormat="1" x14ac:dyDescent="0.3">
      <c r="A264" s="303"/>
      <c r="B264" s="308"/>
      <c r="C264" s="309"/>
      <c r="D264" s="310"/>
      <c r="E264" s="311"/>
      <c r="F264" s="330"/>
      <c r="G264" s="332">
        <f t="shared" si="18"/>
        <v>0</v>
      </c>
      <c r="H264" s="340"/>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row>
    <row r="265" spans="1:34" s="281" customFormat="1" x14ac:dyDescent="0.3">
      <c r="A265" s="303"/>
      <c r="B265" s="308"/>
      <c r="C265" s="309"/>
      <c r="D265" s="312"/>
      <c r="E265" s="311"/>
      <c r="F265" s="330"/>
      <c r="G265" s="332">
        <f t="shared" si="18"/>
        <v>0</v>
      </c>
      <c r="H265" s="340"/>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29"/>
      <c r="AE265" s="129"/>
      <c r="AF265" s="129"/>
      <c r="AG265" s="129"/>
      <c r="AH265" s="129"/>
    </row>
    <row r="266" spans="1:34" s="281" customFormat="1" x14ac:dyDescent="0.3">
      <c r="A266" s="303"/>
      <c r="B266" s="308"/>
      <c r="C266" s="309"/>
      <c r="D266" s="312"/>
      <c r="E266" s="311"/>
      <c r="F266" s="330"/>
      <c r="G266" s="332">
        <f t="shared" si="18"/>
        <v>0</v>
      </c>
      <c r="H266" s="340"/>
      <c r="I266" s="129"/>
      <c r="J266" s="129"/>
      <c r="K266" s="129"/>
      <c r="L266" s="129"/>
      <c r="M266" s="129"/>
      <c r="N266" s="129"/>
      <c r="O266" s="129"/>
      <c r="P266" s="129"/>
      <c r="Q266" s="129"/>
      <c r="R266" s="129"/>
      <c r="S266" s="129"/>
      <c r="T266" s="129"/>
      <c r="U266" s="129"/>
      <c r="V266" s="129"/>
      <c r="W266" s="129"/>
      <c r="X266" s="129"/>
      <c r="Y266" s="129"/>
      <c r="Z266" s="129"/>
      <c r="AA266" s="129"/>
      <c r="AB266" s="129"/>
      <c r="AC266" s="129"/>
      <c r="AD266" s="129"/>
      <c r="AE266" s="129"/>
      <c r="AF266" s="129"/>
      <c r="AG266" s="129"/>
      <c r="AH266" s="129"/>
    </row>
    <row r="267" spans="1:34" s="281" customFormat="1" ht="16.8" thickBot="1" x14ac:dyDescent="0.35">
      <c r="A267" s="313"/>
      <c r="B267" s="314"/>
      <c r="C267" s="315"/>
      <c r="D267" s="316"/>
      <c r="E267" s="317"/>
      <c r="F267" s="331"/>
      <c r="G267" s="334">
        <f t="shared" si="18"/>
        <v>0</v>
      </c>
      <c r="H267" s="342">
        <f>SUM(G253:G267)</f>
        <v>0</v>
      </c>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29"/>
      <c r="AE267" s="129"/>
      <c r="AF267" s="129"/>
      <c r="AG267" s="129"/>
      <c r="AH267" s="129"/>
    </row>
    <row r="268" spans="1:34" ht="16.8" thickBot="1" x14ac:dyDescent="0.35"/>
    <row r="269" spans="1:34" ht="18" customHeight="1" x14ac:dyDescent="0.3">
      <c r="A269" s="157"/>
      <c r="B269" s="164" t="s">
        <v>41</v>
      </c>
      <c r="C269" s="164"/>
      <c r="D269" s="170"/>
      <c r="E269" s="161"/>
      <c r="F269" s="162"/>
      <c r="G269" s="161"/>
      <c r="H269" s="350"/>
    </row>
    <row r="270" spans="1:34" s="281" customFormat="1" x14ac:dyDescent="0.3">
      <c r="A270" s="278"/>
      <c r="B270" s="275"/>
      <c r="C270" s="279"/>
      <c r="D270" s="275"/>
      <c r="E270" s="280"/>
      <c r="F270" s="324"/>
      <c r="G270" s="332">
        <f t="shared" ref="G270:G283" si="19">(E270-(E270*F270/100))*A270</f>
        <v>0</v>
      </c>
      <c r="H270" s="351"/>
      <c r="I270" s="129"/>
      <c r="J270" s="129"/>
      <c r="K270" s="129"/>
      <c r="L270" s="129"/>
      <c r="M270" s="129"/>
      <c r="N270" s="129"/>
      <c r="O270" s="129"/>
      <c r="P270" s="129"/>
      <c r="Q270" s="129"/>
      <c r="R270" s="129"/>
      <c r="S270" s="129"/>
      <c r="T270" s="129"/>
      <c r="U270" s="129"/>
      <c r="V270" s="129"/>
      <c r="W270" s="129"/>
      <c r="X270" s="129"/>
      <c r="Y270" s="129"/>
      <c r="Z270" s="129"/>
      <c r="AA270" s="129"/>
      <c r="AB270" s="129"/>
      <c r="AC270" s="129"/>
      <c r="AD270" s="129"/>
      <c r="AE270" s="129"/>
      <c r="AF270" s="129"/>
      <c r="AG270" s="129"/>
      <c r="AH270" s="129"/>
    </row>
    <row r="271" spans="1:34" s="281" customFormat="1" x14ac:dyDescent="0.3">
      <c r="A271" s="278"/>
      <c r="B271" s="275"/>
      <c r="C271" s="279"/>
      <c r="D271" s="275"/>
      <c r="E271" s="280"/>
      <c r="F271" s="324"/>
      <c r="G271" s="332">
        <f t="shared" si="19"/>
        <v>0</v>
      </c>
      <c r="H271" s="351"/>
      <c r="I271" s="129"/>
      <c r="J271" s="129"/>
      <c r="K271" s="129"/>
      <c r="L271" s="129"/>
      <c r="M271" s="129"/>
      <c r="N271" s="129"/>
      <c r="O271" s="129"/>
      <c r="P271" s="129"/>
      <c r="Q271" s="129"/>
      <c r="R271" s="129"/>
      <c r="S271" s="129"/>
      <c r="T271" s="129"/>
      <c r="U271" s="129"/>
      <c r="V271" s="129"/>
      <c r="W271" s="129"/>
      <c r="X271" s="129"/>
      <c r="Y271" s="129"/>
      <c r="Z271" s="129"/>
      <c r="AA271" s="129"/>
      <c r="AB271" s="129"/>
      <c r="AC271" s="129"/>
      <c r="AD271" s="129"/>
      <c r="AE271" s="129"/>
      <c r="AF271" s="129"/>
      <c r="AG271" s="129"/>
      <c r="AH271" s="129"/>
    </row>
    <row r="272" spans="1:34" s="281" customFormat="1" x14ac:dyDescent="0.3">
      <c r="A272" s="278"/>
      <c r="B272" s="275"/>
      <c r="C272" s="279"/>
      <c r="D272" s="275"/>
      <c r="E272" s="280"/>
      <c r="F272" s="324"/>
      <c r="G272" s="332">
        <f t="shared" si="19"/>
        <v>0</v>
      </c>
      <c r="H272" s="351"/>
      <c r="I272" s="129"/>
      <c r="J272" s="129"/>
      <c r="K272" s="129"/>
      <c r="L272" s="129"/>
      <c r="M272" s="129"/>
      <c r="N272" s="129"/>
      <c r="O272" s="129"/>
      <c r="P272" s="129"/>
      <c r="Q272" s="129"/>
      <c r="R272" s="129"/>
      <c r="S272" s="129"/>
      <c r="T272" s="129"/>
      <c r="U272" s="129"/>
      <c r="V272" s="129"/>
      <c r="W272" s="129"/>
      <c r="X272" s="129"/>
      <c r="Y272" s="129"/>
      <c r="Z272" s="129"/>
      <c r="AA272" s="129"/>
      <c r="AB272" s="129"/>
      <c r="AC272" s="129"/>
      <c r="AD272" s="129"/>
      <c r="AE272" s="129"/>
      <c r="AF272" s="129"/>
      <c r="AG272" s="129"/>
      <c r="AH272" s="129"/>
    </row>
    <row r="273" spans="1:34" s="281" customFormat="1" x14ac:dyDescent="0.3">
      <c r="A273" s="278"/>
      <c r="B273" s="275"/>
      <c r="C273" s="279"/>
      <c r="D273" s="275"/>
      <c r="E273" s="280"/>
      <c r="F273" s="324"/>
      <c r="G273" s="332">
        <f t="shared" si="19"/>
        <v>0</v>
      </c>
      <c r="H273" s="351"/>
      <c r="I273" s="129"/>
      <c r="J273" s="129"/>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row>
    <row r="274" spans="1:34" s="281" customFormat="1" x14ac:dyDescent="0.3">
      <c r="A274" s="278"/>
      <c r="B274" s="275"/>
      <c r="C274" s="279"/>
      <c r="D274" s="275"/>
      <c r="E274" s="280"/>
      <c r="F274" s="324"/>
      <c r="G274" s="332">
        <f t="shared" si="19"/>
        <v>0</v>
      </c>
      <c r="H274" s="351"/>
      <c r="I274" s="129"/>
      <c r="J274" s="129"/>
      <c r="K274" s="129"/>
      <c r="L274" s="129"/>
      <c r="M274" s="129"/>
      <c r="N274" s="129"/>
      <c r="O274" s="129"/>
      <c r="P274" s="129"/>
      <c r="Q274" s="129"/>
      <c r="R274" s="129"/>
      <c r="S274" s="129"/>
      <c r="T274" s="129"/>
      <c r="U274" s="129"/>
      <c r="V274" s="129"/>
      <c r="W274" s="129"/>
      <c r="X274" s="129"/>
      <c r="Y274" s="129"/>
      <c r="Z274" s="129"/>
      <c r="AA274" s="129"/>
      <c r="AB274" s="129"/>
      <c r="AC274" s="129"/>
      <c r="AD274" s="129"/>
      <c r="AE274" s="129"/>
      <c r="AF274" s="129"/>
      <c r="AG274" s="129"/>
      <c r="AH274" s="129"/>
    </row>
    <row r="275" spans="1:34" s="281" customFormat="1" x14ac:dyDescent="0.3">
      <c r="A275" s="278"/>
      <c r="B275" s="275"/>
      <c r="C275" s="279"/>
      <c r="D275" s="275"/>
      <c r="E275" s="280"/>
      <c r="F275" s="324"/>
      <c r="G275" s="332">
        <f t="shared" si="19"/>
        <v>0</v>
      </c>
      <c r="H275" s="351"/>
      <c r="I275" s="129"/>
      <c r="J275" s="129"/>
      <c r="K275" s="129"/>
      <c r="L275" s="129"/>
      <c r="M275" s="129"/>
      <c r="N275" s="129"/>
      <c r="O275" s="129"/>
      <c r="P275" s="129"/>
      <c r="Q275" s="129"/>
      <c r="R275" s="129"/>
      <c r="S275" s="129"/>
      <c r="T275" s="129"/>
      <c r="U275" s="129"/>
      <c r="V275" s="129"/>
      <c r="W275" s="129"/>
      <c r="X275" s="129"/>
      <c r="Y275" s="129"/>
      <c r="Z275" s="129"/>
      <c r="AA275" s="129"/>
      <c r="AB275" s="129"/>
      <c r="AC275" s="129"/>
      <c r="AD275" s="129"/>
      <c r="AE275" s="129"/>
      <c r="AF275" s="129"/>
      <c r="AG275" s="129"/>
      <c r="AH275" s="129"/>
    </row>
    <row r="276" spans="1:34" s="281" customFormat="1" x14ac:dyDescent="0.3">
      <c r="A276" s="278"/>
      <c r="B276" s="275"/>
      <c r="C276" s="279"/>
      <c r="D276" s="275"/>
      <c r="E276" s="280"/>
      <c r="F276" s="324"/>
      <c r="G276" s="332">
        <f t="shared" si="19"/>
        <v>0</v>
      </c>
      <c r="H276" s="351"/>
      <c r="I276" s="129"/>
      <c r="J276" s="129"/>
      <c r="K276" s="129"/>
      <c r="L276" s="129"/>
      <c r="M276" s="129"/>
      <c r="N276" s="129"/>
      <c r="O276" s="129"/>
      <c r="P276" s="129"/>
      <c r="Q276" s="129"/>
      <c r="R276" s="129"/>
      <c r="S276" s="129"/>
      <c r="T276" s="129"/>
      <c r="U276" s="129"/>
      <c r="V276" s="129"/>
      <c r="W276" s="129"/>
      <c r="X276" s="129"/>
      <c r="Y276" s="129"/>
      <c r="Z276" s="129"/>
      <c r="AA276" s="129"/>
      <c r="AB276" s="129"/>
      <c r="AC276" s="129"/>
      <c r="AD276" s="129"/>
      <c r="AE276" s="129"/>
      <c r="AF276" s="129"/>
      <c r="AG276" s="129"/>
      <c r="AH276" s="129"/>
    </row>
    <row r="277" spans="1:34" s="281" customFormat="1" x14ac:dyDescent="0.3">
      <c r="A277" s="278"/>
      <c r="B277" s="275"/>
      <c r="C277" s="279"/>
      <c r="D277" s="275"/>
      <c r="E277" s="280"/>
      <c r="F277" s="324"/>
      <c r="G277" s="332">
        <f t="shared" si="19"/>
        <v>0</v>
      </c>
      <c r="H277" s="351"/>
      <c r="I277" s="129"/>
      <c r="J277" s="129"/>
      <c r="K277" s="129"/>
      <c r="L277" s="129"/>
      <c r="M277" s="129"/>
      <c r="N277" s="129"/>
      <c r="O277" s="129"/>
      <c r="P277" s="129"/>
      <c r="Q277" s="129"/>
      <c r="R277" s="129"/>
      <c r="S277" s="129"/>
      <c r="T277" s="129"/>
      <c r="U277" s="129"/>
      <c r="V277" s="129"/>
      <c r="W277" s="129"/>
      <c r="X277" s="129"/>
      <c r="Y277" s="129"/>
      <c r="Z277" s="129"/>
      <c r="AA277" s="129"/>
      <c r="AB277" s="129"/>
      <c r="AC277" s="129"/>
      <c r="AD277" s="129"/>
      <c r="AE277" s="129"/>
      <c r="AF277" s="129"/>
      <c r="AG277" s="129"/>
      <c r="AH277" s="129"/>
    </row>
    <row r="278" spans="1:34" s="281" customFormat="1" x14ac:dyDescent="0.3">
      <c r="A278" s="278"/>
      <c r="B278" s="275"/>
      <c r="C278" s="279"/>
      <c r="D278" s="275"/>
      <c r="E278" s="280"/>
      <c r="F278" s="324"/>
      <c r="G278" s="332">
        <f t="shared" si="19"/>
        <v>0</v>
      </c>
      <c r="H278" s="351"/>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29"/>
      <c r="AE278" s="129"/>
      <c r="AF278" s="129"/>
      <c r="AG278" s="129"/>
      <c r="AH278" s="129"/>
    </row>
    <row r="279" spans="1:34" s="281" customFormat="1" x14ac:dyDescent="0.3">
      <c r="A279" s="278"/>
      <c r="B279" s="275"/>
      <c r="C279" s="279"/>
      <c r="D279" s="275"/>
      <c r="E279" s="280"/>
      <c r="F279" s="324"/>
      <c r="G279" s="332">
        <f t="shared" si="19"/>
        <v>0</v>
      </c>
      <c r="H279" s="351"/>
      <c r="I279" s="129"/>
      <c r="J279" s="129"/>
      <c r="K279" s="129"/>
      <c r="L279" s="129"/>
      <c r="M279" s="129"/>
      <c r="N279" s="129"/>
      <c r="O279" s="129"/>
      <c r="P279" s="129"/>
      <c r="Q279" s="129"/>
      <c r="R279" s="129"/>
      <c r="S279" s="129"/>
      <c r="T279" s="129"/>
      <c r="U279" s="129"/>
      <c r="V279" s="129"/>
      <c r="W279" s="129"/>
      <c r="X279" s="129"/>
      <c r="Y279" s="129"/>
      <c r="Z279" s="129"/>
      <c r="AA279" s="129"/>
      <c r="AB279" s="129"/>
      <c r="AC279" s="129"/>
      <c r="AD279" s="129"/>
      <c r="AE279" s="129"/>
      <c r="AF279" s="129"/>
      <c r="AG279" s="129"/>
      <c r="AH279" s="129"/>
    </row>
    <row r="280" spans="1:34" s="281" customFormat="1" x14ac:dyDescent="0.3">
      <c r="A280" s="278"/>
      <c r="B280" s="275"/>
      <c r="C280" s="279"/>
      <c r="D280" s="275"/>
      <c r="E280" s="280"/>
      <c r="F280" s="324"/>
      <c r="G280" s="332">
        <f t="shared" si="19"/>
        <v>0</v>
      </c>
      <c r="H280" s="351"/>
      <c r="I280" s="129"/>
      <c r="J280" s="129"/>
      <c r="K280" s="129"/>
      <c r="L280" s="129"/>
      <c r="M280" s="129"/>
      <c r="N280" s="129"/>
      <c r="O280" s="129"/>
      <c r="P280" s="129"/>
      <c r="Q280" s="129"/>
      <c r="R280" s="129"/>
      <c r="S280" s="129"/>
      <c r="T280" s="129"/>
      <c r="U280" s="129"/>
      <c r="V280" s="129"/>
      <c r="W280" s="129"/>
      <c r="X280" s="129"/>
      <c r="Y280" s="129"/>
      <c r="Z280" s="129"/>
      <c r="AA280" s="129"/>
      <c r="AB280" s="129"/>
      <c r="AC280" s="129"/>
      <c r="AD280" s="129"/>
      <c r="AE280" s="129"/>
      <c r="AF280" s="129"/>
      <c r="AG280" s="129"/>
      <c r="AH280" s="129"/>
    </row>
    <row r="281" spans="1:34" s="281" customFormat="1" x14ac:dyDescent="0.3">
      <c r="A281" s="278"/>
      <c r="B281" s="275"/>
      <c r="C281" s="279"/>
      <c r="D281" s="275"/>
      <c r="E281" s="280"/>
      <c r="F281" s="324"/>
      <c r="G281" s="332">
        <f t="shared" si="19"/>
        <v>0</v>
      </c>
      <c r="H281" s="351"/>
      <c r="I281" s="129"/>
      <c r="J281" s="129"/>
      <c r="K281" s="129"/>
      <c r="L281" s="129"/>
      <c r="M281" s="129"/>
      <c r="N281" s="129"/>
      <c r="O281" s="129"/>
      <c r="P281" s="129"/>
      <c r="Q281" s="129"/>
      <c r="R281" s="129"/>
      <c r="S281" s="129"/>
      <c r="T281" s="129"/>
      <c r="U281" s="129"/>
      <c r="V281" s="129"/>
      <c r="W281" s="129"/>
      <c r="X281" s="129"/>
      <c r="Y281" s="129"/>
      <c r="Z281" s="129"/>
      <c r="AA281" s="129"/>
      <c r="AB281" s="129"/>
      <c r="AC281" s="129"/>
      <c r="AD281" s="129"/>
      <c r="AE281" s="129"/>
      <c r="AF281" s="129"/>
      <c r="AG281" s="129"/>
      <c r="AH281" s="129"/>
    </row>
    <row r="282" spans="1:34" s="281" customFormat="1" x14ac:dyDescent="0.3">
      <c r="A282" s="278"/>
      <c r="B282" s="275"/>
      <c r="C282" s="279"/>
      <c r="D282" s="275"/>
      <c r="E282" s="280"/>
      <c r="F282" s="324"/>
      <c r="G282" s="332">
        <f t="shared" si="19"/>
        <v>0</v>
      </c>
      <c r="H282" s="351"/>
      <c r="I282" s="129"/>
      <c r="J282" s="129"/>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row>
    <row r="283" spans="1:34" s="281" customFormat="1" ht="16.8" thickBot="1" x14ac:dyDescent="0.35">
      <c r="A283" s="298"/>
      <c r="B283" s="301" t="s">
        <v>101</v>
      </c>
      <c r="C283" s="300"/>
      <c r="D283" s="301"/>
      <c r="E283" s="302"/>
      <c r="F283" s="328"/>
      <c r="G283" s="334">
        <f t="shared" si="19"/>
        <v>0</v>
      </c>
      <c r="H283" s="342">
        <f>SUM(G270:G283)</f>
        <v>0</v>
      </c>
      <c r="I283" s="129"/>
      <c r="J283" s="129"/>
      <c r="K283" s="129"/>
      <c r="L283" s="129"/>
      <c r="M283" s="129"/>
      <c r="N283" s="129"/>
      <c r="O283" s="129"/>
      <c r="P283" s="129"/>
      <c r="Q283" s="129"/>
      <c r="R283" s="129"/>
      <c r="S283" s="129"/>
      <c r="T283" s="129"/>
      <c r="U283" s="129"/>
      <c r="V283" s="129"/>
      <c r="W283" s="129"/>
      <c r="X283" s="129"/>
      <c r="Y283" s="129"/>
      <c r="Z283" s="129"/>
      <c r="AA283" s="129"/>
      <c r="AB283" s="129"/>
      <c r="AC283" s="129"/>
      <c r="AD283" s="129"/>
      <c r="AE283" s="129"/>
      <c r="AF283" s="129"/>
      <c r="AG283" s="129"/>
      <c r="AH283" s="129"/>
    </row>
    <row r="284" spans="1:34" ht="16.8" thickBot="1" x14ac:dyDescent="0.35"/>
    <row r="285" spans="1:34" ht="18" customHeight="1" x14ac:dyDescent="0.3">
      <c r="A285" s="157"/>
      <c r="B285" s="158" t="s">
        <v>73</v>
      </c>
      <c r="C285" s="164"/>
      <c r="D285" s="170"/>
      <c r="E285" s="161"/>
      <c r="F285" s="162"/>
      <c r="G285" s="161"/>
      <c r="H285" s="350"/>
    </row>
    <row r="286" spans="1:34" s="281" customFormat="1" x14ac:dyDescent="0.3">
      <c r="A286" s="278"/>
      <c r="B286" s="277"/>
      <c r="C286" s="279"/>
      <c r="D286" s="275"/>
      <c r="E286" s="280"/>
      <c r="F286" s="324"/>
      <c r="G286" s="332">
        <f t="shared" ref="G286:G293" si="20">(E286-(E286*F286/100))*A286</f>
        <v>0</v>
      </c>
      <c r="H286" s="351"/>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29"/>
      <c r="AE286" s="129"/>
      <c r="AF286" s="129"/>
      <c r="AG286" s="129"/>
      <c r="AH286" s="129"/>
    </row>
    <row r="287" spans="1:34" s="281" customFormat="1" x14ac:dyDescent="0.3">
      <c r="A287" s="278"/>
      <c r="B287" s="277"/>
      <c r="C287" s="279"/>
      <c r="D287" s="275"/>
      <c r="E287" s="280"/>
      <c r="F287" s="324"/>
      <c r="G287" s="332">
        <f t="shared" si="20"/>
        <v>0</v>
      </c>
      <c r="H287" s="351"/>
      <c r="I287" s="129"/>
      <c r="J287" s="129"/>
      <c r="K287" s="129"/>
      <c r="L287" s="129"/>
      <c r="M287" s="129"/>
      <c r="N287" s="129"/>
      <c r="O287" s="129"/>
      <c r="P287" s="129"/>
      <c r="Q287" s="129"/>
      <c r="R287" s="129"/>
      <c r="S287" s="129"/>
      <c r="T287" s="129"/>
      <c r="U287" s="129"/>
      <c r="V287" s="129"/>
      <c r="W287" s="129"/>
      <c r="X287" s="129"/>
      <c r="Y287" s="129"/>
      <c r="Z287" s="129"/>
      <c r="AA287" s="129"/>
      <c r="AB287" s="129"/>
      <c r="AC287" s="129"/>
      <c r="AD287" s="129"/>
      <c r="AE287" s="129"/>
      <c r="AF287" s="129"/>
      <c r="AG287" s="129"/>
      <c r="AH287" s="129"/>
    </row>
    <row r="288" spans="1:34" s="281" customFormat="1" x14ac:dyDescent="0.3">
      <c r="A288" s="278"/>
      <c r="B288" s="277"/>
      <c r="C288" s="279"/>
      <c r="D288" s="275"/>
      <c r="E288" s="280"/>
      <c r="F288" s="324"/>
      <c r="G288" s="332">
        <f t="shared" si="20"/>
        <v>0</v>
      </c>
      <c r="H288" s="351"/>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row>
    <row r="289" spans="1:34" s="281" customFormat="1" x14ac:dyDescent="0.3">
      <c r="A289" s="278"/>
      <c r="B289" s="277"/>
      <c r="C289" s="279"/>
      <c r="D289" s="275"/>
      <c r="E289" s="280"/>
      <c r="F289" s="324"/>
      <c r="G289" s="332">
        <f t="shared" si="20"/>
        <v>0</v>
      </c>
      <c r="H289" s="351"/>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29"/>
      <c r="AE289" s="129"/>
      <c r="AF289" s="129"/>
      <c r="AG289" s="129"/>
      <c r="AH289" s="129"/>
    </row>
    <row r="290" spans="1:34" s="281" customFormat="1" x14ac:dyDescent="0.3">
      <c r="A290" s="278"/>
      <c r="B290" s="277"/>
      <c r="C290" s="279"/>
      <c r="D290" s="275"/>
      <c r="E290" s="280"/>
      <c r="F290" s="324"/>
      <c r="G290" s="332">
        <f t="shared" si="20"/>
        <v>0</v>
      </c>
      <c r="H290" s="351"/>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29"/>
      <c r="AE290" s="129"/>
      <c r="AF290" s="129"/>
      <c r="AG290" s="129"/>
      <c r="AH290" s="129"/>
    </row>
    <row r="291" spans="1:34" s="281" customFormat="1" x14ac:dyDescent="0.3">
      <c r="A291" s="278"/>
      <c r="B291" s="277"/>
      <c r="C291" s="279"/>
      <c r="D291" s="275"/>
      <c r="E291" s="280"/>
      <c r="F291" s="324"/>
      <c r="G291" s="332">
        <f t="shared" si="20"/>
        <v>0</v>
      </c>
      <c r="H291" s="351"/>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129"/>
      <c r="AE291" s="129"/>
      <c r="AF291" s="129"/>
      <c r="AG291" s="129"/>
      <c r="AH291" s="129"/>
    </row>
    <row r="292" spans="1:34" s="281" customFormat="1" x14ac:dyDescent="0.3">
      <c r="A292" s="278"/>
      <c r="B292" s="277"/>
      <c r="C292" s="279"/>
      <c r="D292" s="275"/>
      <c r="E292" s="280"/>
      <c r="F292" s="324"/>
      <c r="G292" s="332">
        <f t="shared" si="20"/>
        <v>0</v>
      </c>
      <c r="H292" s="351"/>
      <c r="I292" s="129"/>
      <c r="J292" s="129"/>
      <c r="K292" s="129"/>
      <c r="L292" s="129"/>
      <c r="M292" s="129"/>
      <c r="N292" s="129"/>
      <c r="O292" s="129"/>
      <c r="P292" s="129"/>
      <c r="Q292" s="129"/>
      <c r="R292" s="129"/>
      <c r="S292" s="129"/>
      <c r="T292" s="129"/>
      <c r="U292" s="129"/>
      <c r="V292" s="129"/>
      <c r="W292" s="129"/>
      <c r="X292" s="129"/>
      <c r="Y292" s="129"/>
      <c r="Z292" s="129"/>
      <c r="AA292" s="129"/>
      <c r="AB292" s="129"/>
      <c r="AC292" s="129"/>
      <c r="AD292" s="129"/>
      <c r="AE292" s="129"/>
      <c r="AF292" s="129"/>
      <c r="AG292" s="129"/>
      <c r="AH292" s="129"/>
    </row>
    <row r="293" spans="1:34" s="281" customFormat="1" ht="16.8" thickBot="1" x14ac:dyDescent="0.35">
      <c r="A293" s="298"/>
      <c r="B293" s="321"/>
      <c r="C293" s="300"/>
      <c r="D293" s="301"/>
      <c r="E293" s="302"/>
      <c r="F293" s="328"/>
      <c r="G293" s="334">
        <f t="shared" si="20"/>
        <v>0</v>
      </c>
      <c r="H293" s="342">
        <f>SUM(G286:G293)</f>
        <v>0</v>
      </c>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29"/>
      <c r="AE293" s="129"/>
      <c r="AF293" s="129"/>
      <c r="AG293" s="129"/>
      <c r="AH293" s="129"/>
    </row>
    <row r="294" spans="1:34" ht="16.8" thickBot="1" x14ac:dyDescent="0.35"/>
    <row r="295" spans="1:34" x14ac:dyDescent="0.3">
      <c r="A295" s="157"/>
      <c r="B295" s="163" t="s">
        <v>100</v>
      </c>
      <c r="C295" s="164"/>
      <c r="D295" s="160"/>
      <c r="E295" s="161"/>
      <c r="F295" s="162"/>
      <c r="G295" s="161"/>
      <c r="H295" s="345"/>
    </row>
    <row r="296" spans="1:34" s="281" customFormat="1" x14ac:dyDescent="0.3">
      <c r="A296" s="303"/>
      <c r="B296" s="304"/>
      <c r="C296" s="305"/>
      <c r="D296" s="306"/>
      <c r="E296" s="307"/>
      <c r="F296" s="329"/>
      <c r="G296" s="332">
        <f t="shared" ref="G296:G314" si="21">(E296-(E296*F296/100))*A296</f>
        <v>0</v>
      </c>
      <c r="H296" s="339"/>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29"/>
      <c r="AE296" s="129"/>
      <c r="AF296" s="129"/>
      <c r="AG296" s="129"/>
      <c r="AH296" s="129"/>
    </row>
    <row r="297" spans="1:34" s="281" customFormat="1" x14ac:dyDescent="0.3">
      <c r="A297" s="303"/>
      <c r="B297" s="308"/>
      <c r="C297" s="309"/>
      <c r="D297" s="310"/>
      <c r="E297" s="311"/>
      <c r="F297" s="330"/>
      <c r="G297" s="332">
        <f t="shared" si="21"/>
        <v>0</v>
      </c>
      <c r="H297" s="339"/>
      <c r="I297" s="129"/>
      <c r="J297" s="129"/>
      <c r="K297" s="129"/>
      <c r="L297" s="129"/>
      <c r="M297" s="129"/>
      <c r="N297" s="129"/>
      <c r="O297" s="129"/>
      <c r="P297" s="129"/>
      <c r="Q297" s="129"/>
      <c r="R297" s="129"/>
      <c r="S297" s="129"/>
      <c r="T297" s="129"/>
      <c r="U297" s="129"/>
      <c r="V297" s="129"/>
      <c r="W297" s="129"/>
      <c r="X297" s="129"/>
      <c r="Y297" s="129"/>
      <c r="Z297" s="129"/>
      <c r="AA297" s="129"/>
      <c r="AB297" s="129"/>
      <c r="AC297" s="129"/>
      <c r="AD297" s="129"/>
      <c r="AE297" s="129"/>
      <c r="AF297" s="129"/>
      <c r="AG297" s="129"/>
      <c r="AH297" s="129"/>
    </row>
    <row r="298" spans="1:34" s="281" customFormat="1" x14ac:dyDescent="0.3">
      <c r="A298" s="303"/>
      <c r="B298" s="308"/>
      <c r="C298" s="309"/>
      <c r="D298" s="310"/>
      <c r="E298" s="311"/>
      <c r="F298" s="330"/>
      <c r="G298" s="332">
        <f t="shared" si="21"/>
        <v>0</v>
      </c>
      <c r="H298" s="339"/>
      <c r="I298" s="129"/>
      <c r="J298" s="129"/>
      <c r="K298" s="129"/>
      <c r="L298" s="129"/>
      <c r="M298" s="129"/>
      <c r="N298" s="129"/>
      <c r="O298" s="129"/>
      <c r="P298" s="129"/>
      <c r="Q298" s="129"/>
      <c r="R298" s="129"/>
      <c r="S298" s="129"/>
      <c r="T298" s="129"/>
      <c r="U298" s="129"/>
      <c r="V298" s="129"/>
      <c r="W298" s="129"/>
      <c r="X298" s="129"/>
      <c r="Y298" s="129"/>
      <c r="Z298" s="129"/>
      <c r="AA298" s="129"/>
      <c r="AB298" s="129"/>
      <c r="AC298" s="129"/>
      <c r="AD298" s="129"/>
      <c r="AE298" s="129"/>
      <c r="AF298" s="129"/>
      <c r="AG298" s="129"/>
      <c r="AH298" s="129"/>
    </row>
    <row r="299" spans="1:34" s="281" customFormat="1" x14ac:dyDescent="0.3">
      <c r="A299" s="303"/>
      <c r="B299" s="308"/>
      <c r="C299" s="309"/>
      <c r="D299" s="310"/>
      <c r="E299" s="311"/>
      <c r="F299" s="330"/>
      <c r="G299" s="332">
        <f t="shared" si="21"/>
        <v>0</v>
      </c>
      <c r="H299" s="339"/>
      <c r="I299" s="129"/>
      <c r="J299" s="129"/>
      <c r="K299" s="129"/>
      <c r="L299" s="129"/>
      <c r="M299" s="129"/>
      <c r="N299" s="129"/>
      <c r="O299" s="129"/>
      <c r="P299" s="129"/>
      <c r="Q299" s="129"/>
      <c r="R299" s="129"/>
      <c r="S299" s="129"/>
      <c r="T299" s="129"/>
      <c r="U299" s="129"/>
      <c r="V299" s="129"/>
      <c r="W299" s="129"/>
      <c r="X299" s="129"/>
      <c r="Y299" s="129"/>
      <c r="Z299" s="129"/>
      <c r="AA299" s="129"/>
      <c r="AB299" s="129"/>
      <c r="AC299" s="129"/>
      <c r="AD299" s="129"/>
      <c r="AE299" s="129"/>
      <c r="AF299" s="129"/>
      <c r="AG299" s="129"/>
      <c r="AH299" s="129"/>
    </row>
    <row r="300" spans="1:34" s="281" customFormat="1" x14ac:dyDescent="0.3">
      <c r="A300" s="303"/>
      <c r="B300" s="308"/>
      <c r="C300" s="309"/>
      <c r="D300" s="310"/>
      <c r="E300" s="311"/>
      <c r="F300" s="330"/>
      <c r="G300" s="332">
        <f t="shared" si="21"/>
        <v>0</v>
      </c>
      <c r="H300" s="339"/>
      <c r="I300" s="129"/>
      <c r="J300" s="129"/>
      <c r="K300" s="129"/>
      <c r="L300" s="129"/>
      <c r="M300" s="129"/>
      <c r="N300" s="129"/>
      <c r="O300" s="129"/>
      <c r="P300" s="129"/>
      <c r="Q300" s="129"/>
      <c r="R300" s="129"/>
      <c r="S300" s="129"/>
      <c r="T300" s="129"/>
      <c r="U300" s="129"/>
      <c r="V300" s="129"/>
      <c r="W300" s="129"/>
      <c r="X300" s="129"/>
      <c r="Y300" s="129"/>
      <c r="Z300" s="129"/>
      <c r="AA300" s="129"/>
      <c r="AB300" s="129"/>
      <c r="AC300" s="129"/>
      <c r="AD300" s="129"/>
      <c r="AE300" s="129"/>
      <c r="AF300" s="129"/>
      <c r="AG300" s="129"/>
      <c r="AH300" s="129"/>
    </row>
    <row r="301" spans="1:34" s="281" customFormat="1" x14ac:dyDescent="0.3">
      <c r="A301" s="303"/>
      <c r="B301" s="308"/>
      <c r="C301" s="309"/>
      <c r="D301" s="310"/>
      <c r="E301" s="311"/>
      <c r="F301" s="330"/>
      <c r="G301" s="332">
        <f t="shared" si="21"/>
        <v>0</v>
      </c>
      <c r="H301" s="339"/>
      <c r="I301" s="129"/>
      <c r="J301" s="129"/>
      <c r="K301" s="129"/>
      <c r="L301" s="129"/>
      <c r="M301" s="129"/>
      <c r="N301" s="129"/>
      <c r="O301" s="129"/>
      <c r="P301" s="129"/>
      <c r="Q301" s="129"/>
      <c r="R301" s="129"/>
      <c r="S301" s="129"/>
      <c r="T301" s="129"/>
      <c r="U301" s="129"/>
      <c r="V301" s="129"/>
      <c r="W301" s="129"/>
      <c r="X301" s="129"/>
      <c r="Y301" s="129"/>
      <c r="Z301" s="129"/>
      <c r="AA301" s="129"/>
      <c r="AB301" s="129"/>
      <c r="AC301" s="129"/>
      <c r="AD301" s="129"/>
      <c r="AE301" s="129"/>
      <c r="AF301" s="129"/>
      <c r="AG301" s="129"/>
      <c r="AH301" s="129"/>
    </row>
    <row r="302" spans="1:34" s="281" customFormat="1" x14ac:dyDescent="0.3">
      <c r="A302" s="303"/>
      <c r="B302" s="308"/>
      <c r="C302" s="309"/>
      <c r="D302" s="310"/>
      <c r="E302" s="311"/>
      <c r="F302" s="330"/>
      <c r="G302" s="332">
        <f t="shared" si="21"/>
        <v>0</v>
      </c>
      <c r="H302" s="339"/>
      <c r="I302" s="129"/>
      <c r="J302" s="129"/>
      <c r="K302" s="129"/>
      <c r="L302" s="129"/>
      <c r="M302" s="129"/>
      <c r="N302" s="129"/>
      <c r="O302" s="129"/>
      <c r="P302" s="129"/>
      <c r="Q302" s="129"/>
      <c r="R302" s="129"/>
      <c r="S302" s="129"/>
      <c r="T302" s="129"/>
      <c r="U302" s="129"/>
      <c r="V302" s="129"/>
      <c r="W302" s="129"/>
      <c r="X302" s="129"/>
      <c r="Y302" s="129"/>
      <c r="Z302" s="129"/>
      <c r="AA302" s="129"/>
      <c r="AB302" s="129"/>
      <c r="AC302" s="129"/>
      <c r="AD302" s="129"/>
      <c r="AE302" s="129"/>
      <c r="AF302" s="129"/>
      <c r="AG302" s="129"/>
      <c r="AH302" s="129"/>
    </row>
    <row r="303" spans="1:34" s="281" customFormat="1" x14ac:dyDescent="0.3">
      <c r="A303" s="303"/>
      <c r="B303" s="308"/>
      <c r="C303" s="309"/>
      <c r="D303" s="310"/>
      <c r="E303" s="311"/>
      <c r="F303" s="330"/>
      <c r="G303" s="332">
        <f t="shared" si="21"/>
        <v>0</v>
      </c>
      <c r="H303" s="339"/>
      <c r="I303" s="129"/>
      <c r="J303" s="129"/>
      <c r="K303" s="129"/>
      <c r="L303" s="129"/>
      <c r="M303" s="129"/>
      <c r="N303" s="129"/>
      <c r="O303" s="129"/>
      <c r="P303" s="129"/>
      <c r="Q303" s="129"/>
      <c r="R303" s="129"/>
      <c r="S303" s="129"/>
      <c r="T303" s="129"/>
      <c r="U303" s="129"/>
      <c r="V303" s="129"/>
      <c r="W303" s="129"/>
      <c r="X303" s="129"/>
      <c r="Y303" s="129"/>
      <c r="Z303" s="129"/>
      <c r="AA303" s="129"/>
      <c r="AB303" s="129"/>
      <c r="AC303" s="129"/>
      <c r="AD303" s="129"/>
      <c r="AE303" s="129"/>
      <c r="AF303" s="129"/>
      <c r="AG303" s="129"/>
      <c r="AH303" s="129"/>
    </row>
    <row r="304" spans="1:34" s="281" customFormat="1" x14ac:dyDescent="0.3">
      <c r="A304" s="303"/>
      <c r="B304" s="308"/>
      <c r="C304" s="309"/>
      <c r="D304" s="310"/>
      <c r="E304" s="311"/>
      <c r="F304" s="330"/>
      <c r="G304" s="332">
        <f t="shared" si="21"/>
        <v>0</v>
      </c>
      <c r="H304" s="339"/>
      <c r="I304" s="129"/>
      <c r="J304" s="129"/>
      <c r="K304" s="129"/>
      <c r="L304" s="129"/>
      <c r="M304" s="129"/>
      <c r="N304" s="129"/>
      <c r="O304" s="129"/>
      <c r="P304" s="129"/>
      <c r="Q304" s="129"/>
      <c r="R304" s="129"/>
      <c r="S304" s="129"/>
      <c r="T304" s="129"/>
      <c r="U304" s="129"/>
      <c r="V304" s="129"/>
      <c r="W304" s="129"/>
      <c r="X304" s="129"/>
      <c r="Y304" s="129"/>
      <c r="Z304" s="129"/>
      <c r="AA304" s="129"/>
      <c r="AB304" s="129"/>
      <c r="AC304" s="129"/>
      <c r="AD304" s="129"/>
      <c r="AE304" s="129"/>
      <c r="AF304" s="129"/>
      <c r="AG304" s="129"/>
      <c r="AH304" s="129"/>
    </row>
    <row r="305" spans="1:34" s="281" customFormat="1" x14ac:dyDescent="0.3">
      <c r="A305" s="303"/>
      <c r="B305" s="308"/>
      <c r="C305" s="309"/>
      <c r="D305" s="310"/>
      <c r="E305" s="311"/>
      <c r="F305" s="330"/>
      <c r="G305" s="332">
        <f t="shared" si="21"/>
        <v>0</v>
      </c>
      <c r="H305" s="339"/>
      <c r="I305" s="129"/>
      <c r="J305" s="129"/>
      <c r="K305" s="129"/>
      <c r="L305" s="129"/>
      <c r="M305" s="129"/>
      <c r="N305" s="129"/>
      <c r="O305" s="129"/>
      <c r="P305" s="129"/>
      <c r="Q305" s="129"/>
      <c r="R305" s="129"/>
      <c r="S305" s="129"/>
      <c r="T305" s="129"/>
      <c r="U305" s="129"/>
      <c r="V305" s="129"/>
      <c r="W305" s="129"/>
      <c r="X305" s="129"/>
      <c r="Y305" s="129"/>
      <c r="Z305" s="129"/>
      <c r="AA305" s="129"/>
      <c r="AB305" s="129"/>
      <c r="AC305" s="129"/>
      <c r="AD305" s="129"/>
      <c r="AE305" s="129"/>
      <c r="AF305" s="129"/>
      <c r="AG305" s="129"/>
      <c r="AH305" s="129"/>
    </row>
    <row r="306" spans="1:34" s="281" customFormat="1" x14ac:dyDescent="0.3">
      <c r="A306" s="303"/>
      <c r="B306" s="308"/>
      <c r="C306" s="309"/>
      <c r="D306" s="310"/>
      <c r="E306" s="311"/>
      <c r="F306" s="330"/>
      <c r="G306" s="332">
        <f t="shared" si="21"/>
        <v>0</v>
      </c>
      <c r="H306" s="339"/>
      <c r="I306" s="129"/>
      <c r="J306" s="129"/>
      <c r="K306" s="129"/>
      <c r="L306" s="129"/>
      <c r="M306" s="129"/>
      <c r="N306" s="129"/>
      <c r="O306" s="129"/>
      <c r="P306" s="129"/>
      <c r="Q306" s="129"/>
      <c r="R306" s="129"/>
      <c r="S306" s="129"/>
      <c r="T306" s="129"/>
      <c r="U306" s="129"/>
      <c r="V306" s="129"/>
      <c r="W306" s="129"/>
      <c r="X306" s="129"/>
      <c r="Y306" s="129"/>
      <c r="Z306" s="129"/>
      <c r="AA306" s="129"/>
      <c r="AB306" s="129"/>
      <c r="AC306" s="129"/>
      <c r="AD306" s="129"/>
      <c r="AE306" s="129"/>
      <c r="AF306" s="129"/>
      <c r="AG306" s="129"/>
      <c r="AH306" s="129"/>
    </row>
    <row r="307" spans="1:34" s="281" customFormat="1" x14ac:dyDescent="0.3">
      <c r="A307" s="303"/>
      <c r="B307" s="308"/>
      <c r="C307" s="309"/>
      <c r="D307" s="310"/>
      <c r="E307" s="311"/>
      <c r="F307" s="330"/>
      <c r="G307" s="332">
        <f t="shared" si="21"/>
        <v>0</v>
      </c>
      <c r="H307" s="339"/>
      <c r="I307" s="129"/>
      <c r="J307" s="129"/>
      <c r="K307" s="129"/>
      <c r="L307" s="129"/>
      <c r="M307" s="129"/>
      <c r="N307" s="129"/>
      <c r="O307" s="129"/>
      <c r="P307" s="129"/>
      <c r="Q307" s="129"/>
      <c r="R307" s="129"/>
      <c r="S307" s="129"/>
      <c r="T307" s="129"/>
      <c r="U307" s="129"/>
      <c r="V307" s="129"/>
      <c r="W307" s="129"/>
      <c r="X307" s="129"/>
      <c r="Y307" s="129"/>
      <c r="Z307" s="129"/>
      <c r="AA307" s="129"/>
      <c r="AB307" s="129"/>
      <c r="AC307" s="129"/>
      <c r="AD307" s="129"/>
      <c r="AE307" s="129"/>
      <c r="AF307" s="129"/>
      <c r="AG307" s="129"/>
      <c r="AH307" s="129"/>
    </row>
    <row r="308" spans="1:34" s="281" customFormat="1" x14ac:dyDescent="0.3">
      <c r="A308" s="303"/>
      <c r="B308" s="308"/>
      <c r="C308" s="309"/>
      <c r="D308" s="310"/>
      <c r="E308" s="311"/>
      <c r="F308" s="330"/>
      <c r="G308" s="332">
        <f t="shared" si="21"/>
        <v>0</v>
      </c>
      <c r="H308" s="339"/>
      <c r="I308" s="129"/>
      <c r="J308" s="129"/>
      <c r="K308" s="129"/>
      <c r="L308" s="129"/>
      <c r="M308" s="129"/>
      <c r="N308" s="129"/>
      <c r="O308" s="129"/>
      <c r="P308" s="129"/>
      <c r="Q308" s="129"/>
      <c r="R308" s="129"/>
      <c r="S308" s="129"/>
      <c r="T308" s="129"/>
      <c r="U308" s="129"/>
      <c r="V308" s="129"/>
      <c r="W308" s="129"/>
      <c r="X308" s="129"/>
      <c r="Y308" s="129"/>
      <c r="Z308" s="129"/>
      <c r="AA308" s="129"/>
      <c r="AB308" s="129"/>
      <c r="AC308" s="129"/>
      <c r="AD308" s="129"/>
      <c r="AE308" s="129"/>
      <c r="AF308" s="129"/>
      <c r="AG308" s="129"/>
      <c r="AH308" s="129"/>
    </row>
    <row r="309" spans="1:34" s="281" customFormat="1" x14ac:dyDescent="0.3">
      <c r="A309" s="303"/>
      <c r="B309" s="308"/>
      <c r="C309" s="309"/>
      <c r="D309" s="310"/>
      <c r="E309" s="311"/>
      <c r="F309" s="330"/>
      <c r="G309" s="332">
        <f t="shared" si="21"/>
        <v>0</v>
      </c>
      <c r="H309" s="339"/>
      <c r="I309" s="129"/>
      <c r="J309" s="129"/>
      <c r="K309" s="129"/>
      <c r="L309" s="129"/>
      <c r="M309" s="129"/>
      <c r="N309" s="129"/>
      <c r="O309" s="129"/>
      <c r="P309" s="129"/>
      <c r="Q309" s="129"/>
      <c r="R309" s="129"/>
      <c r="S309" s="129"/>
      <c r="T309" s="129"/>
      <c r="U309" s="129"/>
      <c r="V309" s="129"/>
      <c r="W309" s="129"/>
      <c r="X309" s="129"/>
      <c r="Y309" s="129"/>
      <c r="Z309" s="129"/>
      <c r="AA309" s="129"/>
      <c r="AB309" s="129"/>
      <c r="AC309" s="129"/>
      <c r="AD309" s="129"/>
      <c r="AE309" s="129"/>
      <c r="AF309" s="129"/>
      <c r="AG309" s="129"/>
      <c r="AH309" s="129"/>
    </row>
    <row r="310" spans="1:34" s="281" customFormat="1" x14ac:dyDescent="0.3">
      <c r="A310" s="303"/>
      <c r="B310" s="304"/>
      <c r="C310" s="309"/>
      <c r="D310" s="310"/>
      <c r="E310" s="311"/>
      <c r="F310" s="330"/>
      <c r="G310" s="332">
        <f t="shared" si="21"/>
        <v>0</v>
      </c>
      <c r="H310" s="339"/>
      <c r="I310" s="129"/>
      <c r="J310" s="129"/>
      <c r="K310" s="129"/>
      <c r="L310" s="129"/>
      <c r="M310" s="129"/>
      <c r="N310" s="129"/>
      <c r="O310" s="129"/>
      <c r="P310" s="129"/>
      <c r="Q310" s="129"/>
      <c r="R310" s="129"/>
      <c r="S310" s="129"/>
      <c r="T310" s="129"/>
      <c r="U310" s="129"/>
      <c r="V310" s="129"/>
      <c r="W310" s="129"/>
      <c r="X310" s="129"/>
      <c r="Y310" s="129"/>
      <c r="Z310" s="129"/>
      <c r="AA310" s="129"/>
      <c r="AB310" s="129"/>
      <c r="AC310" s="129"/>
      <c r="AD310" s="129"/>
      <c r="AE310" s="129"/>
      <c r="AF310" s="129"/>
      <c r="AG310" s="129"/>
      <c r="AH310" s="129"/>
    </row>
    <row r="311" spans="1:34" s="281" customFormat="1" x14ac:dyDescent="0.3">
      <c r="A311" s="303"/>
      <c r="B311" s="308"/>
      <c r="C311" s="309"/>
      <c r="D311" s="310"/>
      <c r="E311" s="311"/>
      <c r="F311" s="330"/>
      <c r="G311" s="332">
        <f t="shared" si="21"/>
        <v>0</v>
      </c>
      <c r="H311" s="340"/>
      <c r="I311" s="129"/>
      <c r="J311" s="129"/>
      <c r="K311" s="129"/>
      <c r="L311" s="129"/>
      <c r="M311" s="129"/>
      <c r="N311" s="129"/>
      <c r="O311" s="129"/>
      <c r="P311" s="129"/>
      <c r="Q311" s="129"/>
      <c r="R311" s="129"/>
      <c r="S311" s="129"/>
      <c r="T311" s="129"/>
      <c r="U311" s="129"/>
      <c r="V311" s="129"/>
      <c r="W311" s="129"/>
      <c r="X311" s="129"/>
      <c r="Y311" s="129"/>
      <c r="Z311" s="129"/>
      <c r="AA311" s="129"/>
      <c r="AB311" s="129"/>
      <c r="AC311" s="129"/>
      <c r="AD311" s="129"/>
      <c r="AE311" s="129"/>
      <c r="AF311" s="129"/>
      <c r="AG311" s="129"/>
      <c r="AH311" s="129"/>
    </row>
    <row r="312" spans="1:34" s="281" customFormat="1" x14ac:dyDescent="0.3">
      <c r="A312" s="303"/>
      <c r="B312" s="308"/>
      <c r="C312" s="309"/>
      <c r="D312" s="312"/>
      <c r="E312" s="311"/>
      <c r="F312" s="330"/>
      <c r="G312" s="332">
        <f t="shared" si="21"/>
        <v>0</v>
      </c>
      <c r="H312" s="340"/>
      <c r="I312" s="129"/>
      <c r="J312" s="129"/>
      <c r="K312" s="129"/>
      <c r="L312" s="129"/>
      <c r="M312" s="129"/>
      <c r="N312" s="129"/>
      <c r="O312" s="129"/>
      <c r="P312" s="129"/>
      <c r="Q312" s="129"/>
      <c r="R312" s="129"/>
      <c r="S312" s="129"/>
      <c r="T312" s="129"/>
      <c r="U312" s="129"/>
      <c r="V312" s="129"/>
      <c r="W312" s="129"/>
      <c r="X312" s="129"/>
      <c r="Y312" s="129"/>
      <c r="Z312" s="129"/>
      <c r="AA312" s="129"/>
      <c r="AB312" s="129"/>
      <c r="AC312" s="129"/>
      <c r="AD312" s="129"/>
      <c r="AE312" s="129"/>
      <c r="AF312" s="129"/>
      <c r="AG312" s="129"/>
      <c r="AH312" s="129"/>
    </row>
    <row r="313" spans="1:34" s="281" customFormat="1" x14ac:dyDescent="0.3">
      <c r="A313" s="303"/>
      <c r="B313" s="308"/>
      <c r="C313" s="309"/>
      <c r="D313" s="312"/>
      <c r="E313" s="311"/>
      <c r="F313" s="330"/>
      <c r="G313" s="332">
        <f t="shared" si="21"/>
        <v>0</v>
      </c>
      <c r="H313" s="340"/>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29"/>
      <c r="AE313" s="129"/>
      <c r="AF313" s="129"/>
      <c r="AG313" s="129"/>
      <c r="AH313" s="129"/>
    </row>
    <row r="314" spans="1:34" s="281" customFormat="1" ht="16.8" thickBot="1" x14ac:dyDescent="0.35">
      <c r="A314" s="313"/>
      <c r="B314" s="314"/>
      <c r="C314" s="315"/>
      <c r="D314" s="316"/>
      <c r="E314" s="317"/>
      <c r="F314" s="331"/>
      <c r="G314" s="334">
        <f t="shared" si="21"/>
        <v>0</v>
      </c>
      <c r="H314" s="342">
        <f>SUM(G296:G314)</f>
        <v>0</v>
      </c>
      <c r="I314" s="129"/>
      <c r="J314" s="129"/>
      <c r="K314" s="129"/>
      <c r="L314" s="129"/>
      <c r="M314" s="129"/>
      <c r="N314" s="129"/>
      <c r="O314" s="129"/>
      <c r="P314" s="129"/>
      <c r="Q314" s="129"/>
      <c r="R314" s="129"/>
      <c r="S314" s="129"/>
      <c r="T314" s="129"/>
      <c r="U314" s="129"/>
      <c r="V314" s="129"/>
      <c r="W314" s="129"/>
      <c r="X314" s="129"/>
      <c r="Y314" s="129"/>
      <c r="Z314" s="129"/>
      <c r="AA314" s="129"/>
      <c r="AB314" s="129"/>
      <c r="AC314" s="129"/>
      <c r="AD314" s="129"/>
      <c r="AE314" s="129"/>
      <c r="AF314" s="129"/>
      <c r="AG314" s="129"/>
      <c r="AH314" s="129"/>
    </row>
    <row r="315" spans="1:34" ht="16.8" thickBot="1" x14ac:dyDescent="0.35"/>
    <row r="316" spans="1:34" x14ac:dyDescent="0.3">
      <c r="A316" s="157"/>
      <c r="B316" s="158" t="s">
        <v>177</v>
      </c>
      <c r="C316" s="164"/>
      <c r="D316" s="160"/>
      <c r="E316" s="161"/>
      <c r="F316" s="162"/>
      <c r="G316" s="161"/>
      <c r="H316" s="345"/>
    </row>
    <row r="317" spans="1:34" s="281" customFormat="1" x14ac:dyDescent="0.3">
      <c r="A317" s="303"/>
      <c r="B317" s="308"/>
      <c r="C317" s="309"/>
      <c r="D317" s="310"/>
      <c r="E317" s="311"/>
      <c r="F317" s="330"/>
      <c r="G317" s="332">
        <f t="shared" ref="G317:G326" si="22">(E317-(E317*F317/100))*A317</f>
        <v>0</v>
      </c>
      <c r="H317" s="339"/>
      <c r="I317" s="129"/>
      <c r="J317" s="129"/>
      <c r="K317" s="129"/>
      <c r="L317" s="129"/>
      <c r="M317" s="129"/>
      <c r="N317" s="129"/>
      <c r="O317" s="129"/>
      <c r="P317" s="129"/>
      <c r="Q317" s="129"/>
      <c r="R317" s="129"/>
      <c r="S317" s="129"/>
      <c r="T317" s="129"/>
      <c r="U317" s="129"/>
      <c r="V317" s="129"/>
      <c r="W317" s="129"/>
      <c r="X317" s="129"/>
      <c r="Y317" s="129"/>
      <c r="Z317" s="129"/>
      <c r="AA317" s="129"/>
      <c r="AB317" s="129"/>
      <c r="AC317" s="129"/>
      <c r="AD317" s="129"/>
      <c r="AE317" s="129"/>
      <c r="AF317" s="129"/>
      <c r="AG317" s="129"/>
      <c r="AH317" s="129"/>
    </row>
    <row r="318" spans="1:34" s="281" customFormat="1" x14ac:dyDescent="0.3">
      <c r="A318" s="303"/>
      <c r="B318" s="308"/>
      <c r="C318" s="309"/>
      <c r="D318" s="310"/>
      <c r="E318" s="311"/>
      <c r="F318" s="330"/>
      <c r="G318" s="332">
        <f t="shared" si="22"/>
        <v>0</v>
      </c>
      <c r="H318" s="339"/>
      <c r="I318" s="129"/>
      <c r="J318" s="129"/>
      <c r="K318" s="129"/>
      <c r="L318" s="129"/>
      <c r="M318" s="129"/>
      <c r="N318" s="129"/>
      <c r="O318" s="129"/>
      <c r="P318" s="129"/>
      <c r="Q318" s="129"/>
      <c r="R318" s="129"/>
      <c r="S318" s="129"/>
      <c r="T318" s="129"/>
      <c r="U318" s="129"/>
      <c r="V318" s="129"/>
      <c r="W318" s="129"/>
      <c r="X318" s="129"/>
      <c r="Y318" s="129"/>
      <c r="Z318" s="129"/>
      <c r="AA318" s="129"/>
      <c r="AB318" s="129"/>
      <c r="AC318" s="129"/>
      <c r="AD318" s="129"/>
      <c r="AE318" s="129"/>
      <c r="AF318" s="129"/>
      <c r="AG318" s="129"/>
      <c r="AH318" s="129"/>
    </row>
    <row r="319" spans="1:34" s="281" customFormat="1" x14ac:dyDescent="0.3">
      <c r="A319" s="303"/>
      <c r="B319" s="304"/>
      <c r="C319" s="309"/>
      <c r="D319" s="310"/>
      <c r="E319" s="311"/>
      <c r="F319" s="330"/>
      <c r="G319" s="332">
        <f t="shared" si="22"/>
        <v>0</v>
      </c>
      <c r="H319" s="339"/>
      <c r="I319" s="129"/>
      <c r="J319" s="129"/>
      <c r="K319" s="129"/>
      <c r="L319" s="129"/>
      <c r="M319" s="129"/>
      <c r="N319" s="129"/>
      <c r="O319" s="129"/>
      <c r="P319" s="129"/>
      <c r="Q319" s="129"/>
      <c r="R319" s="129"/>
      <c r="S319" s="129"/>
      <c r="T319" s="129"/>
      <c r="U319" s="129"/>
      <c r="V319" s="129"/>
      <c r="W319" s="129"/>
      <c r="X319" s="129"/>
      <c r="Y319" s="129"/>
      <c r="Z319" s="129"/>
      <c r="AA319" s="129"/>
      <c r="AB319" s="129"/>
      <c r="AC319" s="129"/>
      <c r="AD319" s="129"/>
      <c r="AE319" s="129"/>
      <c r="AF319" s="129"/>
      <c r="AG319" s="129"/>
      <c r="AH319" s="129"/>
    </row>
    <row r="320" spans="1:34" s="281" customFormat="1" x14ac:dyDescent="0.3">
      <c r="A320" s="303"/>
      <c r="B320" s="304"/>
      <c r="C320" s="309"/>
      <c r="D320" s="310"/>
      <c r="E320" s="311"/>
      <c r="F320" s="330"/>
      <c r="G320" s="332">
        <f t="shared" si="22"/>
        <v>0</v>
      </c>
      <c r="H320" s="339"/>
      <c r="I320" s="129"/>
      <c r="J320" s="129"/>
      <c r="K320" s="129"/>
      <c r="L320" s="129"/>
      <c r="M320" s="129"/>
      <c r="N320" s="129"/>
      <c r="O320" s="129"/>
      <c r="P320" s="129"/>
      <c r="Q320" s="129"/>
      <c r="R320" s="129"/>
      <c r="S320" s="129"/>
      <c r="T320" s="129"/>
      <c r="U320" s="129"/>
      <c r="V320" s="129"/>
      <c r="W320" s="129"/>
      <c r="X320" s="129"/>
      <c r="Y320" s="129"/>
      <c r="Z320" s="129"/>
      <c r="AA320" s="129"/>
      <c r="AB320" s="129"/>
      <c r="AC320" s="129"/>
      <c r="AD320" s="129"/>
      <c r="AE320" s="129"/>
      <c r="AF320" s="129"/>
      <c r="AG320" s="129"/>
      <c r="AH320" s="129"/>
    </row>
    <row r="321" spans="1:34" s="281" customFormat="1" x14ac:dyDescent="0.3">
      <c r="A321" s="303"/>
      <c r="B321" s="304"/>
      <c r="C321" s="309"/>
      <c r="D321" s="310"/>
      <c r="E321" s="311"/>
      <c r="F321" s="330"/>
      <c r="G321" s="332">
        <f t="shared" si="22"/>
        <v>0</v>
      </c>
      <c r="H321" s="339"/>
      <c r="I321" s="129"/>
      <c r="J321" s="129"/>
      <c r="K321" s="129"/>
      <c r="L321" s="129"/>
      <c r="M321" s="129"/>
      <c r="N321" s="129"/>
      <c r="O321" s="129"/>
      <c r="P321" s="129"/>
      <c r="Q321" s="129"/>
      <c r="R321" s="129"/>
      <c r="S321" s="129"/>
      <c r="T321" s="129"/>
      <c r="U321" s="129"/>
      <c r="V321" s="129"/>
      <c r="W321" s="129"/>
      <c r="X321" s="129"/>
      <c r="Y321" s="129"/>
      <c r="Z321" s="129"/>
      <c r="AA321" s="129"/>
      <c r="AB321" s="129"/>
      <c r="AC321" s="129"/>
      <c r="AD321" s="129"/>
      <c r="AE321" s="129"/>
      <c r="AF321" s="129"/>
      <c r="AG321" s="129"/>
      <c r="AH321" s="129"/>
    </row>
    <row r="322" spans="1:34" s="281" customFormat="1" x14ac:dyDescent="0.3">
      <c r="A322" s="303"/>
      <c r="B322" s="308"/>
      <c r="C322" s="309"/>
      <c r="D322" s="310"/>
      <c r="E322" s="311"/>
      <c r="F322" s="330"/>
      <c r="G322" s="332">
        <f t="shared" si="22"/>
        <v>0</v>
      </c>
      <c r="H322" s="339"/>
      <c r="I322" s="129"/>
      <c r="J322" s="129"/>
      <c r="K322" s="129"/>
      <c r="L322" s="129"/>
      <c r="M322" s="129"/>
      <c r="N322" s="129"/>
      <c r="O322" s="129"/>
      <c r="P322" s="129"/>
      <c r="Q322" s="129"/>
      <c r="R322" s="129"/>
      <c r="S322" s="129"/>
      <c r="T322" s="129"/>
      <c r="U322" s="129"/>
      <c r="V322" s="129"/>
      <c r="W322" s="129"/>
      <c r="X322" s="129"/>
      <c r="Y322" s="129"/>
      <c r="Z322" s="129"/>
      <c r="AA322" s="129"/>
      <c r="AB322" s="129"/>
      <c r="AC322" s="129"/>
      <c r="AD322" s="129"/>
      <c r="AE322" s="129"/>
      <c r="AF322" s="129"/>
      <c r="AG322" s="129"/>
      <c r="AH322" s="129"/>
    </row>
    <row r="323" spans="1:34" s="281" customFormat="1" x14ac:dyDescent="0.3">
      <c r="A323" s="303"/>
      <c r="B323" s="306"/>
      <c r="C323" s="309"/>
      <c r="D323" s="310"/>
      <c r="E323" s="311"/>
      <c r="F323" s="330"/>
      <c r="G323" s="332">
        <f t="shared" si="22"/>
        <v>0</v>
      </c>
      <c r="H323" s="339"/>
      <c r="I323" s="129"/>
      <c r="J323" s="129"/>
      <c r="K323" s="129"/>
      <c r="L323" s="129"/>
      <c r="M323" s="129"/>
      <c r="N323" s="129"/>
      <c r="O323" s="129"/>
      <c r="P323" s="129"/>
      <c r="Q323" s="129"/>
      <c r="R323" s="129"/>
      <c r="S323" s="129"/>
      <c r="T323" s="129"/>
      <c r="U323" s="129"/>
      <c r="V323" s="129"/>
      <c r="W323" s="129"/>
      <c r="X323" s="129"/>
      <c r="Y323" s="129"/>
      <c r="Z323" s="129"/>
      <c r="AA323" s="129"/>
      <c r="AB323" s="129"/>
      <c r="AC323" s="129"/>
      <c r="AD323" s="129"/>
      <c r="AE323" s="129"/>
      <c r="AF323" s="129"/>
      <c r="AG323" s="129"/>
      <c r="AH323" s="129"/>
    </row>
    <row r="324" spans="1:34" s="281" customFormat="1" x14ac:dyDescent="0.3">
      <c r="A324" s="303"/>
      <c r="B324" s="306"/>
      <c r="C324" s="309"/>
      <c r="D324" s="310"/>
      <c r="E324" s="311"/>
      <c r="F324" s="330"/>
      <c r="G324" s="332">
        <f t="shared" si="22"/>
        <v>0</v>
      </c>
      <c r="H324" s="340"/>
      <c r="I324" s="129"/>
      <c r="J324" s="129"/>
      <c r="K324" s="129"/>
      <c r="L324" s="129"/>
      <c r="M324" s="129"/>
      <c r="N324" s="129"/>
      <c r="O324" s="129"/>
      <c r="P324" s="129"/>
      <c r="Q324" s="129"/>
      <c r="R324" s="129"/>
      <c r="S324" s="129"/>
      <c r="T324" s="129"/>
      <c r="U324" s="129"/>
      <c r="V324" s="129"/>
      <c r="W324" s="129"/>
      <c r="X324" s="129"/>
      <c r="Y324" s="129"/>
      <c r="Z324" s="129"/>
      <c r="AA324" s="129"/>
      <c r="AB324" s="129"/>
      <c r="AC324" s="129"/>
      <c r="AD324" s="129"/>
      <c r="AE324" s="129"/>
      <c r="AF324" s="129"/>
      <c r="AG324" s="129"/>
      <c r="AH324" s="129"/>
    </row>
    <row r="325" spans="1:34" s="281" customFormat="1" x14ac:dyDescent="0.3">
      <c r="A325" s="319"/>
      <c r="B325" s="289"/>
      <c r="C325" s="290"/>
      <c r="D325" s="289"/>
      <c r="E325" s="320"/>
      <c r="F325" s="326"/>
      <c r="G325" s="332">
        <f t="shared" si="22"/>
        <v>0</v>
      </c>
      <c r="H325" s="339"/>
      <c r="I325" s="129"/>
      <c r="J325" s="129"/>
      <c r="K325" s="129"/>
      <c r="L325" s="129"/>
      <c r="M325" s="129"/>
      <c r="N325" s="129"/>
      <c r="O325" s="129"/>
      <c r="P325" s="129"/>
      <c r="Q325" s="129"/>
      <c r="R325" s="129"/>
      <c r="S325" s="129"/>
      <c r="T325" s="129"/>
      <c r="U325" s="129"/>
      <c r="V325" s="129"/>
      <c r="W325" s="129"/>
      <c r="X325" s="129"/>
      <c r="Y325" s="129"/>
      <c r="Z325" s="129"/>
      <c r="AA325" s="129"/>
      <c r="AB325" s="129"/>
      <c r="AC325" s="129"/>
      <c r="AD325" s="129"/>
      <c r="AE325" s="129"/>
      <c r="AF325" s="129"/>
      <c r="AG325" s="129"/>
      <c r="AH325" s="129"/>
    </row>
    <row r="326" spans="1:34" s="281" customFormat="1" ht="16.8" thickBot="1" x14ac:dyDescent="0.35">
      <c r="A326" s="293"/>
      <c r="B326" s="294"/>
      <c r="C326" s="295"/>
      <c r="D326" s="294"/>
      <c r="E326" s="296"/>
      <c r="F326" s="327"/>
      <c r="G326" s="334">
        <f t="shared" si="22"/>
        <v>0</v>
      </c>
      <c r="H326" s="342">
        <f>SUM(G317:G326)</f>
        <v>0</v>
      </c>
      <c r="I326" s="129"/>
      <c r="J326" s="129"/>
      <c r="K326" s="129"/>
      <c r="L326" s="129"/>
      <c r="M326" s="129"/>
      <c r="N326" s="129"/>
      <c r="O326" s="129"/>
      <c r="P326" s="129"/>
      <c r="Q326" s="129"/>
      <c r="R326" s="129"/>
      <c r="S326" s="129"/>
      <c r="T326" s="129"/>
      <c r="U326" s="129"/>
      <c r="V326" s="129"/>
      <c r="W326" s="129"/>
      <c r="X326" s="129"/>
      <c r="Y326" s="129"/>
      <c r="Z326" s="129"/>
      <c r="AA326" s="129"/>
      <c r="AB326" s="129"/>
      <c r="AC326" s="129"/>
      <c r="AD326" s="129"/>
      <c r="AE326" s="129"/>
      <c r="AF326" s="129"/>
      <c r="AG326" s="129"/>
      <c r="AH326" s="129"/>
    </row>
    <row r="327" spans="1:34" ht="18" customHeight="1" thickBot="1" x14ac:dyDescent="0.35">
      <c r="A327" s="419"/>
      <c r="B327" s="419"/>
      <c r="C327" s="419"/>
      <c r="D327" s="419"/>
      <c r="E327" s="419"/>
      <c r="F327" s="419"/>
      <c r="G327" s="419"/>
      <c r="H327" s="419"/>
    </row>
    <row r="328" spans="1:34" ht="18" customHeight="1" x14ac:dyDescent="0.3">
      <c r="A328" s="166"/>
      <c r="B328" s="158" t="s">
        <v>102</v>
      </c>
      <c r="C328" s="158"/>
      <c r="D328" s="167"/>
      <c r="E328" s="168"/>
      <c r="F328" s="169"/>
      <c r="G328" s="161"/>
      <c r="H328" s="347"/>
    </row>
    <row r="329" spans="1:34" s="281" customFormat="1" x14ac:dyDescent="0.3">
      <c r="A329" s="288"/>
      <c r="B329" s="289"/>
      <c r="C329" s="290"/>
      <c r="D329" s="291"/>
      <c r="E329" s="292"/>
      <c r="F329" s="326"/>
      <c r="G329" s="332">
        <f t="shared" ref="G329:G332" si="23">(E329-(E329*F329/100))*A329</f>
        <v>0</v>
      </c>
      <c r="H329" s="341"/>
      <c r="I329" s="129"/>
      <c r="J329" s="129"/>
      <c r="K329" s="129"/>
      <c r="L329" s="129"/>
      <c r="M329" s="129"/>
      <c r="N329" s="129"/>
      <c r="O329" s="129"/>
      <c r="P329" s="129"/>
      <c r="Q329" s="129"/>
      <c r="R329" s="129"/>
      <c r="S329" s="129"/>
      <c r="T329" s="129"/>
      <c r="U329" s="129"/>
      <c r="V329" s="129"/>
      <c r="W329" s="129"/>
      <c r="X329" s="129"/>
      <c r="Y329" s="129"/>
      <c r="Z329" s="129"/>
      <c r="AA329" s="129"/>
      <c r="AB329" s="129"/>
      <c r="AC329" s="129"/>
      <c r="AD329" s="129"/>
      <c r="AE329" s="129"/>
      <c r="AF329" s="129"/>
      <c r="AG329" s="129"/>
      <c r="AH329" s="129"/>
    </row>
    <row r="330" spans="1:34" s="281" customFormat="1" x14ac:dyDescent="0.3">
      <c r="A330" s="288"/>
      <c r="B330" s="289"/>
      <c r="C330" s="290"/>
      <c r="D330" s="291"/>
      <c r="E330" s="292"/>
      <c r="F330" s="326"/>
      <c r="G330" s="332">
        <f t="shared" si="23"/>
        <v>0</v>
      </c>
      <c r="H330" s="341"/>
      <c r="I330" s="129"/>
      <c r="J330" s="129"/>
      <c r="K330" s="129"/>
      <c r="L330" s="129"/>
      <c r="M330" s="129"/>
      <c r="N330" s="129"/>
      <c r="O330" s="129"/>
      <c r="P330" s="129"/>
      <c r="Q330" s="129"/>
      <c r="R330" s="129"/>
      <c r="S330" s="129"/>
      <c r="T330" s="129"/>
      <c r="U330" s="129"/>
      <c r="V330" s="129"/>
      <c r="W330" s="129"/>
      <c r="X330" s="129"/>
      <c r="Y330" s="129"/>
      <c r="Z330" s="129"/>
      <c r="AA330" s="129"/>
      <c r="AB330" s="129"/>
      <c r="AC330" s="129"/>
      <c r="AD330" s="129"/>
      <c r="AE330" s="129"/>
      <c r="AF330" s="129"/>
      <c r="AG330" s="129"/>
      <c r="AH330" s="129"/>
    </row>
    <row r="331" spans="1:34" s="281" customFormat="1" x14ac:dyDescent="0.3">
      <c r="A331" s="288"/>
      <c r="B331" s="289"/>
      <c r="C331" s="290"/>
      <c r="D331" s="291"/>
      <c r="E331" s="292"/>
      <c r="F331" s="326"/>
      <c r="G331" s="332">
        <f t="shared" si="23"/>
        <v>0</v>
      </c>
      <c r="H331" s="341"/>
      <c r="I331" s="129"/>
      <c r="J331" s="129"/>
      <c r="K331" s="129"/>
      <c r="L331" s="129"/>
      <c r="M331" s="129"/>
      <c r="N331" s="129"/>
      <c r="O331" s="129"/>
      <c r="P331" s="129"/>
      <c r="Q331" s="129"/>
      <c r="R331" s="129"/>
      <c r="S331" s="129"/>
      <c r="T331" s="129"/>
      <c r="U331" s="129"/>
      <c r="V331" s="129"/>
      <c r="W331" s="129"/>
      <c r="X331" s="129"/>
      <c r="Y331" s="129"/>
      <c r="Z331" s="129"/>
      <c r="AA331" s="129"/>
      <c r="AB331" s="129"/>
      <c r="AC331" s="129"/>
      <c r="AD331" s="129"/>
      <c r="AE331" s="129"/>
      <c r="AF331" s="129"/>
      <c r="AG331" s="129"/>
      <c r="AH331" s="129"/>
    </row>
    <row r="332" spans="1:34" s="281" customFormat="1" x14ac:dyDescent="0.3">
      <c r="A332" s="288"/>
      <c r="B332" s="289"/>
      <c r="C332" s="290"/>
      <c r="D332" s="291"/>
      <c r="E332" s="292"/>
      <c r="F332" s="326"/>
      <c r="G332" s="332">
        <f t="shared" si="23"/>
        <v>0</v>
      </c>
      <c r="H332" s="341"/>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29"/>
      <c r="AE332" s="129"/>
      <c r="AF332" s="129"/>
      <c r="AG332" s="129"/>
      <c r="AH332" s="129"/>
    </row>
    <row r="333" spans="1:34" s="281" customFormat="1" x14ac:dyDescent="0.3">
      <c r="A333" s="288"/>
      <c r="B333" s="289"/>
      <c r="C333" s="290"/>
      <c r="D333" s="289"/>
      <c r="E333" s="292"/>
      <c r="F333" s="326"/>
      <c r="G333" s="332">
        <f>(E333-(E333*F333/100))*A333</f>
        <v>0</v>
      </c>
      <c r="H333" s="341"/>
      <c r="I333" s="129"/>
      <c r="J333" s="129"/>
      <c r="K333" s="129"/>
      <c r="L333" s="129"/>
      <c r="M333" s="129"/>
      <c r="N333" s="129"/>
      <c r="O333" s="129"/>
      <c r="P333" s="129"/>
      <c r="Q333" s="129"/>
      <c r="R333" s="129"/>
      <c r="S333" s="129"/>
      <c r="T333" s="129"/>
      <c r="U333" s="129"/>
      <c r="V333" s="129"/>
      <c r="W333" s="129"/>
      <c r="X333" s="129"/>
      <c r="Y333" s="129"/>
      <c r="Z333" s="129"/>
      <c r="AA333" s="129"/>
      <c r="AB333" s="129"/>
      <c r="AC333" s="129"/>
      <c r="AD333" s="129"/>
      <c r="AE333" s="129"/>
      <c r="AF333" s="129"/>
      <c r="AG333" s="129"/>
      <c r="AH333" s="129"/>
    </row>
    <row r="334" spans="1:34" s="281" customFormat="1" x14ac:dyDescent="0.3">
      <c r="A334" s="288"/>
      <c r="B334" s="289"/>
      <c r="C334" s="290"/>
      <c r="D334" s="289"/>
      <c r="E334" s="292"/>
      <c r="F334" s="326"/>
      <c r="G334" s="332">
        <f t="shared" ref="G334:G336" si="24">(E334-(E334*F334/100))*A334</f>
        <v>0</v>
      </c>
      <c r="H334" s="341"/>
      <c r="I334" s="129"/>
      <c r="J334" s="129"/>
      <c r="K334" s="129"/>
      <c r="L334" s="129"/>
      <c r="M334" s="129"/>
      <c r="N334" s="129"/>
      <c r="O334" s="129"/>
      <c r="P334" s="129"/>
      <c r="Q334" s="129"/>
      <c r="R334" s="129"/>
      <c r="S334" s="129"/>
      <c r="T334" s="129"/>
      <c r="U334" s="129"/>
      <c r="V334" s="129"/>
      <c r="W334" s="129"/>
      <c r="X334" s="129"/>
      <c r="Y334" s="129"/>
      <c r="Z334" s="129"/>
      <c r="AA334" s="129"/>
      <c r="AB334" s="129"/>
      <c r="AC334" s="129"/>
      <c r="AD334" s="129"/>
      <c r="AE334" s="129"/>
      <c r="AF334" s="129"/>
      <c r="AG334" s="129"/>
      <c r="AH334" s="129"/>
    </row>
    <row r="335" spans="1:34" s="281" customFormat="1" x14ac:dyDescent="0.3">
      <c r="A335" s="288"/>
      <c r="B335" s="289"/>
      <c r="C335" s="290"/>
      <c r="D335" s="289"/>
      <c r="E335" s="292"/>
      <c r="F335" s="326"/>
      <c r="G335" s="332">
        <f t="shared" si="24"/>
        <v>0</v>
      </c>
      <c r="H335" s="341"/>
      <c r="I335" s="129"/>
      <c r="J335" s="129"/>
      <c r="K335" s="129"/>
      <c r="L335" s="129"/>
      <c r="M335" s="129"/>
      <c r="N335" s="129"/>
      <c r="O335" s="129"/>
      <c r="P335" s="129"/>
      <c r="Q335" s="129"/>
      <c r="R335" s="129"/>
      <c r="S335" s="129"/>
      <c r="T335" s="129"/>
      <c r="U335" s="129"/>
      <c r="V335" s="129"/>
      <c r="W335" s="129"/>
      <c r="X335" s="129"/>
      <c r="Y335" s="129"/>
      <c r="Z335" s="129"/>
      <c r="AA335" s="129"/>
      <c r="AB335" s="129"/>
      <c r="AC335" s="129"/>
      <c r="AD335" s="129"/>
      <c r="AE335" s="129"/>
      <c r="AF335" s="129"/>
      <c r="AG335" s="129"/>
      <c r="AH335" s="129"/>
    </row>
    <row r="336" spans="1:34" s="281" customFormat="1" ht="16.8" thickBot="1" x14ac:dyDescent="0.35">
      <c r="A336" s="293"/>
      <c r="B336" s="294"/>
      <c r="C336" s="295"/>
      <c r="D336" s="294"/>
      <c r="E336" s="296"/>
      <c r="F336" s="327"/>
      <c r="G336" s="334">
        <f t="shared" si="24"/>
        <v>0</v>
      </c>
      <c r="H336" s="342">
        <f>SUM(G329:G336)</f>
        <v>0</v>
      </c>
      <c r="I336" s="129"/>
      <c r="J336" s="129"/>
      <c r="K336" s="129"/>
      <c r="L336" s="129"/>
      <c r="M336" s="129"/>
      <c r="N336" s="129"/>
      <c r="O336" s="129"/>
      <c r="P336" s="129"/>
      <c r="Q336" s="129"/>
      <c r="R336" s="129"/>
      <c r="S336" s="129"/>
      <c r="T336" s="129"/>
      <c r="U336" s="129"/>
      <c r="V336" s="129"/>
      <c r="W336" s="129"/>
      <c r="X336" s="129"/>
      <c r="Y336" s="129"/>
      <c r="Z336" s="129"/>
      <c r="AA336" s="129"/>
      <c r="AB336" s="129"/>
      <c r="AC336" s="129"/>
      <c r="AD336" s="129"/>
      <c r="AE336" s="129"/>
      <c r="AF336" s="129"/>
      <c r="AG336" s="129"/>
      <c r="AH336" s="129"/>
    </row>
    <row r="337" spans="1:34" ht="16.8" thickBot="1" x14ac:dyDescent="0.35"/>
    <row r="338" spans="1:34" ht="18" customHeight="1" x14ac:dyDescent="0.3">
      <c r="A338" s="157"/>
      <c r="B338" s="158" t="s">
        <v>105</v>
      </c>
      <c r="C338" s="164"/>
      <c r="D338" s="170"/>
      <c r="E338" s="161"/>
      <c r="F338" s="162"/>
      <c r="G338" s="161"/>
      <c r="H338" s="350"/>
    </row>
    <row r="339" spans="1:34" s="281" customFormat="1" x14ac:dyDescent="0.3">
      <c r="A339" s="278"/>
      <c r="B339" s="277"/>
      <c r="C339" s="279"/>
      <c r="D339" s="275"/>
      <c r="E339" s="280"/>
      <c r="F339" s="324"/>
      <c r="G339" s="332">
        <f t="shared" ref="G339:G344" si="25">(E339-(E339*F339/100))*A339</f>
        <v>0</v>
      </c>
      <c r="H339" s="351"/>
      <c r="I339" s="129"/>
      <c r="J339" s="129"/>
      <c r="K339" s="129"/>
      <c r="L339" s="129"/>
      <c r="M339" s="129"/>
      <c r="N339" s="129"/>
      <c r="O339" s="129"/>
      <c r="P339" s="129"/>
      <c r="Q339" s="129"/>
      <c r="R339" s="129"/>
      <c r="S339" s="129"/>
      <c r="T339" s="129"/>
      <c r="U339" s="129"/>
      <c r="V339" s="129"/>
      <c r="W339" s="129"/>
      <c r="X339" s="129"/>
      <c r="Y339" s="129"/>
      <c r="Z339" s="129"/>
      <c r="AA339" s="129"/>
      <c r="AB339" s="129"/>
      <c r="AC339" s="129"/>
      <c r="AD339" s="129"/>
      <c r="AE339" s="129"/>
      <c r="AF339" s="129"/>
      <c r="AG339" s="129"/>
      <c r="AH339" s="129"/>
    </row>
    <row r="340" spans="1:34" s="281" customFormat="1" x14ac:dyDescent="0.3">
      <c r="A340" s="278"/>
      <c r="B340" s="277"/>
      <c r="C340" s="279"/>
      <c r="D340" s="275"/>
      <c r="E340" s="280"/>
      <c r="F340" s="324"/>
      <c r="G340" s="332">
        <f t="shared" si="25"/>
        <v>0</v>
      </c>
      <c r="H340" s="351"/>
      <c r="I340" s="129"/>
      <c r="J340" s="129"/>
      <c r="K340" s="129"/>
      <c r="L340" s="129"/>
      <c r="M340" s="129"/>
      <c r="N340" s="129"/>
      <c r="O340" s="129"/>
      <c r="P340" s="129"/>
      <c r="Q340" s="129"/>
      <c r="R340" s="129"/>
      <c r="S340" s="129"/>
      <c r="T340" s="129"/>
      <c r="U340" s="129"/>
      <c r="V340" s="129"/>
      <c r="W340" s="129"/>
      <c r="X340" s="129"/>
      <c r="Y340" s="129"/>
      <c r="Z340" s="129"/>
      <c r="AA340" s="129"/>
      <c r="AB340" s="129"/>
      <c r="AC340" s="129"/>
      <c r="AD340" s="129"/>
      <c r="AE340" s="129"/>
      <c r="AF340" s="129"/>
      <c r="AG340" s="129"/>
      <c r="AH340" s="129"/>
    </row>
    <row r="341" spans="1:34" s="281" customFormat="1" x14ac:dyDescent="0.3">
      <c r="A341" s="278"/>
      <c r="B341" s="277"/>
      <c r="C341" s="279"/>
      <c r="D341" s="275"/>
      <c r="E341" s="280"/>
      <c r="F341" s="324"/>
      <c r="G341" s="332">
        <f t="shared" si="25"/>
        <v>0</v>
      </c>
      <c r="H341" s="351"/>
      <c r="I341" s="129"/>
      <c r="J341" s="129"/>
      <c r="K341" s="129"/>
      <c r="L341" s="129"/>
      <c r="M341" s="129"/>
      <c r="N341" s="129"/>
      <c r="O341" s="129"/>
      <c r="P341" s="129"/>
      <c r="Q341" s="129"/>
      <c r="R341" s="129"/>
      <c r="S341" s="129"/>
      <c r="T341" s="129"/>
      <c r="U341" s="129"/>
      <c r="V341" s="129"/>
      <c r="W341" s="129"/>
      <c r="X341" s="129"/>
      <c r="Y341" s="129"/>
      <c r="Z341" s="129"/>
      <c r="AA341" s="129"/>
      <c r="AB341" s="129"/>
      <c r="AC341" s="129"/>
      <c r="AD341" s="129"/>
      <c r="AE341" s="129"/>
      <c r="AF341" s="129"/>
      <c r="AG341" s="129"/>
      <c r="AH341" s="129"/>
    </row>
    <row r="342" spans="1:34" s="281" customFormat="1" x14ac:dyDescent="0.3">
      <c r="A342" s="278"/>
      <c r="B342" s="277"/>
      <c r="C342" s="279"/>
      <c r="D342" s="275"/>
      <c r="E342" s="280"/>
      <c r="F342" s="324"/>
      <c r="G342" s="332">
        <f t="shared" si="25"/>
        <v>0</v>
      </c>
      <c r="H342" s="351"/>
      <c r="I342" s="129"/>
      <c r="J342" s="129"/>
      <c r="K342" s="129"/>
      <c r="L342" s="129"/>
      <c r="M342" s="129"/>
      <c r="N342" s="129"/>
      <c r="O342" s="129"/>
      <c r="P342" s="129"/>
      <c r="Q342" s="129"/>
      <c r="R342" s="129"/>
      <c r="S342" s="129"/>
      <c r="T342" s="129"/>
      <c r="U342" s="129"/>
      <c r="V342" s="129"/>
      <c r="W342" s="129"/>
      <c r="X342" s="129"/>
      <c r="Y342" s="129"/>
      <c r="Z342" s="129"/>
      <c r="AA342" s="129"/>
      <c r="AB342" s="129"/>
      <c r="AC342" s="129"/>
      <c r="AD342" s="129"/>
      <c r="AE342" s="129"/>
      <c r="AF342" s="129"/>
      <c r="AG342" s="129"/>
      <c r="AH342" s="129"/>
    </row>
    <row r="343" spans="1:34" s="281" customFormat="1" x14ac:dyDescent="0.3">
      <c r="A343" s="278"/>
      <c r="B343" s="277"/>
      <c r="C343" s="279"/>
      <c r="D343" s="275"/>
      <c r="E343" s="280"/>
      <c r="F343" s="324"/>
      <c r="G343" s="332">
        <f t="shared" si="25"/>
        <v>0</v>
      </c>
      <c r="H343" s="351"/>
      <c r="I343" s="129"/>
      <c r="J343" s="129"/>
      <c r="K343" s="129"/>
      <c r="L343" s="129"/>
      <c r="M343" s="129"/>
      <c r="N343" s="129"/>
      <c r="O343" s="129"/>
      <c r="P343" s="129"/>
      <c r="Q343" s="129"/>
      <c r="R343" s="129"/>
      <c r="S343" s="129"/>
      <c r="T343" s="129"/>
      <c r="U343" s="129"/>
      <c r="V343" s="129"/>
      <c r="W343" s="129"/>
      <c r="X343" s="129"/>
      <c r="Y343" s="129"/>
      <c r="Z343" s="129"/>
      <c r="AA343" s="129"/>
      <c r="AB343" s="129"/>
      <c r="AC343" s="129"/>
      <c r="AD343" s="129"/>
      <c r="AE343" s="129"/>
      <c r="AF343" s="129"/>
      <c r="AG343" s="129"/>
      <c r="AH343" s="129"/>
    </row>
    <row r="344" spans="1:34" s="281" customFormat="1" ht="16.8" thickBot="1" x14ac:dyDescent="0.35">
      <c r="A344" s="298"/>
      <c r="B344" s="321"/>
      <c r="C344" s="300"/>
      <c r="D344" s="301"/>
      <c r="E344" s="302"/>
      <c r="F344" s="328"/>
      <c r="G344" s="334">
        <f t="shared" si="25"/>
        <v>0</v>
      </c>
      <c r="H344" s="342">
        <f>SUM(G339:G344)</f>
        <v>0</v>
      </c>
      <c r="I344" s="129"/>
      <c r="J344" s="129"/>
      <c r="K344" s="129"/>
      <c r="L344" s="129"/>
      <c r="M344" s="129"/>
      <c r="N344" s="129"/>
      <c r="O344" s="129"/>
      <c r="P344" s="129"/>
      <c r="Q344" s="129"/>
      <c r="R344" s="129"/>
      <c r="S344" s="129"/>
      <c r="T344" s="129"/>
      <c r="U344" s="129"/>
      <c r="V344" s="129"/>
      <c r="W344" s="129"/>
      <c r="X344" s="129"/>
      <c r="Y344" s="129"/>
      <c r="Z344" s="129"/>
      <c r="AA344" s="129"/>
      <c r="AB344" s="129"/>
      <c r="AC344" s="129"/>
      <c r="AD344" s="129"/>
      <c r="AE344" s="129"/>
      <c r="AF344" s="129"/>
      <c r="AG344" s="129"/>
      <c r="AH344" s="129"/>
    </row>
    <row r="345" spans="1:34" ht="18" customHeight="1" thickBot="1" x14ac:dyDescent="0.35">
      <c r="A345" s="420"/>
      <c r="B345" s="420"/>
      <c r="C345" s="420"/>
      <c r="D345" s="420"/>
      <c r="E345" s="420"/>
      <c r="F345" s="420"/>
      <c r="G345" s="420"/>
      <c r="H345" s="420"/>
    </row>
    <row r="346" spans="1:34" ht="16.05" customHeight="1" thickBot="1" x14ac:dyDescent="0.35">
      <c r="A346" s="269"/>
      <c r="B346" s="269"/>
      <c r="C346" s="269"/>
      <c r="D346" s="269"/>
      <c r="E346" s="269"/>
      <c r="F346" s="269"/>
      <c r="G346" s="269"/>
      <c r="H346" s="269"/>
    </row>
    <row r="347" spans="1:34" ht="16.05" customHeight="1" x14ac:dyDescent="0.3">
      <c r="A347" s="157"/>
      <c r="B347" s="163" t="s">
        <v>42</v>
      </c>
      <c r="C347" s="164"/>
      <c r="D347" s="160"/>
      <c r="E347" s="161"/>
      <c r="F347" s="162"/>
      <c r="G347" s="161"/>
      <c r="H347" s="345"/>
    </row>
    <row r="348" spans="1:34" s="281" customFormat="1" x14ac:dyDescent="0.3">
      <c r="A348" s="278"/>
      <c r="B348" s="277"/>
      <c r="C348" s="279"/>
      <c r="D348" s="275"/>
      <c r="E348" s="280"/>
      <c r="F348" s="324"/>
      <c r="G348" s="332">
        <f t="shared" ref="G348:G368" si="26">(E348-(E348*F348/100))*A348</f>
        <v>0</v>
      </c>
      <c r="H348" s="340"/>
      <c r="I348" s="129"/>
      <c r="J348" s="129"/>
      <c r="K348" s="129"/>
      <c r="L348" s="129"/>
      <c r="M348" s="129"/>
      <c r="N348" s="129"/>
      <c r="O348" s="129"/>
      <c r="P348" s="129"/>
      <c r="Q348" s="129"/>
      <c r="R348" s="129"/>
      <c r="S348" s="129"/>
      <c r="T348" s="129"/>
      <c r="U348" s="129"/>
      <c r="V348" s="129"/>
      <c r="W348" s="129"/>
      <c r="X348" s="129"/>
      <c r="Y348" s="129"/>
      <c r="Z348" s="129"/>
      <c r="AA348" s="129"/>
      <c r="AB348" s="129"/>
      <c r="AC348" s="129"/>
      <c r="AD348" s="129"/>
      <c r="AE348" s="129"/>
      <c r="AF348" s="129"/>
      <c r="AG348" s="129"/>
      <c r="AH348" s="129"/>
    </row>
    <row r="349" spans="1:34" s="281" customFormat="1" x14ac:dyDescent="0.3">
      <c r="A349" s="278"/>
      <c r="B349" s="277"/>
      <c r="C349" s="279"/>
      <c r="D349" s="275"/>
      <c r="E349" s="280"/>
      <c r="F349" s="324"/>
      <c r="G349" s="332">
        <f t="shared" si="26"/>
        <v>0</v>
      </c>
      <c r="H349" s="340"/>
      <c r="I349" s="129"/>
      <c r="J349" s="129"/>
      <c r="K349" s="129"/>
      <c r="L349" s="129"/>
      <c r="M349" s="129"/>
      <c r="N349" s="129"/>
      <c r="O349" s="129"/>
      <c r="P349" s="129"/>
      <c r="Q349" s="129"/>
      <c r="R349" s="129"/>
      <c r="S349" s="129"/>
      <c r="T349" s="129"/>
      <c r="U349" s="129"/>
      <c r="V349" s="129"/>
      <c r="W349" s="129"/>
      <c r="X349" s="129"/>
      <c r="Y349" s="129"/>
      <c r="Z349" s="129"/>
      <c r="AA349" s="129"/>
      <c r="AB349" s="129"/>
      <c r="AC349" s="129"/>
      <c r="AD349" s="129"/>
      <c r="AE349" s="129"/>
      <c r="AF349" s="129"/>
      <c r="AG349" s="129"/>
      <c r="AH349" s="129"/>
    </row>
    <row r="350" spans="1:34" s="281" customFormat="1" x14ac:dyDescent="0.3">
      <c r="A350" s="278"/>
      <c r="B350" s="277"/>
      <c r="C350" s="279"/>
      <c r="D350" s="275"/>
      <c r="E350" s="280"/>
      <c r="F350" s="324"/>
      <c r="G350" s="332">
        <f t="shared" si="26"/>
        <v>0</v>
      </c>
      <c r="H350" s="340"/>
      <c r="I350" s="129"/>
      <c r="J350" s="129"/>
      <c r="K350" s="129"/>
      <c r="L350" s="129"/>
      <c r="M350" s="129"/>
      <c r="N350" s="129"/>
      <c r="O350" s="129"/>
      <c r="P350" s="129"/>
      <c r="Q350" s="129"/>
      <c r="R350" s="129"/>
      <c r="S350" s="129"/>
      <c r="T350" s="129"/>
      <c r="U350" s="129"/>
      <c r="V350" s="129"/>
      <c r="W350" s="129"/>
      <c r="X350" s="129"/>
      <c r="Y350" s="129"/>
      <c r="Z350" s="129"/>
      <c r="AA350" s="129"/>
      <c r="AB350" s="129"/>
      <c r="AC350" s="129"/>
      <c r="AD350" s="129"/>
      <c r="AE350" s="129"/>
      <c r="AF350" s="129"/>
      <c r="AG350" s="129"/>
      <c r="AH350" s="129"/>
    </row>
    <row r="351" spans="1:34" s="281" customFormat="1" x14ac:dyDescent="0.3">
      <c r="A351" s="278"/>
      <c r="B351" s="277"/>
      <c r="C351" s="279"/>
      <c r="D351" s="275"/>
      <c r="E351" s="280"/>
      <c r="F351" s="324"/>
      <c r="G351" s="332">
        <f t="shared" si="26"/>
        <v>0</v>
      </c>
      <c r="H351" s="340"/>
      <c r="I351" s="129"/>
      <c r="J351" s="129"/>
      <c r="K351" s="129"/>
      <c r="L351" s="129"/>
      <c r="M351" s="129"/>
      <c r="N351" s="129"/>
      <c r="O351" s="129"/>
      <c r="P351" s="129"/>
      <c r="Q351" s="129"/>
      <c r="R351" s="129"/>
      <c r="S351" s="129"/>
      <c r="T351" s="129"/>
      <c r="U351" s="129"/>
      <c r="V351" s="129"/>
      <c r="W351" s="129"/>
      <c r="X351" s="129"/>
      <c r="Y351" s="129"/>
      <c r="Z351" s="129"/>
      <c r="AA351" s="129"/>
      <c r="AB351" s="129"/>
      <c r="AC351" s="129"/>
      <c r="AD351" s="129"/>
      <c r="AE351" s="129"/>
      <c r="AF351" s="129"/>
      <c r="AG351" s="129"/>
      <c r="AH351" s="129"/>
    </row>
    <row r="352" spans="1:34" s="281" customFormat="1" x14ac:dyDescent="0.3">
      <c r="A352" s="278"/>
      <c r="B352" s="277"/>
      <c r="C352" s="279"/>
      <c r="D352" s="275"/>
      <c r="E352" s="280"/>
      <c r="F352" s="324"/>
      <c r="G352" s="332">
        <f t="shared" si="26"/>
        <v>0</v>
      </c>
      <c r="H352" s="340"/>
      <c r="I352" s="129"/>
      <c r="J352" s="129"/>
      <c r="K352" s="129"/>
      <c r="L352" s="129"/>
      <c r="M352" s="129"/>
      <c r="N352" s="129"/>
      <c r="O352" s="129"/>
      <c r="P352" s="129"/>
      <c r="Q352" s="129"/>
      <c r="R352" s="129"/>
      <c r="S352" s="129"/>
      <c r="T352" s="129"/>
      <c r="U352" s="129"/>
      <c r="V352" s="129"/>
      <c r="W352" s="129"/>
      <c r="X352" s="129"/>
      <c r="Y352" s="129"/>
      <c r="Z352" s="129"/>
      <c r="AA352" s="129"/>
      <c r="AB352" s="129"/>
      <c r="AC352" s="129"/>
      <c r="AD352" s="129"/>
      <c r="AE352" s="129"/>
      <c r="AF352" s="129"/>
      <c r="AG352" s="129"/>
      <c r="AH352" s="129"/>
    </row>
    <row r="353" spans="1:34" s="281" customFormat="1" x14ac:dyDescent="0.3">
      <c r="A353" s="278"/>
      <c r="B353" s="277"/>
      <c r="C353" s="279"/>
      <c r="D353" s="275"/>
      <c r="E353" s="280"/>
      <c r="F353" s="324"/>
      <c r="G353" s="332">
        <f t="shared" si="26"/>
        <v>0</v>
      </c>
      <c r="H353" s="340"/>
      <c r="I353" s="129"/>
      <c r="J353" s="129"/>
      <c r="K353" s="129"/>
      <c r="L353" s="129"/>
      <c r="M353" s="129"/>
      <c r="N353" s="129"/>
      <c r="O353" s="129"/>
      <c r="P353" s="129"/>
      <c r="Q353" s="129"/>
      <c r="R353" s="129"/>
      <c r="S353" s="129"/>
      <c r="T353" s="129"/>
      <c r="U353" s="129"/>
      <c r="V353" s="129"/>
      <c r="W353" s="129"/>
      <c r="X353" s="129"/>
      <c r="Y353" s="129"/>
      <c r="Z353" s="129"/>
      <c r="AA353" s="129"/>
      <c r="AB353" s="129"/>
      <c r="AC353" s="129"/>
      <c r="AD353" s="129"/>
      <c r="AE353" s="129"/>
      <c r="AF353" s="129"/>
      <c r="AG353" s="129"/>
      <c r="AH353" s="129"/>
    </row>
    <row r="354" spans="1:34" s="281" customFormat="1" x14ac:dyDescent="0.3">
      <c r="A354" s="278"/>
      <c r="B354" s="277"/>
      <c r="C354" s="279"/>
      <c r="D354" s="275"/>
      <c r="E354" s="280"/>
      <c r="F354" s="324"/>
      <c r="G354" s="332">
        <f t="shared" si="26"/>
        <v>0</v>
      </c>
      <c r="H354" s="340"/>
      <c r="I354" s="129"/>
      <c r="J354" s="129"/>
      <c r="K354" s="129"/>
      <c r="L354" s="129"/>
      <c r="M354" s="129"/>
      <c r="N354" s="129"/>
      <c r="O354" s="129"/>
      <c r="P354" s="129"/>
      <c r="Q354" s="129"/>
      <c r="R354" s="129"/>
      <c r="S354" s="129"/>
      <c r="T354" s="129"/>
      <c r="U354" s="129"/>
      <c r="V354" s="129"/>
      <c r="W354" s="129"/>
      <c r="X354" s="129"/>
      <c r="Y354" s="129"/>
      <c r="Z354" s="129"/>
      <c r="AA354" s="129"/>
      <c r="AB354" s="129"/>
      <c r="AC354" s="129"/>
      <c r="AD354" s="129"/>
      <c r="AE354" s="129"/>
      <c r="AF354" s="129"/>
      <c r="AG354" s="129"/>
      <c r="AH354" s="129"/>
    </row>
    <row r="355" spans="1:34" s="281" customFormat="1" x14ac:dyDescent="0.3">
      <c r="A355" s="278"/>
      <c r="B355" s="277"/>
      <c r="C355" s="279"/>
      <c r="D355" s="275"/>
      <c r="E355" s="280"/>
      <c r="F355" s="324"/>
      <c r="G355" s="332">
        <f t="shared" si="26"/>
        <v>0</v>
      </c>
      <c r="H355" s="340"/>
      <c r="I355" s="129"/>
      <c r="J355" s="129"/>
      <c r="K355" s="129"/>
      <c r="L355" s="129"/>
      <c r="M355" s="129"/>
      <c r="N355" s="129"/>
      <c r="O355" s="129"/>
      <c r="P355" s="129"/>
      <c r="Q355" s="129"/>
      <c r="R355" s="129"/>
      <c r="S355" s="129"/>
      <c r="T355" s="129"/>
      <c r="U355" s="129"/>
      <c r="V355" s="129"/>
      <c r="W355" s="129"/>
      <c r="X355" s="129"/>
      <c r="Y355" s="129"/>
      <c r="Z355" s="129"/>
      <c r="AA355" s="129"/>
      <c r="AB355" s="129"/>
      <c r="AC355" s="129"/>
      <c r="AD355" s="129"/>
      <c r="AE355" s="129"/>
      <c r="AF355" s="129"/>
      <c r="AG355" s="129"/>
      <c r="AH355" s="129"/>
    </row>
    <row r="356" spans="1:34" s="281" customFormat="1" x14ac:dyDescent="0.3">
      <c r="A356" s="278"/>
      <c r="B356" s="277"/>
      <c r="C356" s="279"/>
      <c r="D356" s="275"/>
      <c r="E356" s="280"/>
      <c r="F356" s="324"/>
      <c r="G356" s="332">
        <f t="shared" si="26"/>
        <v>0</v>
      </c>
      <c r="H356" s="340"/>
      <c r="I356" s="129"/>
      <c r="J356" s="129"/>
      <c r="K356" s="129"/>
      <c r="L356" s="129"/>
      <c r="M356" s="129"/>
      <c r="N356" s="129"/>
      <c r="O356" s="129"/>
      <c r="P356" s="129"/>
      <c r="Q356" s="129"/>
      <c r="R356" s="129"/>
      <c r="S356" s="129"/>
      <c r="T356" s="129"/>
      <c r="U356" s="129"/>
      <c r="V356" s="129"/>
      <c r="W356" s="129"/>
      <c r="X356" s="129"/>
      <c r="Y356" s="129"/>
      <c r="Z356" s="129"/>
      <c r="AA356" s="129"/>
      <c r="AB356" s="129"/>
      <c r="AC356" s="129"/>
      <c r="AD356" s="129"/>
      <c r="AE356" s="129"/>
      <c r="AF356" s="129"/>
      <c r="AG356" s="129"/>
      <c r="AH356" s="129"/>
    </row>
    <row r="357" spans="1:34" s="281" customFormat="1" x14ac:dyDescent="0.3">
      <c r="A357" s="278"/>
      <c r="B357" s="277"/>
      <c r="C357" s="279"/>
      <c r="D357" s="275"/>
      <c r="E357" s="280"/>
      <c r="F357" s="324"/>
      <c r="G357" s="332">
        <f t="shared" si="26"/>
        <v>0</v>
      </c>
      <c r="H357" s="340"/>
      <c r="I357" s="129"/>
      <c r="J357" s="129"/>
      <c r="K357" s="129"/>
      <c r="L357" s="129"/>
      <c r="M357" s="129"/>
      <c r="N357" s="129"/>
      <c r="O357" s="129"/>
      <c r="P357" s="129"/>
      <c r="Q357" s="129"/>
      <c r="R357" s="129"/>
      <c r="S357" s="129"/>
      <c r="T357" s="129"/>
      <c r="U357" s="129"/>
      <c r="V357" s="129"/>
      <c r="W357" s="129"/>
      <c r="X357" s="129"/>
      <c r="Y357" s="129"/>
      <c r="Z357" s="129"/>
      <c r="AA357" s="129"/>
      <c r="AB357" s="129"/>
      <c r="AC357" s="129"/>
      <c r="AD357" s="129"/>
      <c r="AE357" s="129"/>
      <c r="AF357" s="129"/>
      <c r="AG357" s="129"/>
      <c r="AH357" s="129"/>
    </row>
    <row r="358" spans="1:34" s="281" customFormat="1" x14ac:dyDescent="0.3">
      <c r="A358" s="278"/>
      <c r="B358" s="277"/>
      <c r="C358" s="279"/>
      <c r="D358" s="275"/>
      <c r="E358" s="280"/>
      <c r="F358" s="324"/>
      <c r="G358" s="332">
        <f t="shared" si="26"/>
        <v>0</v>
      </c>
      <c r="H358" s="340"/>
      <c r="I358" s="129"/>
      <c r="J358" s="129"/>
      <c r="K358" s="129"/>
      <c r="L358" s="129"/>
      <c r="M358" s="129"/>
      <c r="N358" s="129"/>
      <c r="O358" s="129"/>
      <c r="P358" s="129"/>
      <c r="Q358" s="129"/>
      <c r="R358" s="129"/>
      <c r="S358" s="129"/>
      <c r="T358" s="129"/>
      <c r="U358" s="129"/>
      <c r="V358" s="129"/>
      <c r="W358" s="129"/>
      <c r="X358" s="129"/>
      <c r="Y358" s="129"/>
      <c r="Z358" s="129"/>
      <c r="AA358" s="129"/>
      <c r="AB358" s="129"/>
      <c r="AC358" s="129"/>
      <c r="AD358" s="129"/>
      <c r="AE358" s="129"/>
      <c r="AF358" s="129"/>
      <c r="AG358" s="129"/>
      <c r="AH358" s="129"/>
    </row>
    <row r="359" spans="1:34" s="281" customFormat="1" x14ac:dyDescent="0.3">
      <c r="A359" s="278"/>
      <c r="B359" s="277"/>
      <c r="C359" s="279"/>
      <c r="D359" s="275"/>
      <c r="E359" s="280"/>
      <c r="F359" s="324"/>
      <c r="G359" s="332">
        <f t="shared" si="26"/>
        <v>0</v>
      </c>
      <c r="H359" s="340"/>
      <c r="I359" s="129"/>
      <c r="J359" s="129"/>
      <c r="K359" s="129"/>
      <c r="L359" s="129"/>
      <c r="M359" s="129"/>
      <c r="N359" s="129"/>
      <c r="O359" s="129"/>
      <c r="P359" s="129"/>
      <c r="Q359" s="129"/>
      <c r="R359" s="129"/>
      <c r="S359" s="129"/>
      <c r="T359" s="129"/>
      <c r="U359" s="129"/>
      <c r="V359" s="129"/>
      <c r="W359" s="129"/>
      <c r="X359" s="129"/>
      <c r="Y359" s="129"/>
      <c r="Z359" s="129"/>
      <c r="AA359" s="129"/>
      <c r="AB359" s="129"/>
      <c r="AC359" s="129"/>
      <c r="AD359" s="129"/>
      <c r="AE359" s="129"/>
      <c r="AF359" s="129"/>
      <c r="AG359" s="129"/>
      <c r="AH359" s="129"/>
    </row>
    <row r="360" spans="1:34" s="281" customFormat="1" x14ac:dyDescent="0.3">
      <c r="A360" s="278"/>
      <c r="B360" s="277"/>
      <c r="C360" s="279"/>
      <c r="D360" s="275"/>
      <c r="E360" s="280"/>
      <c r="F360" s="324"/>
      <c r="G360" s="332">
        <f t="shared" si="26"/>
        <v>0</v>
      </c>
      <c r="H360" s="340"/>
      <c r="I360" s="129"/>
      <c r="J360" s="129"/>
      <c r="K360" s="129"/>
      <c r="L360" s="129"/>
      <c r="M360" s="129"/>
      <c r="N360" s="129"/>
      <c r="O360" s="129"/>
      <c r="P360" s="129"/>
      <c r="Q360" s="129"/>
      <c r="R360" s="129"/>
      <c r="S360" s="129"/>
      <c r="T360" s="129"/>
      <c r="U360" s="129"/>
      <c r="V360" s="129"/>
      <c r="W360" s="129"/>
      <c r="X360" s="129"/>
      <c r="Y360" s="129"/>
      <c r="Z360" s="129"/>
      <c r="AA360" s="129"/>
      <c r="AB360" s="129"/>
      <c r="AC360" s="129"/>
      <c r="AD360" s="129"/>
      <c r="AE360" s="129"/>
      <c r="AF360" s="129"/>
      <c r="AG360" s="129"/>
      <c r="AH360" s="129"/>
    </row>
    <row r="361" spans="1:34" s="281" customFormat="1" x14ac:dyDescent="0.3">
      <c r="A361" s="278"/>
      <c r="B361" s="277"/>
      <c r="C361" s="279"/>
      <c r="D361" s="275"/>
      <c r="E361" s="280"/>
      <c r="F361" s="324"/>
      <c r="G361" s="332">
        <f t="shared" si="26"/>
        <v>0</v>
      </c>
      <c r="H361" s="340"/>
      <c r="I361" s="129"/>
      <c r="J361" s="129"/>
      <c r="K361" s="129"/>
      <c r="L361" s="129"/>
      <c r="M361" s="129"/>
      <c r="N361" s="129"/>
      <c r="O361" s="129"/>
      <c r="P361" s="129"/>
      <c r="Q361" s="129"/>
      <c r="R361" s="129"/>
      <c r="S361" s="129"/>
      <c r="T361" s="129"/>
      <c r="U361" s="129"/>
      <c r="V361" s="129"/>
      <c r="W361" s="129"/>
      <c r="X361" s="129"/>
      <c r="Y361" s="129"/>
      <c r="Z361" s="129"/>
      <c r="AA361" s="129"/>
      <c r="AB361" s="129"/>
      <c r="AC361" s="129"/>
      <c r="AD361" s="129"/>
      <c r="AE361" s="129"/>
      <c r="AF361" s="129"/>
      <c r="AG361" s="129"/>
      <c r="AH361" s="129"/>
    </row>
    <row r="362" spans="1:34" s="281" customFormat="1" x14ac:dyDescent="0.3">
      <c r="A362" s="278"/>
      <c r="B362" s="277"/>
      <c r="C362" s="279"/>
      <c r="D362" s="275"/>
      <c r="E362" s="280"/>
      <c r="F362" s="324"/>
      <c r="G362" s="332">
        <f t="shared" si="26"/>
        <v>0</v>
      </c>
      <c r="H362" s="340"/>
      <c r="I362" s="129"/>
      <c r="J362" s="129"/>
      <c r="K362" s="129"/>
      <c r="L362" s="129"/>
      <c r="M362" s="129"/>
      <c r="N362" s="129"/>
      <c r="O362" s="129"/>
      <c r="P362" s="129"/>
      <c r="Q362" s="129"/>
      <c r="R362" s="129"/>
      <c r="S362" s="129"/>
      <c r="T362" s="129"/>
      <c r="U362" s="129"/>
      <c r="V362" s="129"/>
      <c r="W362" s="129"/>
      <c r="X362" s="129"/>
      <c r="Y362" s="129"/>
      <c r="Z362" s="129"/>
      <c r="AA362" s="129"/>
      <c r="AB362" s="129"/>
      <c r="AC362" s="129"/>
      <c r="AD362" s="129"/>
      <c r="AE362" s="129"/>
      <c r="AF362" s="129"/>
      <c r="AG362" s="129"/>
      <c r="AH362" s="129"/>
    </row>
    <row r="363" spans="1:34" s="281" customFormat="1" x14ac:dyDescent="0.3">
      <c r="A363" s="278"/>
      <c r="B363" s="277"/>
      <c r="C363" s="279"/>
      <c r="D363" s="275"/>
      <c r="E363" s="280"/>
      <c r="F363" s="324"/>
      <c r="G363" s="332">
        <f t="shared" si="26"/>
        <v>0</v>
      </c>
      <c r="H363" s="340"/>
      <c r="I363" s="129"/>
      <c r="J363" s="129"/>
      <c r="K363" s="129"/>
      <c r="L363" s="129"/>
      <c r="M363" s="129"/>
      <c r="N363" s="129"/>
      <c r="O363" s="129"/>
      <c r="P363" s="129"/>
      <c r="Q363" s="129"/>
      <c r="R363" s="129"/>
      <c r="S363" s="129"/>
      <c r="T363" s="129"/>
      <c r="U363" s="129"/>
      <c r="V363" s="129"/>
      <c r="W363" s="129"/>
      <c r="X363" s="129"/>
      <c r="Y363" s="129"/>
      <c r="Z363" s="129"/>
      <c r="AA363" s="129"/>
      <c r="AB363" s="129"/>
      <c r="AC363" s="129"/>
      <c r="AD363" s="129"/>
      <c r="AE363" s="129"/>
      <c r="AF363" s="129"/>
      <c r="AG363" s="129"/>
      <c r="AH363" s="129"/>
    </row>
    <row r="364" spans="1:34" s="281" customFormat="1" x14ac:dyDescent="0.3">
      <c r="A364" s="278"/>
      <c r="B364" s="277"/>
      <c r="C364" s="279"/>
      <c r="D364" s="275"/>
      <c r="E364" s="280"/>
      <c r="F364" s="324"/>
      <c r="G364" s="332">
        <f t="shared" si="26"/>
        <v>0</v>
      </c>
      <c r="H364" s="340"/>
      <c r="I364" s="129"/>
      <c r="J364" s="129"/>
      <c r="K364" s="129"/>
      <c r="L364" s="129"/>
      <c r="M364" s="129"/>
      <c r="N364" s="129"/>
      <c r="O364" s="129"/>
      <c r="P364" s="129"/>
      <c r="Q364" s="129"/>
      <c r="R364" s="129"/>
      <c r="S364" s="129"/>
      <c r="T364" s="129"/>
      <c r="U364" s="129"/>
      <c r="V364" s="129"/>
      <c r="W364" s="129"/>
      <c r="X364" s="129"/>
      <c r="Y364" s="129"/>
      <c r="Z364" s="129"/>
      <c r="AA364" s="129"/>
      <c r="AB364" s="129"/>
      <c r="AC364" s="129"/>
      <c r="AD364" s="129"/>
      <c r="AE364" s="129"/>
      <c r="AF364" s="129"/>
      <c r="AG364" s="129"/>
      <c r="AH364" s="129"/>
    </row>
    <row r="365" spans="1:34" s="281" customFormat="1" x14ac:dyDescent="0.3">
      <c r="A365" s="278"/>
      <c r="B365" s="277"/>
      <c r="C365" s="279"/>
      <c r="D365" s="275"/>
      <c r="E365" s="280"/>
      <c r="F365" s="324"/>
      <c r="G365" s="332">
        <f t="shared" si="26"/>
        <v>0</v>
      </c>
      <c r="H365" s="340"/>
      <c r="I365" s="129"/>
      <c r="J365" s="129"/>
      <c r="K365" s="129"/>
      <c r="L365" s="129"/>
      <c r="M365" s="129"/>
      <c r="N365" s="129"/>
      <c r="O365" s="129"/>
      <c r="P365" s="129"/>
      <c r="Q365" s="129"/>
      <c r="R365" s="129"/>
      <c r="S365" s="129"/>
      <c r="T365" s="129"/>
      <c r="U365" s="129"/>
      <c r="V365" s="129"/>
      <c r="W365" s="129"/>
      <c r="X365" s="129"/>
      <c r="Y365" s="129"/>
      <c r="Z365" s="129"/>
      <c r="AA365" s="129"/>
      <c r="AB365" s="129"/>
      <c r="AC365" s="129"/>
      <c r="AD365" s="129"/>
      <c r="AE365" s="129"/>
      <c r="AF365" s="129"/>
      <c r="AG365" s="129"/>
      <c r="AH365" s="129"/>
    </row>
    <row r="366" spans="1:34" s="281" customFormat="1" x14ac:dyDescent="0.3">
      <c r="A366" s="278"/>
      <c r="B366" s="277"/>
      <c r="C366" s="279"/>
      <c r="D366" s="275"/>
      <c r="E366" s="280"/>
      <c r="F366" s="324"/>
      <c r="G366" s="332">
        <f t="shared" si="26"/>
        <v>0</v>
      </c>
      <c r="H366" s="340"/>
      <c r="I366" s="129"/>
      <c r="J366" s="129"/>
      <c r="K366" s="129"/>
      <c r="L366" s="129"/>
      <c r="M366" s="129"/>
      <c r="N366" s="129"/>
      <c r="O366" s="129"/>
      <c r="P366" s="129"/>
      <c r="Q366" s="129"/>
      <c r="R366" s="129"/>
      <c r="S366" s="129"/>
      <c r="T366" s="129"/>
      <c r="U366" s="129"/>
      <c r="V366" s="129"/>
      <c r="W366" s="129"/>
      <c r="X366" s="129"/>
      <c r="Y366" s="129"/>
      <c r="Z366" s="129"/>
      <c r="AA366" s="129"/>
      <c r="AB366" s="129"/>
      <c r="AC366" s="129"/>
      <c r="AD366" s="129"/>
      <c r="AE366" s="129"/>
      <c r="AF366" s="129"/>
      <c r="AG366" s="129"/>
      <c r="AH366" s="129"/>
    </row>
    <row r="367" spans="1:34" s="281" customFormat="1" x14ac:dyDescent="0.3">
      <c r="A367" s="278"/>
      <c r="B367" s="277"/>
      <c r="C367" s="279"/>
      <c r="D367" s="275"/>
      <c r="E367" s="280"/>
      <c r="F367" s="324"/>
      <c r="G367" s="332">
        <f t="shared" si="26"/>
        <v>0</v>
      </c>
      <c r="H367" s="340"/>
      <c r="I367" s="129"/>
      <c r="J367" s="129"/>
      <c r="K367" s="129"/>
      <c r="L367" s="129"/>
      <c r="M367" s="129"/>
      <c r="N367" s="129"/>
      <c r="O367" s="129"/>
      <c r="P367" s="129"/>
      <c r="Q367" s="129"/>
      <c r="R367" s="129"/>
      <c r="S367" s="129"/>
      <c r="T367" s="129"/>
      <c r="U367" s="129"/>
      <c r="V367" s="129"/>
      <c r="W367" s="129"/>
      <c r="X367" s="129"/>
      <c r="Y367" s="129"/>
      <c r="Z367" s="129"/>
      <c r="AA367" s="129"/>
      <c r="AB367" s="129"/>
      <c r="AC367" s="129"/>
      <c r="AD367" s="129"/>
      <c r="AE367" s="129"/>
      <c r="AF367" s="129"/>
      <c r="AG367" s="129"/>
      <c r="AH367" s="129"/>
    </row>
    <row r="368" spans="1:34" s="281" customFormat="1" ht="16.8" thickBot="1" x14ac:dyDescent="0.35">
      <c r="A368" s="298"/>
      <c r="B368" s="321"/>
      <c r="C368" s="300"/>
      <c r="D368" s="301"/>
      <c r="E368" s="302"/>
      <c r="F368" s="328"/>
      <c r="G368" s="334">
        <f t="shared" si="26"/>
        <v>0</v>
      </c>
      <c r="H368" s="342">
        <f>SUM(G348:G368)</f>
        <v>0</v>
      </c>
      <c r="I368" s="129"/>
      <c r="J368" s="129"/>
      <c r="K368" s="129"/>
      <c r="L368" s="129"/>
      <c r="M368" s="129"/>
      <c r="N368" s="129"/>
      <c r="O368" s="129"/>
      <c r="P368" s="129"/>
      <c r="Q368" s="129"/>
      <c r="R368" s="129"/>
      <c r="S368" s="129"/>
      <c r="T368" s="129"/>
      <c r="U368" s="129"/>
      <c r="V368" s="129"/>
      <c r="W368" s="129"/>
      <c r="X368" s="129"/>
      <c r="Y368" s="129"/>
      <c r="Z368" s="129"/>
      <c r="AA368" s="129"/>
      <c r="AB368" s="129"/>
      <c r="AC368" s="129"/>
      <c r="AD368" s="129"/>
      <c r="AE368" s="129"/>
      <c r="AF368" s="129"/>
      <c r="AG368" s="129"/>
      <c r="AH368" s="129"/>
    </row>
    <row r="369" spans="1:34" ht="18" customHeight="1" thickBot="1" x14ac:dyDescent="0.35">
      <c r="A369" s="420"/>
      <c r="B369" s="420"/>
      <c r="C369" s="420"/>
      <c r="D369" s="420"/>
      <c r="E369" s="420"/>
      <c r="F369" s="420"/>
      <c r="G369" s="420"/>
      <c r="H369" s="420"/>
    </row>
    <row r="370" spans="1:34" s="30" customFormat="1" ht="33" thickBot="1" x14ac:dyDescent="0.35">
      <c r="A370" s="171"/>
      <c r="B370" s="172" t="s">
        <v>106</v>
      </c>
      <c r="C370" s="173"/>
      <c r="D370" s="174"/>
      <c r="E370" s="175"/>
      <c r="F370" s="176"/>
      <c r="G370" s="175"/>
      <c r="H370" s="352">
        <f>SUM(H10:H368)</f>
        <v>0</v>
      </c>
      <c r="I370" s="179"/>
      <c r="J370" s="179"/>
      <c r="K370" s="179"/>
      <c r="L370" s="179"/>
      <c r="M370" s="179"/>
      <c r="N370" s="179"/>
      <c r="O370" s="179"/>
      <c r="P370" s="179"/>
      <c r="Q370" s="179"/>
      <c r="R370" s="179"/>
      <c r="S370" s="179"/>
      <c r="T370" s="179"/>
      <c r="U370" s="179"/>
      <c r="V370" s="179"/>
      <c r="W370" s="179"/>
      <c r="X370" s="179"/>
      <c r="Y370" s="179"/>
      <c r="Z370" s="179"/>
      <c r="AA370" s="179"/>
      <c r="AB370" s="179"/>
      <c r="AC370" s="179"/>
      <c r="AD370" s="179"/>
      <c r="AE370" s="179"/>
      <c r="AF370" s="179"/>
      <c r="AG370" s="179"/>
      <c r="AH370" s="179"/>
    </row>
    <row r="371" spans="1:34" s="30" customFormat="1" ht="16.8" thickBot="1" x14ac:dyDescent="0.35">
      <c r="A371" s="256"/>
      <c r="B371" s="257"/>
      <c r="C371" s="258"/>
      <c r="D371" s="259"/>
      <c r="E371" s="260"/>
      <c r="F371" s="261"/>
      <c r="G371" s="260"/>
      <c r="H371" s="353"/>
    </row>
    <row r="372" spans="1:34" s="30" customFormat="1" ht="16.8" thickBot="1" x14ac:dyDescent="0.35">
      <c r="A372" s="262"/>
      <c r="B372" s="263" t="s">
        <v>65</v>
      </c>
      <c r="C372" s="264"/>
      <c r="D372" s="265"/>
      <c r="E372" s="266"/>
      <c r="F372" s="267"/>
      <c r="G372" s="266"/>
      <c r="H372" s="354"/>
      <c r="I372" s="179"/>
      <c r="J372" s="179"/>
      <c r="K372" s="179"/>
      <c r="L372" s="179"/>
      <c r="M372" s="179"/>
      <c r="N372" s="179"/>
      <c r="O372" s="179"/>
      <c r="P372" s="179"/>
      <c r="Q372" s="179"/>
      <c r="R372" s="179"/>
      <c r="S372" s="179"/>
      <c r="T372" s="179"/>
      <c r="U372" s="179"/>
      <c r="V372" s="179"/>
      <c r="W372" s="179"/>
      <c r="X372" s="179"/>
      <c r="Y372" s="179"/>
      <c r="Z372" s="179"/>
      <c r="AA372" s="179"/>
      <c r="AB372" s="179"/>
      <c r="AC372" s="179"/>
      <c r="AD372" s="179"/>
      <c r="AE372" s="179"/>
      <c r="AF372" s="179"/>
      <c r="AG372" s="179"/>
      <c r="AH372" s="179"/>
    </row>
    <row r="373" spans="1:34" ht="18" customHeight="1" x14ac:dyDescent="0.3">
      <c r="A373" s="157"/>
      <c r="B373" s="180"/>
      <c r="C373" s="147" t="s">
        <v>33</v>
      </c>
      <c r="D373" s="160"/>
      <c r="E373" s="161"/>
      <c r="F373" s="162"/>
      <c r="G373" s="161"/>
      <c r="H373" s="345"/>
    </row>
    <row r="374" spans="1:34" x14ac:dyDescent="0.3">
      <c r="A374" s="181"/>
      <c r="B374" s="21"/>
      <c r="C374" s="39"/>
      <c r="D374" s="10" t="s">
        <v>43</v>
      </c>
      <c r="E374" s="40"/>
      <c r="F374" s="41"/>
      <c r="G374" s="26">
        <f>(E374-(E374*F374/100))*C374</f>
        <v>0</v>
      </c>
      <c r="H374" s="355"/>
    </row>
    <row r="375" spans="1:34" x14ac:dyDescent="0.3">
      <c r="A375" s="181"/>
      <c r="B375" s="21"/>
      <c r="C375" s="39"/>
      <c r="D375" s="10" t="s">
        <v>44</v>
      </c>
      <c r="E375" s="40"/>
      <c r="F375" s="41"/>
      <c r="G375" s="26">
        <f>(E375-(E375*F375/100))*C375</f>
        <v>0</v>
      </c>
      <c r="H375" s="355"/>
      <c r="I375" s="418"/>
      <c r="J375" s="418"/>
      <c r="K375" s="418"/>
    </row>
    <row r="376" spans="1:34" x14ac:dyDescent="0.3">
      <c r="A376" s="181"/>
      <c r="B376" s="21"/>
      <c r="C376" s="39"/>
      <c r="D376" s="10" t="s">
        <v>45</v>
      </c>
      <c r="E376" s="40"/>
      <c r="F376" s="41"/>
      <c r="G376" s="26">
        <f>(E376-(E376*F376/100))*C376</f>
        <v>0</v>
      </c>
      <c r="H376" s="355"/>
      <c r="I376" s="418"/>
      <c r="J376" s="418"/>
      <c r="K376" s="418"/>
    </row>
    <row r="377" spans="1:34" ht="32.4" x14ac:dyDescent="0.3">
      <c r="A377" s="181"/>
      <c r="B377" s="21"/>
      <c r="C377" s="39"/>
      <c r="D377" s="8" t="s">
        <v>46</v>
      </c>
      <c r="E377" s="9" t="s">
        <v>47</v>
      </c>
      <c r="F377" s="23"/>
      <c r="G377" s="26"/>
      <c r="H377" s="355"/>
      <c r="I377" s="418"/>
      <c r="J377" s="418"/>
      <c r="K377" s="418"/>
    </row>
    <row r="378" spans="1:34" x14ac:dyDescent="0.3">
      <c r="A378" s="181"/>
      <c r="B378" s="21"/>
      <c r="C378" s="39"/>
      <c r="D378" s="10" t="s">
        <v>48</v>
      </c>
      <c r="E378" s="26">
        <f>'Staat van eenheidsprijzen'!C13</f>
        <v>0</v>
      </c>
      <c r="F378" s="23"/>
      <c r="G378" s="26">
        <f>C378*E378</f>
        <v>0</v>
      </c>
      <c r="H378" s="355"/>
      <c r="I378" s="418"/>
      <c r="J378" s="418"/>
      <c r="K378" s="418"/>
    </row>
    <row r="379" spans="1:34" x14ac:dyDescent="0.3">
      <c r="A379" s="181"/>
      <c r="B379" s="21"/>
      <c r="C379" s="39"/>
      <c r="D379" s="10" t="s">
        <v>49</v>
      </c>
      <c r="E379" s="26">
        <f>'Staat van eenheidsprijzen'!C14</f>
        <v>0</v>
      </c>
      <c r="F379" s="23"/>
      <c r="G379" s="26">
        <f t="shared" ref="G379:G382" si="27">C379*E379</f>
        <v>0</v>
      </c>
      <c r="H379" s="355"/>
      <c r="I379" s="418"/>
      <c r="J379" s="418"/>
      <c r="K379" s="418"/>
    </row>
    <row r="380" spans="1:34" x14ac:dyDescent="0.3">
      <c r="A380" s="181"/>
      <c r="B380" s="21"/>
      <c r="C380" s="39"/>
      <c r="D380" s="10" t="s">
        <v>50</v>
      </c>
      <c r="E380" s="26">
        <f>'Staat van eenheidsprijzen'!C16</f>
        <v>0</v>
      </c>
      <c r="F380" s="23"/>
      <c r="G380" s="26">
        <f t="shared" si="27"/>
        <v>0</v>
      </c>
      <c r="H380" s="355"/>
      <c r="I380" s="418"/>
      <c r="J380" s="418"/>
      <c r="K380" s="418"/>
    </row>
    <row r="381" spans="1:34" x14ac:dyDescent="0.3">
      <c r="A381" s="181"/>
      <c r="B381" s="21"/>
      <c r="C381" s="39"/>
      <c r="D381" s="14" t="s">
        <v>51</v>
      </c>
      <c r="E381" s="26">
        <f>'Staat van eenheidsprijzen'!C17</f>
        <v>0</v>
      </c>
      <c r="F381" s="23"/>
      <c r="G381" s="26">
        <f t="shared" si="27"/>
        <v>0</v>
      </c>
      <c r="H381" s="355"/>
      <c r="I381" s="418"/>
      <c r="J381" s="418"/>
      <c r="K381" s="418"/>
    </row>
    <row r="382" spans="1:34" ht="18" customHeight="1" x14ac:dyDescent="0.3">
      <c r="A382" s="181"/>
      <c r="B382" s="21"/>
      <c r="C382" s="39"/>
      <c r="D382" s="14" t="s">
        <v>52</v>
      </c>
      <c r="E382" s="26">
        <f>'Staat van eenheidsprijzen'!C18</f>
        <v>0</v>
      </c>
      <c r="F382" s="23"/>
      <c r="G382" s="26">
        <f t="shared" si="27"/>
        <v>0</v>
      </c>
      <c r="H382" s="355"/>
      <c r="I382" s="418"/>
      <c r="J382" s="418"/>
      <c r="K382" s="418"/>
    </row>
    <row r="383" spans="1:34" ht="18" customHeight="1" x14ac:dyDescent="0.3">
      <c r="A383" s="181"/>
      <c r="B383" s="21"/>
      <c r="C383" s="18"/>
      <c r="D383" s="14"/>
      <c r="E383" s="22"/>
      <c r="F383" s="23"/>
      <c r="G383" s="22"/>
      <c r="H383" s="355"/>
      <c r="I383" s="418"/>
      <c r="J383" s="418"/>
      <c r="K383" s="418"/>
    </row>
    <row r="384" spans="1:34" ht="37.049999999999997" customHeight="1" x14ac:dyDescent="0.3">
      <c r="A384" s="181"/>
      <c r="B384" s="21"/>
      <c r="C384" s="18"/>
      <c r="D384" s="15" t="s">
        <v>78</v>
      </c>
      <c r="E384" s="24"/>
      <c r="F384" s="25"/>
      <c r="G384" s="337">
        <f>SUM(G10:G368)</f>
        <v>0</v>
      </c>
      <c r="H384" s="355"/>
      <c r="I384" s="418"/>
      <c r="J384" s="418"/>
      <c r="K384" s="418"/>
    </row>
    <row r="385" spans="1:34" ht="18" customHeight="1" x14ac:dyDescent="0.3">
      <c r="A385" s="181"/>
      <c r="B385" s="21"/>
      <c r="C385" s="18"/>
      <c r="D385" s="15" t="s">
        <v>53</v>
      </c>
      <c r="E385" s="24"/>
      <c r="F385" s="25"/>
      <c r="G385" s="337">
        <f>SUM(G374:G382)</f>
        <v>0</v>
      </c>
      <c r="H385" s="355"/>
      <c r="I385" s="418"/>
      <c r="J385" s="418"/>
      <c r="K385" s="418"/>
    </row>
    <row r="386" spans="1:34" x14ac:dyDescent="0.3">
      <c r="A386" s="181"/>
      <c r="B386" s="21"/>
      <c r="C386" s="18"/>
      <c r="D386" s="14"/>
      <c r="E386" s="24"/>
      <c r="F386" s="25"/>
      <c r="G386" s="24"/>
      <c r="H386" s="355"/>
    </row>
    <row r="387" spans="1:34" s="13" customFormat="1" ht="18" customHeight="1" x14ac:dyDescent="0.3">
      <c r="A387" s="182"/>
      <c r="B387" s="11"/>
      <c r="C387" s="12"/>
      <c r="D387" s="8" t="s">
        <v>54</v>
      </c>
      <c r="E387" s="16"/>
      <c r="F387" s="17"/>
      <c r="G387" s="338">
        <f>SUM(G384:G385)</f>
        <v>0</v>
      </c>
      <c r="H387" s="356"/>
      <c r="I387" s="137"/>
      <c r="J387" s="137"/>
      <c r="K387" s="137"/>
      <c r="L387" s="137"/>
      <c r="M387" s="137"/>
      <c r="N387" s="137"/>
      <c r="O387" s="137"/>
      <c r="P387" s="137"/>
      <c r="Q387" s="137"/>
      <c r="R387" s="137"/>
      <c r="S387" s="137"/>
      <c r="T387" s="137"/>
      <c r="U387" s="137"/>
      <c r="V387" s="137"/>
      <c r="W387" s="137"/>
      <c r="X387" s="137"/>
      <c r="Y387" s="137"/>
      <c r="Z387" s="137"/>
      <c r="AA387" s="137"/>
      <c r="AB387" s="137"/>
      <c r="AC387" s="137"/>
      <c r="AD387" s="137"/>
      <c r="AE387" s="137"/>
      <c r="AF387" s="137"/>
      <c r="AG387" s="137"/>
      <c r="AH387" s="137"/>
    </row>
    <row r="388" spans="1:34" ht="19.05" customHeight="1" thickBot="1" x14ac:dyDescent="0.35">
      <c r="A388" s="183"/>
      <c r="B388" s="184"/>
      <c r="C388" s="185"/>
      <c r="D388" s="186" t="s">
        <v>55</v>
      </c>
      <c r="E388" s="187"/>
      <c r="F388" s="188"/>
      <c r="G388" s="187"/>
      <c r="H388" s="357"/>
    </row>
    <row r="389" spans="1:34" s="136" customFormat="1" x14ac:dyDescent="0.3">
      <c r="D389" s="52"/>
      <c r="E389" s="138"/>
      <c r="F389" s="139"/>
      <c r="G389" s="138"/>
      <c r="H389" s="177"/>
    </row>
    <row r="390" spans="1:34" s="136" customFormat="1" ht="16.8" thickBot="1" x14ac:dyDescent="0.35">
      <c r="D390" s="52"/>
      <c r="E390" s="138"/>
      <c r="F390" s="139"/>
      <c r="G390" s="138"/>
      <c r="H390" s="177"/>
    </row>
    <row r="391" spans="1:34" s="136" customFormat="1" ht="105" customHeight="1" thickBot="1" x14ac:dyDescent="0.35">
      <c r="A391" s="422" t="s">
        <v>121</v>
      </c>
      <c r="B391" s="423"/>
      <c r="C391" s="423"/>
      <c r="D391" s="423"/>
      <c r="E391" s="423"/>
      <c r="F391" s="423"/>
      <c r="G391" s="423"/>
      <c r="H391" s="424"/>
    </row>
    <row r="392" spans="1:34" s="136" customFormat="1" x14ac:dyDescent="0.3">
      <c r="D392" s="52"/>
      <c r="E392" s="138"/>
      <c r="F392" s="139"/>
      <c r="G392" s="138"/>
      <c r="H392" s="177"/>
    </row>
    <row r="393" spans="1:34" s="136" customFormat="1" x14ac:dyDescent="0.3">
      <c r="D393" s="52"/>
      <c r="E393" s="138"/>
      <c r="F393" s="139"/>
      <c r="G393" s="138"/>
      <c r="H393" s="177"/>
    </row>
    <row r="394" spans="1:34" s="136" customFormat="1" x14ac:dyDescent="0.3">
      <c r="D394" s="52"/>
      <c r="E394" s="138"/>
      <c r="F394" s="139"/>
      <c r="G394" s="138"/>
      <c r="H394" s="177"/>
    </row>
    <row r="395" spans="1:34" s="136" customFormat="1" x14ac:dyDescent="0.3">
      <c r="D395" s="52"/>
      <c r="E395" s="138"/>
      <c r="F395" s="139"/>
      <c r="G395" s="138"/>
      <c r="H395" s="177"/>
    </row>
    <row r="396" spans="1:34" s="136" customFormat="1" x14ac:dyDescent="0.3">
      <c r="D396" s="52"/>
      <c r="E396" s="138"/>
      <c r="F396" s="139"/>
      <c r="G396" s="138"/>
      <c r="H396" s="177"/>
    </row>
    <row r="397" spans="1:34" s="136" customFormat="1" x14ac:dyDescent="0.3">
      <c r="D397" s="52"/>
      <c r="E397" s="138"/>
      <c r="F397" s="139"/>
      <c r="G397" s="138"/>
      <c r="H397" s="177"/>
    </row>
    <row r="398" spans="1:34" s="136" customFormat="1" x14ac:dyDescent="0.3">
      <c r="D398" s="52"/>
      <c r="E398" s="138"/>
      <c r="F398" s="139"/>
      <c r="G398" s="138"/>
      <c r="H398" s="177"/>
    </row>
    <row r="399" spans="1:34" s="136" customFormat="1" x14ac:dyDescent="0.3">
      <c r="D399" s="52"/>
      <c r="E399" s="138"/>
      <c r="F399" s="139"/>
      <c r="G399" s="138"/>
      <c r="H399" s="177"/>
    </row>
    <row r="400" spans="1:34" s="136" customFormat="1" x14ac:dyDescent="0.3">
      <c r="D400" s="52"/>
      <c r="E400" s="138"/>
      <c r="F400" s="139"/>
      <c r="G400" s="138"/>
      <c r="H400" s="177"/>
    </row>
    <row r="401" spans="4:8" s="136" customFormat="1" x14ac:dyDescent="0.3">
      <c r="D401" s="52"/>
      <c r="E401" s="138"/>
      <c r="F401" s="139"/>
      <c r="G401" s="138"/>
      <c r="H401" s="177"/>
    </row>
    <row r="402" spans="4:8" s="136" customFormat="1" x14ac:dyDescent="0.3">
      <c r="D402" s="52"/>
      <c r="E402" s="138"/>
      <c r="F402" s="139"/>
      <c r="G402" s="138"/>
      <c r="H402" s="177"/>
    </row>
    <row r="403" spans="4:8" s="136" customFormat="1" x14ac:dyDescent="0.3">
      <c r="D403" s="52"/>
      <c r="E403" s="138"/>
      <c r="F403" s="139"/>
      <c r="G403" s="138"/>
      <c r="H403" s="177"/>
    </row>
    <row r="404" spans="4:8" s="136" customFormat="1" x14ac:dyDescent="0.3">
      <c r="D404" s="52"/>
      <c r="E404" s="138"/>
      <c r="F404" s="139"/>
      <c r="G404" s="138"/>
      <c r="H404" s="177"/>
    </row>
    <row r="405" spans="4:8" s="136" customFormat="1" x14ac:dyDescent="0.3">
      <c r="D405" s="52"/>
      <c r="E405" s="138"/>
      <c r="F405" s="139"/>
      <c r="G405" s="138"/>
      <c r="H405" s="177"/>
    </row>
    <row r="406" spans="4:8" s="136" customFormat="1" x14ac:dyDescent="0.3">
      <c r="D406" s="52"/>
      <c r="E406" s="138"/>
      <c r="F406" s="139"/>
      <c r="G406" s="138"/>
      <c r="H406" s="177"/>
    </row>
    <row r="407" spans="4:8" s="136" customFormat="1" x14ac:dyDescent="0.3">
      <c r="D407" s="52"/>
      <c r="E407" s="138"/>
      <c r="F407" s="139"/>
      <c r="G407" s="138"/>
      <c r="H407" s="177"/>
    </row>
    <row r="408" spans="4:8" s="136" customFormat="1" x14ac:dyDescent="0.3">
      <c r="D408" s="52"/>
      <c r="E408" s="138"/>
      <c r="F408" s="139"/>
      <c r="G408" s="138"/>
      <c r="H408" s="177"/>
    </row>
    <row r="409" spans="4:8" s="136" customFormat="1" x14ac:dyDescent="0.3">
      <c r="D409" s="52"/>
      <c r="E409" s="138"/>
      <c r="F409" s="139"/>
      <c r="G409" s="138"/>
      <c r="H409" s="177"/>
    </row>
    <row r="410" spans="4:8" s="136" customFormat="1" x14ac:dyDescent="0.3">
      <c r="D410" s="52"/>
      <c r="E410" s="138"/>
      <c r="F410" s="139"/>
      <c r="G410" s="138"/>
      <c r="H410" s="177"/>
    </row>
    <row r="411" spans="4:8" s="136" customFormat="1" x14ac:dyDescent="0.3">
      <c r="D411" s="52"/>
      <c r="E411" s="138"/>
      <c r="F411" s="139"/>
      <c r="G411" s="138"/>
      <c r="H411" s="177"/>
    </row>
    <row r="412" spans="4:8" s="136" customFormat="1" x14ac:dyDescent="0.3">
      <c r="D412" s="52"/>
      <c r="E412" s="138"/>
      <c r="F412" s="139"/>
      <c r="G412" s="138"/>
      <c r="H412" s="177"/>
    </row>
    <row r="413" spans="4:8" s="136" customFormat="1" x14ac:dyDescent="0.3">
      <c r="D413" s="52"/>
      <c r="E413" s="138"/>
      <c r="F413" s="139"/>
      <c r="G413" s="138"/>
      <c r="H413" s="177"/>
    </row>
    <row r="414" spans="4:8" s="136" customFormat="1" x14ac:dyDescent="0.3">
      <c r="D414" s="52"/>
      <c r="E414" s="138"/>
      <c r="F414" s="139"/>
      <c r="G414" s="138"/>
      <c r="H414" s="177"/>
    </row>
    <row r="415" spans="4:8" s="136" customFormat="1" x14ac:dyDescent="0.3">
      <c r="D415" s="52"/>
      <c r="E415" s="138"/>
      <c r="F415" s="139"/>
      <c r="G415" s="138"/>
      <c r="H415" s="177"/>
    </row>
    <row r="416" spans="4:8" s="136" customFormat="1" x14ac:dyDescent="0.3">
      <c r="D416" s="52"/>
      <c r="E416" s="138"/>
      <c r="F416" s="139"/>
      <c r="G416" s="138"/>
      <c r="H416" s="177"/>
    </row>
    <row r="417" spans="4:8" s="136" customFormat="1" x14ac:dyDescent="0.3">
      <c r="D417" s="52"/>
      <c r="E417" s="138"/>
      <c r="F417" s="139"/>
      <c r="G417" s="138"/>
      <c r="H417" s="177"/>
    </row>
    <row r="418" spans="4:8" s="136" customFormat="1" x14ac:dyDescent="0.3">
      <c r="D418" s="52"/>
      <c r="E418" s="138"/>
      <c r="F418" s="139"/>
      <c r="G418" s="138"/>
      <c r="H418" s="177"/>
    </row>
    <row r="419" spans="4:8" s="136" customFormat="1" x14ac:dyDescent="0.3">
      <c r="D419" s="52"/>
      <c r="E419" s="138"/>
      <c r="F419" s="139"/>
      <c r="G419" s="138"/>
      <c r="H419" s="177"/>
    </row>
    <row r="420" spans="4:8" s="136" customFormat="1" x14ac:dyDescent="0.3">
      <c r="D420" s="52"/>
      <c r="E420" s="138"/>
      <c r="F420" s="139"/>
      <c r="G420" s="138"/>
      <c r="H420" s="177"/>
    </row>
    <row r="421" spans="4:8" s="136" customFormat="1" x14ac:dyDescent="0.3">
      <c r="D421" s="52"/>
      <c r="E421" s="138"/>
      <c r="F421" s="139"/>
      <c r="G421" s="138"/>
      <c r="H421" s="177"/>
    </row>
    <row r="422" spans="4:8" s="136" customFormat="1" x14ac:dyDescent="0.3">
      <c r="D422" s="52"/>
      <c r="E422" s="138"/>
      <c r="F422" s="139"/>
      <c r="G422" s="138"/>
      <c r="H422" s="177"/>
    </row>
  </sheetData>
  <sheetProtection algorithmName="SHA-512" hashValue="S6VAPARV3ssxKovxS+BkilXioBFF7rJ7QEnfehgAy/z0t81R7siQPELuIF/13kLHEr5ymG90Mm20Bp0s5+ikjw==" saltValue="13HfPRrODXJ9XPSvf7pgqQ==" spinCount="100000" sheet="1" objects="1" scenarios="1"/>
  <mergeCells count="12">
    <mergeCell ref="A391:H391"/>
    <mergeCell ref="A327:H327"/>
    <mergeCell ref="A345:H345"/>
    <mergeCell ref="A369:H369"/>
    <mergeCell ref="I375:K385"/>
    <mergeCell ref="A63:H63"/>
    <mergeCell ref="A73:H73"/>
    <mergeCell ref="A2:B2"/>
    <mergeCell ref="B6:H6"/>
    <mergeCell ref="A9:H9"/>
    <mergeCell ref="A34:H34"/>
    <mergeCell ref="A35:H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022C7-3C3C-A445-9A2A-F035412815EF}">
  <dimension ref="A1:AL406"/>
  <sheetViews>
    <sheetView workbookViewId="0">
      <pane ySplit="8" topLeftCell="A338" activePane="bottomLeft" state="frozen"/>
      <selection pane="bottomLeft" activeCell="G399" sqref="G399"/>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122</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customFormat="1" ht="64.5" customHeight="1" x14ac:dyDescent="0.3">
      <c r="A6" s="135" t="s">
        <v>32</v>
      </c>
      <c r="B6" s="425" t="s">
        <v>123</v>
      </c>
      <c r="C6" s="425"/>
      <c r="D6" s="425"/>
      <c r="E6" s="425"/>
      <c r="F6" s="425"/>
      <c r="G6" s="425"/>
      <c r="H6" s="425"/>
      <c r="I6" s="50"/>
      <c r="J6" s="50"/>
      <c r="K6" s="50"/>
      <c r="L6" s="50"/>
      <c r="M6" s="50"/>
      <c r="N6" s="50"/>
      <c r="O6" s="50"/>
      <c r="P6" s="50"/>
      <c r="Q6" s="50"/>
      <c r="R6" s="50"/>
      <c r="S6" s="50"/>
      <c r="T6" s="50"/>
      <c r="U6" s="50"/>
      <c r="V6" s="50"/>
      <c r="W6" s="50"/>
      <c r="X6" s="50"/>
      <c r="Y6" s="50"/>
      <c r="Z6" s="50"/>
      <c r="AA6" s="50"/>
      <c r="AB6" s="50"/>
      <c r="AC6" s="50"/>
      <c r="AD6" s="50"/>
      <c r="AE6" s="50"/>
      <c r="AF6" s="50"/>
      <c r="AG6" s="50"/>
      <c r="AH6" s="50"/>
    </row>
    <row r="7" spans="1:38" ht="16.8" thickBot="1" x14ac:dyDescent="0.35">
      <c r="A7" s="136"/>
      <c r="B7" s="137"/>
      <c r="C7" s="137"/>
      <c r="D7" s="52"/>
      <c r="E7" s="138"/>
      <c r="F7" s="139"/>
      <c r="G7" s="138"/>
      <c r="H7" s="177"/>
    </row>
    <row r="8" spans="1:38" s="20" customFormat="1" ht="49.95" customHeight="1" x14ac:dyDescent="0.3">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s="144" customFormat="1" ht="40.5" customHeight="1" x14ac:dyDescent="0.3">
      <c r="A9" s="426" t="s">
        <v>178</v>
      </c>
      <c r="B9" s="427"/>
      <c r="C9" s="427"/>
      <c r="D9" s="427"/>
      <c r="E9" s="427"/>
      <c r="F9" s="427"/>
      <c r="G9" s="427"/>
      <c r="H9" s="428"/>
      <c r="I9" s="251"/>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row>
    <row r="10" spans="1:38" s="281" customFormat="1" x14ac:dyDescent="0.3">
      <c r="A10" s="278"/>
      <c r="B10" s="277"/>
      <c r="C10" s="279"/>
      <c r="D10" s="275"/>
      <c r="E10" s="280"/>
      <c r="F10" s="324"/>
      <c r="G10" s="332">
        <f t="shared" ref="G10:G32"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1" customFormat="1" x14ac:dyDescent="0.3">
      <c r="A12" s="282"/>
      <c r="B12" s="277"/>
      <c r="C12" s="279"/>
      <c r="D12" s="275"/>
      <c r="E12" s="283"/>
      <c r="F12" s="324"/>
      <c r="G12" s="332">
        <f t="shared" si="0"/>
        <v>0</v>
      </c>
      <c r="H12" s="340"/>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81" customFormat="1" x14ac:dyDescent="0.3">
      <c r="A13" s="282"/>
      <c r="B13" s="277"/>
      <c r="C13" s="279"/>
      <c r="D13" s="275"/>
      <c r="E13" s="283"/>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82"/>
      <c r="B14" s="277"/>
      <c r="C14" s="279"/>
      <c r="D14" s="275"/>
      <c r="E14" s="283"/>
      <c r="F14" s="324"/>
      <c r="G14" s="332">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82"/>
      <c r="B15" s="277"/>
      <c r="C15" s="279"/>
      <c r="D15" s="275"/>
      <c r="E15" s="283"/>
      <c r="F15" s="324"/>
      <c r="G15" s="332">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1" customFormat="1" x14ac:dyDescent="0.3">
      <c r="A16" s="282"/>
      <c r="B16" s="277"/>
      <c r="C16" s="279"/>
      <c r="D16" s="275"/>
      <c r="E16" s="283"/>
      <c r="F16" s="324"/>
      <c r="G16" s="332">
        <f t="shared" si="0"/>
        <v>0</v>
      </c>
      <c r="H16" s="340"/>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s="281" customFormat="1" x14ac:dyDescent="0.3">
      <c r="A17" s="282"/>
      <c r="B17" s="277"/>
      <c r="C17" s="279"/>
      <c r="D17" s="275"/>
      <c r="E17" s="283"/>
      <c r="F17" s="324"/>
      <c r="G17" s="332">
        <f t="shared" si="0"/>
        <v>0</v>
      </c>
      <c r="H17" s="340"/>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s="281" customFormat="1" x14ac:dyDescent="0.3">
      <c r="A18" s="282"/>
      <c r="B18" s="277"/>
      <c r="C18" s="279"/>
      <c r="D18" s="275"/>
      <c r="E18" s="283"/>
      <c r="F18" s="324"/>
      <c r="G18" s="332">
        <f t="shared" si="0"/>
        <v>0</v>
      </c>
      <c r="H18" s="340"/>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s="281" customFormat="1" x14ac:dyDescent="0.3">
      <c r="A19" s="282"/>
      <c r="B19" s="277"/>
      <c r="C19" s="279"/>
      <c r="D19" s="275"/>
      <c r="E19" s="283"/>
      <c r="F19" s="324"/>
      <c r="G19" s="332">
        <f t="shared" si="0"/>
        <v>0</v>
      </c>
      <c r="H19" s="340"/>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s="285" customFormat="1" x14ac:dyDescent="0.3">
      <c r="A20" s="282"/>
      <c r="B20" s="277"/>
      <c r="C20" s="279"/>
      <c r="D20" s="275"/>
      <c r="E20" s="283"/>
      <c r="F20" s="325"/>
      <c r="G20" s="332">
        <f t="shared" si="0"/>
        <v>0</v>
      </c>
      <c r="H20" s="339"/>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row>
    <row r="21" spans="1:34" s="285" customFormat="1" x14ac:dyDescent="0.3">
      <c r="A21" s="282"/>
      <c r="B21" s="277"/>
      <c r="C21" s="279"/>
      <c r="D21" s="275"/>
      <c r="E21" s="283"/>
      <c r="F21" s="325"/>
      <c r="G21" s="332">
        <f t="shared" si="0"/>
        <v>0</v>
      </c>
      <c r="H21" s="339"/>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row>
    <row r="22" spans="1:34" s="285" customFormat="1" x14ac:dyDescent="0.3">
      <c r="A22" s="282"/>
      <c r="B22" s="277"/>
      <c r="C22" s="279"/>
      <c r="D22" s="275"/>
      <c r="E22" s="283"/>
      <c r="F22" s="325"/>
      <c r="G22" s="332">
        <f t="shared" si="0"/>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5" customFormat="1" x14ac:dyDescent="0.3">
      <c r="A23" s="282"/>
      <c r="B23" s="277"/>
      <c r="C23" s="279"/>
      <c r="D23" s="275"/>
      <c r="E23" s="283"/>
      <c r="F23" s="325"/>
      <c r="G23" s="332">
        <f t="shared" si="0"/>
        <v>0</v>
      </c>
      <c r="H23" s="339"/>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row>
    <row r="24" spans="1:34" s="285" customFormat="1" x14ac:dyDescent="0.3">
      <c r="A24" s="282"/>
      <c r="B24" s="277"/>
      <c r="C24" s="279"/>
      <c r="D24" s="275"/>
      <c r="E24" s="283"/>
      <c r="F24" s="325"/>
      <c r="G24" s="332">
        <f t="shared" si="0"/>
        <v>0</v>
      </c>
      <c r="H24" s="339"/>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row>
    <row r="25" spans="1:34" s="285" customFormat="1" x14ac:dyDescent="0.3">
      <c r="A25" s="282"/>
      <c r="B25" s="277"/>
      <c r="C25" s="279"/>
      <c r="D25" s="276"/>
      <c r="E25" s="286"/>
      <c r="F25" s="325"/>
      <c r="G25" s="332">
        <f t="shared" si="0"/>
        <v>0</v>
      </c>
      <c r="H25" s="339"/>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row>
    <row r="26" spans="1:34" s="285" customFormat="1" x14ac:dyDescent="0.3">
      <c r="A26" s="282"/>
      <c r="B26" s="277"/>
      <c r="C26" s="279"/>
      <c r="D26" s="275"/>
      <c r="E26" s="283"/>
      <c r="F26" s="325"/>
      <c r="G26" s="332">
        <f t="shared" si="0"/>
        <v>0</v>
      </c>
      <c r="H26" s="339"/>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row>
    <row r="27" spans="1:34" s="285" customFormat="1" x14ac:dyDescent="0.3">
      <c r="A27" s="278"/>
      <c r="B27" s="287"/>
      <c r="C27" s="279"/>
      <c r="D27" s="275"/>
      <c r="E27" s="280"/>
      <c r="F27" s="325"/>
      <c r="G27" s="332">
        <f t="shared" si="0"/>
        <v>0</v>
      </c>
      <c r="H27" s="339"/>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row>
    <row r="28" spans="1:34" s="285" customFormat="1" x14ac:dyDescent="0.3">
      <c r="A28" s="278"/>
      <c r="B28" s="277"/>
      <c r="C28" s="279"/>
      <c r="D28" s="275"/>
      <c r="E28" s="280"/>
      <c r="F28" s="325"/>
      <c r="G28" s="332">
        <f t="shared" si="0"/>
        <v>0</v>
      </c>
      <c r="H28" s="339"/>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row>
    <row r="29" spans="1:34" s="281" customFormat="1" x14ac:dyDescent="0.3">
      <c r="A29" s="278"/>
      <c r="B29" s="277"/>
      <c r="C29" s="279"/>
      <c r="D29" s="275"/>
      <c r="E29" s="280"/>
      <c r="F29" s="324"/>
      <c r="G29" s="332">
        <f t="shared" si="0"/>
        <v>0</v>
      </c>
      <c r="H29" s="340"/>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row>
    <row r="30" spans="1:34" s="281" customFormat="1" x14ac:dyDescent="0.3">
      <c r="A30" s="278"/>
      <c r="B30" s="277"/>
      <c r="C30" s="279"/>
      <c r="D30" s="275"/>
      <c r="E30" s="280"/>
      <c r="F30" s="324"/>
      <c r="G30" s="333">
        <f t="shared" si="0"/>
        <v>0</v>
      </c>
      <c r="H30" s="340"/>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row>
    <row r="31" spans="1:34" s="281" customFormat="1" x14ac:dyDescent="0.3">
      <c r="A31" s="278"/>
      <c r="B31" s="277"/>
      <c r="C31" s="279"/>
      <c r="D31" s="275"/>
      <c r="E31" s="280"/>
      <c r="F31" s="324"/>
      <c r="G31" s="333">
        <f t="shared" si="0"/>
        <v>0</v>
      </c>
      <c r="H31" s="340"/>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x14ac:dyDescent="0.3">
      <c r="A32" s="278"/>
      <c r="B32" s="277"/>
      <c r="C32" s="279"/>
      <c r="D32" s="275"/>
      <c r="E32" s="280"/>
      <c r="F32" s="324"/>
      <c r="G32" s="333">
        <f t="shared" si="0"/>
        <v>0</v>
      </c>
      <c r="H32" s="340"/>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81" customFormat="1" ht="16.8" thickBot="1" x14ac:dyDescent="0.35">
      <c r="A33" s="278"/>
      <c r="B33" s="277"/>
      <c r="C33" s="279"/>
      <c r="D33" s="275"/>
      <c r="E33" s="280"/>
      <c r="F33" s="324"/>
      <c r="G33" s="333"/>
      <c r="H33" s="341">
        <f>SUM(G10:G33)</f>
        <v>0</v>
      </c>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30" customFormat="1" ht="16.8" thickBot="1" x14ac:dyDescent="0.35">
      <c r="A34" s="432"/>
      <c r="B34" s="433"/>
      <c r="C34" s="433"/>
      <c r="D34" s="433"/>
      <c r="E34" s="433"/>
      <c r="F34" s="433"/>
      <c r="G34" s="433"/>
      <c r="H34" s="433"/>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row>
    <row r="35" spans="1:34" s="30" customFormat="1" ht="37.5" customHeight="1" x14ac:dyDescent="0.3">
      <c r="A35" s="429" t="s">
        <v>179</v>
      </c>
      <c r="B35" s="430"/>
      <c r="C35" s="430"/>
      <c r="D35" s="430"/>
      <c r="E35" s="430"/>
      <c r="F35" s="430"/>
      <c r="G35" s="430"/>
      <c r="H35" s="431"/>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row>
    <row r="36" spans="1:34" s="281" customFormat="1" x14ac:dyDescent="0.3">
      <c r="A36" s="288"/>
      <c r="B36" s="289"/>
      <c r="C36" s="290"/>
      <c r="D36" s="291"/>
      <c r="E36" s="292"/>
      <c r="F36" s="326"/>
      <c r="G36" s="332">
        <f>(E36-(E36*F36/100))*A36</f>
        <v>0</v>
      </c>
      <c r="H36" s="341"/>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s="281" customFormat="1" x14ac:dyDescent="0.3">
      <c r="A37" s="288"/>
      <c r="B37" s="291"/>
      <c r="C37" s="290"/>
      <c r="D37" s="291"/>
      <c r="E37" s="292"/>
      <c r="F37" s="326"/>
      <c r="G37" s="332">
        <f>(E37-(E37*F37/100))*A37</f>
        <v>0</v>
      </c>
      <c r="H37" s="341"/>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s="281" customFormat="1" x14ac:dyDescent="0.3">
      <c r="A38" s="288"/>
      <c r="B38" s="289"/>
      <c r="C38" s="290"/>
      <c r="D38" s="291"/>
      <c r="E38" s="292"/>
      <c r="F38" s="326"/>
      <c r="G38" s="332">
        <f t="shared" ref="G38:G65" si="1">(E38-(E38*F38/100))*A38</f>
        <v>0</v>
      </c>
      <c r="H38" s="341"/>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1:34" s="281" customFormat="1" x14ac:dyDescent="0.3">
      <c r="A39" s="288"/>
      <c r="B39" s="291"/>
      <c r="C39" s="290"/>
      <c r="D39" s="291"/>
      <c r="E39" s="292"/>
      <c r="F39" s="326"/>
      <c r="G39" s="332">
        <f t="shared" si="1"/>
        <v>0</v>
      </c>
      <c r="H39" s="341"/>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81" customFormat="1" x14ac:dyDescent="0.3">
      <c r="A40" s="288"/>
      <c r="B40" s="291"/>
      <c r="C40" s="290"/>
      <c r="D40" s="291"/>
      <c r="E40" s="292"/>
      <c r="F40" s="326"/>
      <c r="G40" s="332">
        <f t="shared" si="1"/>
        <v>0</v>
      </c>
      <c r="H40" s="341"/>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81" customFormat="1" x14ac:dyDescent="0.3">
      <c r="A41" s="288"/>
      <c r="B41" s="291"/>
      <c r="C41" s="290"/>
      <c r="D41" s="291"/>
      <c r="E41" s="292"/>
      <c r="F41" s="326"/>
      <c r="G41" s="332">
        <f t="shared" si="1"/>
        <v>0</v>
      </c>
      <c r="H41" s="341"/>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288"/>
      <c r="B42" s="291"/>
      <c r="C42" s="290"/>
      <c r="D42" s="291"/>
      <c r="E42" s="292"/>
      <c r="F42" s="326"/>
      <c r="G42" s="332">
        <f t="shared" si="1"/>
        <v>0</v>
      </c>
      <c r="H42" s="341"/>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288"/>
      <c r="B43" s="291"/>
      <c r="C43" s="290"/>
      <c r="D43" s="291"/>
      <c r="E43" s="292"/>
      <c r="F43" s="326"/>
      <c r="G43" s="332">
        <f t="shared" si="1"/>
        <v>0</v>
      </c>
      <c r="H43" s="341"/>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288"/>
      <c r="B44" s="291"/>
      <c r="C44" s="290"/>
      <c r="D44" s="291"/>
      <c r="E44" s="292"/>
      <c r="F44" s="326"/>
      <c r="G44" s="332">
        <f t="shared" si="1"/>
        <v>0</v>
      </c>
      <c r="H44" s="341"/>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x14ac:dyDescent="0.3">
      <c r="A45" s="288"/>
      <c r="B45" s="291"/>
      <c r="C45" s="290"/>
      <c r="D45" s="291"/>
      <c r="E45" s="292"/>
      <c r="F45" s="326"/>
      <c r="G45" s="332">
        <f t="shared" si="1"/>
        <v>0</v>
      </c>
      <c r="H45" s="341"/>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81" customFormat="1" x14ac:dyDescent="0.3">
      <c r="A46" s="288"/>
      <c r="B46" s="291"/>
      <c r="C46" s="290"/>
      <c r="D46" s="291"/>
      <c r="E46" s="292"/>
      <c r="F46" s="326"/>
      <c r="G46" s="332">
        <f t="shared" si="1"/>
        <v>0</v>
      </c>
      <c r="H46" s="341"/>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81" customFormat="1" x14ac:dyDescent="0.3">
      <c r="A47" s="288"/>
      <c r="B47" s="291"/>
      <c r="C47" s="290"/>
      <c r="D47" s="291"/>
      <c r="E47" s="292"/>
      <c r="F47" s="326"/>
      <c r="G47" s="332">
        <f t="shared" si="1"/>
        <v>0</v>
      </c>
      <c r="H47" s="341"/>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81" customFormat="1" x14ac:dyDescent="0.3">
      <c r="A48" s="288"/>
      <c r="B48" s="291"/>
      <c r="C48" s="290"/>
      <c r="D48" s="291"/>
      <c r="E48" s="292"/>
      <c r="F48" s="326"/>
      <c r="G48" s="332">
        <f t="shared" si="1"/>
        <v>0</v>
      </c>
      <c r="H48" s="341"/>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x14ac:dyDescent="0.3">
      <c r="A49" s="288"/>
      <c r="B49" s="291"/>
      <c r="C49" s="290"/>
      <c r="D49" s="291"/>
      <c r="E49" s="292"/>
      <c r="F49" s="326"/>
      <c r="G49" s="332">
        <f t="shared" si="1"/>
        <v>0</v>
      </c>
      <c r="H49" s="341"/>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s="281" customFormat="1" x14ac:dyDescent="0.3">
      <c r="A50" s="288"/>
      <c r="B50" s="291"/>
      <c r="C50" s="290"/>
      <c r="D50" s="291"/>
      <c r="E50" s="292"/>
      <c r="F50" s="326"/>
      <c r="G50" s="332">
        <f t="shared" si="1"/>
        <v>0</v>
      </c>
      <c r="H50" s="341"/>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row>
    <row r="51" spans="1:34" s="281" customFormat="1" x14ac:dyDescent="0.3">
      <c r="A51" s="288"/>
      <c r="B51" s="291"/>
      <c r="C51" s="290"/>
      <c r="D51" s="291"/>
      <c r="E51" s="292"/>
      <c r="F51" s="326"/>
      <c r="G51" s="332">
        <f t="shared" si="1"/>
        <v>0</v>
      </c>
      <c r="H51" s="341"/>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row>
    <row r="52" spans="1:34" s="281" customFormat="1" x14ac:dyDescent="0.3">
      <c r="A52" s="288"/>
      <c r="B52" s="291"/>
      <c r="C52" s="290"/>
      <c r="D52" s="291"/>
      <c r="E52" s="292"/>
      <c r="F52" s="326"/>
      <c r="G52" s="332">
        <f t="shared" si="1"/>
        <v>0</v>
      </c>
      <c r="H52" s="341"/>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row>
    <row r="53" spans="1:34" s="281" customFormat="1" x14ac:dyDescent="0.3">
      <c r="A53" s="288"/>
      <c r="B53" s="291"/>
      <c r="C53" s="290"/>
      <c r="D53" s="291"/>
      <c r="E53" s="292"/>
      <c r="F53" s="326"/>
      <c r="G53" s="332">
        <f t="shared" si="1"/>
        <v>0</v>
      </c>
      <c r="H53" s="341"/>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288"/>
      <c r="B54" s="291"/>
      <c r="C54" s="290"/>
      <c r="D54" s="291"/>
      <c r="E54" s="292"/>
      <c r="F54" s="326"/>
      <c r="G54" s="332">
        <f t="shared" si="1"/>
        <v>0</v>
      </c>
      <c r="H54" s="341"/>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288"/>
      <c r="B55" s="291"/>
      <c r="C55" s="290"/>
      <c r="D55" s="291"/>
      <c r="E55" s="292"/>
      <c r="F55" s="326"/>
      <c r="G55" s="332">
        <f t="shared" si="1"/>
        <v>0</v>
      </c>
      <c r="H55" s="341"/>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88"/>
      <c r="B56" s="291"/>
      <c r="C56" s="290"/>
      <c r="D56" s="291"/>
      <c r="E56" s="292"/>
      <c r="F56" s="326"/>
      <c r="G56" s="332">
        <f t="shared" si="1"/>
        <v>0</v>
      </c>
      <c r="H56" s="341"/>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88"/>
      <c r="B57" s="291"/>
      <c r="C57" s="290"/>
      <c r="D57" s="291"/>
      <c r="E57" s="292"/>
      <c r="F57" s="326"/>
      <c r="G57" s="332">
        <f t="shared" si="1"/>
        <v>0</v>
      </c>
      <c r="H57" s="341"/>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288"/>
      <c r="B58" s="291"/>
      <c r="C58" s="290"/>
      <c r="D58" s="291"/>
      <c r="E58" s="292"/>
      <c r="F58" s="326"/>
      <c r="G58" s="332">
        <f t="shared" si="1"/>
        <v>0</v>
      </c>
      <c r="H58" s="341"/>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x14ac:dyDescent="0.3">
      <c r="A59" s="288"/>
      <c r="B59" s="291"/>
      <c r="C59" s="290"/>
      <c r="D59" s="291"/>
      <c r="E59" s="292"/>
      <c r="F59" s="326"/>
      <c r="G59" s="332">
        <f t="shared" si="1"/>
        <v>0</v>
      </c>
      <c r="H59" s="341"/>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81" customFormat="1" x14ac:dyDescent="0.3">
      <c r="A60" s="288"/>
      <c r="B60" s="291"/>
      <c r="C60" s="290"/>
      <c r="D60" s="291"/>
      <c r="E60" s="292"/>
      <c r="F60" s="326"/>
      <c r="G60" s="332">
        <f t="shared" si="1"/>
        <v>0</v>
      </c>
      <c r="H60" s="341"/>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s="281" customFormat="1" x14ac:dyDescent="0.3">
      <c r="A61" s="288"/>
      <c r="B61" s="291"/>
      <c r="C61" s="290"/>
      <c r="D61" s="291"/>
      <c r="E61" s="292"/>
      <c r="F61" s="326"/>
      <c r="G61" s="332">
        <f t="shared" si="1"/>
        <v>0</v>
      </c>
      <c r="H61" s="341"/>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row>
    <row r="62" spans="1:34" s="281" customFormat="1" x14ac:dyDescent="0.3">
      <c r="A62" s="288"/>
      <c r="B62" s="291"/>
      <c r="C62" s="290"/>
      <c r="D62" s="291"/>
      <c r="E62" s="292"/>
      <c r="F62" s="326"/>
      <c r="G62" s="332">
        <f t="shared" si="1"/>
        <v>0</v>
      </c>
      <c r="H62" s="341"/>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row>
    <row r="63" spans="1:34" s="281" customFormat="1" x14ac:dyDescent="0.3">
      <c r="A63" s="288"/>
      <c r="B63" s="291"/>
      <c r="C63" s="290"/>
      <c r="D63" s="291"/>
      <c r="E63" s="292"/>
      <c r="F63" s="326"/>
      <c r="G63" s="332">
        <f t="shared" si="1"/>
        <v>0</v>
      </c>
      <c r="H63" s="341"/>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row>
    <row r="64" spans="1:34" s="281" customFormat="1" x14ac:dyDescent="0.3">
      <c r="A64" s="288"/>
      <c r="B64" s="289"/>
      <c r="C64" s="290"/>
      <c r="D64" s="291"/>
      <c r="E64" s="292"/>
      <c r="F64" s="326"/>
      <c r="G64" s="332">
        <f t="shared" si="1"/>
        <v>0</v>
      </c>
      <c r="H64" s="341"/>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row>
    <row r="65" spans="1:34" s="281" customFormat="1" x14ac:dyDescent="0.3">
      <c r="A65" s="288"/>
      <c r="B65" s="291"/>
      <c r="C65" s="290"/>
      <c r="D65" s="291"/>
      <c r="E65" s="292"/>
      <c r="F65" s="326"/>
      <c r="G65" s="332">
        <f t="shared" si="1"/>
        <v>0</v>
      </c>
      <c r="H65" s="341"/>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row>
    <row r="66" spans="1:34" s="281" customFormat="1" x14ac:dyDescent="0.3">
      <c r="A66" s="288"/>
      <c r="B66" s="291"/>
      <c r="C66" s="290"/>
      <c r="D66" s="291"/>
      <c r="E66" s="292"/>
      <c r="F66" s="326"/>
      <c r="G66" s="332">
        <f t="shared" ref="G66:G86" si="2">(E66-(E66*F66/100))*A66</f>
        <v>0</v>
      </c>
      <c r="H66" s="341"/>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row>
    <row r="67" spans="1:34" s="281" customFormat="1" x14ac:dyDescent="0.3">
      <c r="A67" s="288"/>
      <c r="B67" s="291"/>
      <c r="C67" s="290"/>
      <c r="D67" s="291"/>
      <c r="E67" s="292"/>
      <c r="F67" s="326"/>
      <c r="G67" s="332">
        <f t="shared" si="2"/>
        <v>0</v>
      </c>
      <c r="H67" s="341"/>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row>
    <row r="68" spans="1:34" s="281" customFormat="1" x14ac:dyDescent="0.3">
      <c r="A68" s="288"/>
      <c r="B68" s="291"/>
      <c r="C68" s="290"/>
      <c r="D68" s="291"/>
      <c r="E68" s="292"/>
      <c r="F68" s="326"/>
      <c r="G68" s="332">
        <f t="shared" si="2"/>
        <v>0</v>
      </c>
      <c r="H68" s="341"/>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row>
    <row r="69" spans="1:34" s="281" customFormat="1" x14ac:dyDescent="0.3">
      <c r="A69" s="288"/>
      <c r="B69" s="289"/>
      <c r="C69" s="290"/>
      <c r="D69" s="291"/>
      <c r="E69" s="292"/>
      <c r="F69" s="326"/>
      <c r="G69" s="332">
        <f t="shared" si="2"/>
        <v>0</v>
      </c>
      <c r="H69" s="341"/>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row>
    <row r="70" spans="1:34" s="281" customFormat="1" x14ac:dyDescent="0.3">
      <c r="A70" s="288"/>
      <c r="B70" s="291"/>
      <c r="C70" s="290"/>
      <c r="D70" s="291"/>
      <c r="E70" s="292"/>
      <c r="F70" s="326"/>
      <c r="G70" s="332">
        <f t="shared" si="2"/>
        <v>0</v>
      </c>
      <c r="H70" s="341"/>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row>
    <row r="71" spans="1:34" s="281" customFormat="1" x14ac:dyDescent="0.3">
      <c r="A71" s="288"/>
      <c r="B71" s="291"/>
      <c r="C71" s="290"/>
      <c r="D71" s="291"/>
      <c r="E71" s="292"/>
      <c r="F71" s="326"/>
      <c r="G71" s="332">
        <f t="shared" si="2"/>
        <v>0</v>
      </c>
      <c r="H71" s="341"/>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row>
    <row r="72" spans="1:34" s="281" customFormat="1" x14ac:dyDescent="0.3">
      <c r="A72" s="288"/>
      <c r="B72" s="291"/>
      <c r="C72" s="290"/>
      <c r="D72" s="291"/>
      <c r="E72" s="292"/>
      <c r="F72" s="326"/>
      <c r="G72" s="332">
        <f t="shared" si="2"/>
        <v>0</v>
      </c>
      <c r="H72" s="341"/>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row>
    <row r="73" spans="1:34" s="281" customFormat="1" x14ac:dyDescent="0.3">
      <c r="A73" s="288"/>
      <c r="B73" s="291"/>
      <c r="C73" s="290"/>
      <c r="D73" s="291"/>
      <c r="E73" s="292"/>
      <c r="F73" s="326"/>
      <c r="G73" s="332">
        <f t="shared" si="2"/>
        <v>0</v>
      </c>
      <c r="H73" s="341"/>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row>
    <row r="74" spans="1:34" s="281" customFormat="1" x14ac:dyDescent="0.3">
      <c r="A74" s="288"/>
      <c r="B74" s="291"/>
      <c r="C74" s="290"/>
      <c r="D74" s="291"/>
      <c r="E74" s="292"/>
      <c r="F74" s="326"/>
      <c r="G74" s="332">
        <f t="shared" si="2"/>
        <v>0</v>
      </c>
      <c r="H74" s="341"/>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row>
    <row r="75" spans="1:34" s="281" customFormat="1" x14ac:dyDescent="0.3">
      <c r="A75" s="288"/>
      <c r="B75" s="291"/>
      <c r="C75" s="290"/>
      <c r="D75" s="291"/>
      <c r="E75" s="292"/>
      <c r="F75" s="326"/>
      <c r="G75" s="332">
        <f t="shared" si="2"/>
        <v>0</v>
      </c>
      <c r="H75" s="341"/>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row>
    <row r="76" spans="1:34" s="281" customFormat="1" x14ac:dyDescent="0.3">
      <c r="A76" s="288"/>
      <c r="B76" s="291"/>
      <c r="C76" s="290"/>
      <c r="D76" s="291"/>
      <c r="E76" s="292"/>
      <c r="F76" s="326"/>
      <c r="G76" s="332">
        <f t="shared" si="2"/>
        <v>0</v>
      </c>
      <c r="H76" s="341"/>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row>
    <row r="77" spans="1:34" s="281" customFormat="1" x14ac:dyDescent="0.3">
      <c r="A77" s="288"/>
      <c r="B77" s="291"/>
      <c r="C77" s="290"/>
      <c r="D77" s="291"/>
      <c r="E77" s="292"/>
      <c r="F77" s="326"/>
      <c r="G77" s="332">
        <f t="shared" si="2"/>
        <v>0</v>
      </c>
      <c r="H77" s="341"/>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row>
    <row r="78" spans="1:34" s="281" customFormat="1" x14ac:dyDescent="0.3">
      <c r="A78" s="288"/>
      <c r="B78" s="291"/>
      <c r="C78" s="290"/>
      <c r="D78" s="291"/>
      <c r="E78" s="292"/>
      <c r="F78" s="326"/>
      <c r="G78" s="332">
        <f t="shared" si="2"/>
        <v>0</v>
      </c>
      <c r="H78" s="341"/>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row>
    <row r="79" spans="1:34" s="281" customFormat="1" x14ac:dyDescent="0.3">
      <c r="A79" s="288"/>
      <c r="B79" s="289"/>
      <c r="C79" s="290"/>
      <c r="D79" s="291"/>
      <c r="E79" s="292"/>
      <c r="F79" s="326"/>
      <c r="G79" s="332">
        <f t="shared" si="2"/>
        <v>0</v>
      </c>
      <c r="H79" s="341"/>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row>
    <row r="80" spans="1:34" s="281" customFormat="1" x14ac:dyDescent="0.3">
      <c r="A80" s="288"/>
      <c r="B80" s="289"/>
      <c r="C80" s="290"/>
      <c r="D80" s="291"/>
      <c r="E80" s="292"/>
      <c r="F80" s="326"/>
      <c r="G80" s="332">
        <f t="shared" si="2"/>
        <v>0</v>
      </c>
      <c r="H80" s="341"/>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row>
    <row r="81" spans="1:34" s="281" customFormat="1" x14ac:dyDescent="0.3">
      <c r="A81" s="288"/>
      <c r="B81" s="289"/>
      <c r="C81" s="290"/>
      <c r="D81" s="291"/>
      <c r="E81" s="292"/>
      <c r="F81" s="326"/>
      <c r="G81" s="332">
        <f t="shared" si="2"/>
        <v>0</v>
      </c>
      <c r="H81" s="341"/>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row>
    <row r="82" spans="1:34" s="281" customFormat="1" x14ac:dyDescent="0.3">
      <c r="A82" s="288"/>
      <c r="B82" s="289"/>
      <c r="C82" s="290"/>
      <c r="D82" s="291"/>
      <c r="E82" s="292"/>
      <c r="F82" s="326"/>
      <c r="G82" s="332">
        <f t="shared" si="2"/>
        <v>0</v>
      </c>
      <c r="H82" s="341"/>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row>
    <row r="83" spans="1:34" s="281" customFormat="1" x14ac:dyDescent="0.3">
      <c r="A83" s="288"/>
      <c r="B83" s="289"/>
      <c r="C83" s="290"/>
      <c r="D83" s="291"/>
      <c r="E83" s="292"/>
      <c r="F83" s="326"/>
      <c r="G83" s="332">
        <f t="shared" si="2"/>
        <v>0</v>
      </c>
      <c r="H83" s="341"/>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row>
    <row r="84" spans="1:34" s="281" customFormat="1" ht="113.4" x14ac:dyDescent="0.3">
      <c r="A84" s="288"/>
      <c r="B84" s="289" t="s">
        <v>180</v>
      </c>
      <c r="C84" s="290"/>
      <c r="D84" s="291"/>
      <c r="E84" s="292"/>
      <c r="F84" s="326"/>
      <c r="G84" s="332">
        <f t="shared" si="2"/>
        <v>0</v>
      </c>
      <c r="H84" s="341"/>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row>
    <row r="85" spans="1:34" s="281" customFormat="1" x14ac:dyDescent="0.3">
      <c r="A85" s="288"/>
      <c r="B85" s="290"/>
      <c r="C85" s="290"/>
      <c r="D85" s="291"/>
      <c r="E85" s="292"/>
      <c r="F85" s="326"/>
      <c r="G85" s="332">
        <f t="shared" si="2"/>
        <v>0</v>
      </c>
      <c r="H85" s="341"/>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row>
    <row r="86" spans="1:34" s="281" customFormat="1" ht="16.8" thickBot="1" x14ac:dyDescent="0.35">
      <c r="A86" s="293"/>
      <c r="B86" s="294"/>
      <c r="C86" s="295"/>
      <c r="D86" s="294"/>
      <c r="E86" s="296"/>
      <c r="F86" s="327"/>
      <c r="G86" s="334">
        <f t="shared" si="2"/>
        <v>0</v>
      </c>
      <c r="H86" s="342">
        <f>SUM(G36:G86)</f>
        <v>0</v>
      </c>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row>
    <row r="87" spans="1:34" ht="18" customHeight="1" thickBot="1" x14ac:dyDescent="0.35">
      <c r="A87" s="419"/>
      <c r="B87" s="419"/>
      <c r="C87" s="419"/>
      <c r="D87" s="419"/>
      <c r="E87" s="419"/>
      <c r="F87" s="419"/>
      <c r="G87" s="419"/>
      <c r="H87" s="419"/>
    </row>
    <row r="88" spans="1:34" ht="18" customHeight="1" x14ac:dyDescent="0.3">
      <c r="A88" s="157"/>
      <c r="B88" s="158" t="s">
        <v>181</v>
      </c>
      <c r="C88" s="159"/>
      <c r="D88" s="160"/>
      <c r="E88" s="161"/>
      <c r="F88" s="162"/>
      <c r="G88" s="161"/>
      <c r="H88" s="343"/>
    </row>
    <row r="89" spans="1:34" s="281" customFormat="1" x14ac:dyDescent="0.3">
      <c r="A89" s="278"/>
      <c r="B89" s="277"/>
      <c r="C89" s="279"/>
      <c r="D89" s="275"/>
      <c r="E89" s="280"/>
      <c r="F89" s="324"/>
      <c r="G89" s="332">
        <f t="shared" ref="G89:G109" si="3">(E89-(E89*F89/100))*A89</f>
        <v>0</v>
      </c>
      <c r="H89" s="344"/>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row>
    <row r="90" spans="1:34" s="281" customFormat="1" x14ac:dyDescent="0.3">
      <c r="A90" s="278"/>
      <c r="B90" s="277"/>
      <c r="C90" s="279"/>
      <c r="D90" s="275"/>
      <c r="E90" s="280"/>
      <c r="F90" s="324"/>
      <c r="G90" s="332">
        <f t="shared" si="3"/>
        <v>0</v>
      </c>
      <c r="H90" s="344"/>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row>
    <row r="91" spans="1:34" s="281" customFormat="1" x14ac:dyDescent="0.3">
      <c r="A91" s="278"/>
      <c r="B91" s="277"/>
      <c r="C91" s="279"/>
      <c r="D91" s="275"/>
      <c r="E91" s="280"/>
      <c r="F91" s="324"/>
      <c r="G91" s="332">
        <f t="shared" si="3"/>
        <v>0</v>
      </c>
      <c r="H91" s="344"/>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row>
    <row r="92" spans="1:34" s="281" customFormat="1" x14ac:dyDescent="0.3">
      <c r="A92" s="278"/>
      <c r="B92" s="277"/>
      <c r="C92" s="279"/>
      <c r="D92" s="275"/>
      <c r="E92" s="280"/>
      <c r="F92" s="324"/>
      <c r="G92" s="332">
        <f t="shared" si="3"/>
        <v>0</v>
      </c>
      <c r="H92" s="344"/>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row>
    <row r="93" spans="1:34" s="281" customFormat="1" x14ac:dyDescent="0.3">
      <c r="A93" s="278"/>
      <c r="B93" s="277"/>
      <c r="C93" s="279"/>
      <c r="D93" s="275"/>
      <c r="E93" s="280"/>
      <c r="F93" s="324"/>
      <c r="G93" s="332">
        <f t="shared" si="3"/>
        <v>0</v>
      </c>
      <c r="H93" s="344"/>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row>
    <row r="94" spans="1:34" s="281" customFormat="1" x14ac:dyDescent="0.3">
      <c r="A94" s="278"/>
      <c r="B94" s="277"/>
      <c r="C94" s="279"/>
      <c r="D94" s="275"/>
      <c r="E94" s="280"/>
      <c r="F94" s="324"/>
      <c r="G94" s="332">
        <f t="shared" si="3"/>
        <v>0</v>
      </c>
      <c r="H94" s="344"/>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row>
    <row r="95" spans="1:34" s="281" customFormat="1" x14ac:dyDescent="0.3">
      <c r="A95" s="278"/>
      <c r="B95" s="277"/>
      <c r="C95" s="279"/>
      <c r="D95" s="275"/>
      <c r="E95" s="280"/>
      <c r="F95" s="324"/>
      <c r="G95" s="332">
        <f t="shared" si="3"/>
        <v>0</v>
      </c>
      <c r="H95" s="344"/>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row>
    <row r="96" spans="1:34" s="281" customFormat="1" x14ac:dyDescent="0.3">
      <c r="A96" s="278"/>
      <c r="B96" s="277"/>
      <c r="C96" s="279"/>
      <c r="D96" s="275"/>
      <c r="E96" s="280"/>
      <c r="F96" s="324"/>
      <c r="G96" s="332">
        <f t="shared" si="3"/>
        <v>0</v>
      </c>
      <c r="H96" s="344"/>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row>
    <row r="97" spans="1:34" s="281" customFormat="1" x14ac:dyDescent="0.3">
      <c r="A97" s="278"/>
      <c r="B97" s="277"/>
      <c r="C97" s="279"/>
      <c r="D97" s="275"/>
      <c r="E97" s="280"/>
      <c r="F97" s="324"/>
      <c r="G97" s="332">
        <f t="shared" si="3"/>
        <v>0</v>
      </c>
      <c r="H97" s="344"/>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row>
    <row r="98" spans="1:34" s="281" customFormat="1" x14ac:dyDescent="0.3">
      <c r="A98" s="278"/>
      <c r="B98" s="277"/>
      <c r="C98" s="279"/>
      <c r="D98" s="275"/>
      <c r="E98" s="280"/>
      <c r="F98" s="324"/>
      <c r="G98" s="332">
        <f t="shared" si="3"/>
        <v>0</v>
      </c>
      <c r="H98" s="344"/>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row>
    <row r="99" spans="1:34" s="281" customFormat="1" x14ac:dyDescent="0.3">
      <c r="A99" s="278"/>
      <c r="B99" s="277"/>
      <c r="C99" s="279"/>
      <c r="D99" s="275"/>
      <c r="E99" s="280"/>
      <c r="F99" s="324"/>
      <c r="G99" s="332">
        <f t="shared" si="3"/>
        <v>0</v>
      </c>
      <c r="H99" s="344"/>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row>
    <row r="100" spans="1:34" s="281" customFormat="1" x14ac:dyDescent="0.3">
      <c r="A100" s="278"/>
      <c r="B100" s="277"/>
      <c r="C100" s="279"/>
      <c r="D100" s="275"/>
      <c r="E100" s="280"/>
      <c r="F100" s="324"/>
      <c r="G100" s="332">
        <f t="shared" si="3"/>
        <v>0</v>
      </c>
      <c r="H100" s="344"/>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row>
    <row r="101" spans="1:34" s="281" customFormat="1" x14ac:dyDescent="0.3">
      <c r="A101" s="278"/>
      <c r="B101" s="277"/>
      <c r="C101" s="279"/>
      <c r="D101" s="275"/>
      <c r="E101" s="280"/>
      <c r="F101" s="324"/>
      <c r="G101" s="332">
        <f t="shared" si="3"/>
        <v>0</v>
      </c>
      <c r="H101" s="344"/>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row>
    <row r="102" spans="1:34" s="281" customFormat="1" x14ac:dyDescent="0.3">
      <c r="A102" s="278"/>
      <c r="B102" s="277"/>
      <c r="C102" s="279"/>
      <c r="D102" s="275"/>
      <c r="E102" s="280"/>
      <c r="F102" s="324"/>
      <c r="G102" s="332">
        <f t="shared" si="3"/>
        <v>0</v>
      </c>
      <c r="H102" s="344"/>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row>
    <row r="103" spans="1:34" s="281" customFormat="1" x14ac:dyDescent="0.3">
      <c r="A103" s="278"/>
      <c r="B103" s="277"/>
      <c r="C103" s="279"/>
      <c r="D103" s="275"/>
      <c r="E103" s="280"/>
      <c r="F103" s="324"/>
      <c r="G103" s="332">
        <f t="shared" si="3"/>
        <v>0</v>
      </c>
      <c r="H103" s="344"/>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row>
    <row r="104" spans="1:34" s="281" customFormat="1" x14ac:dyDescent="0.3">
      <c r="A104" s="278"/>
      <c r="B104" s="277"/>
      <c r="C104" s="279"/>
      <c r="D104" s="275"/>
      <c r="E104" s="280"/>
      <c r="F104" s="324"/>
      <c r="G104" s="332">
        <f t="shared" si="3"/>
        <v>0</v>
      </c>
      <c r="H104" s="344"/>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row>
    <row r="105" spans="1:34" s="281" customFormat="1" x14ac:dyDescent="0.3">
      <c r="A105" s="278"/>
      <c r="B105" s="277"/>
      <c r="C105" s="279"/>
      <c r="D105" s="275"/>
      <c r="E105" s="280"/>
      <c r="F105" s="324"/>
      <c r="G105" s="332">
        <f t="shared" si="3"/>
        <v>0</v>
      </c>
      <c r="H105" s="344"/>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row>
    <row r="106" spans="1:34" s="281" customFormat="1" x14ac:dyDescent="0.3">
      <c r="A106" s="278"/>
      <c r="B106" s="277"/>
      <c r="C106" s="279"/>
      <c r="D106" s="275"/>
      <c r="E106" s="280"/>
      <c r="F106" s="324"/>
      <c r="G106" s="332">
        <f t="shared" si="3"/>
        <v>0</v>
      </c>
      <c r="H106" s="344"/>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row>
    <row r="107" spans="1:34" s="281" customFormat="1" x14ac:dyDescent="0.3">
      <c r="A107" s="278"/>
      <c r="B107" s="277"/>
      <c r="C107" s="279"/>
      <c r="D107" s="275"/>
      <c r="E107" s="280"/>
      <c r="F107" s="324"/>
      <c r="G107" s="332">
        <f t="shared" si="3"/>
        <v>0</v>
      </c>
      <c r="H107" s="344"/>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row>
    <row r="108" spans="1:34" s="281" customFormat="1" ht="81" x14ac:dyDescent="0.3">
      <c r="A108" s="278"/>
      <c r="B108" s="377" t="s">
        <v>182</v>
      </c>
      <c r="C108" s="279"/>
      <c r="D108" s="275"/>
      <c r="E108" s="280"/>
      <c r="F108" s="324"/>
      <c r="G108" s="332">
        <f t="shared" si="3"/>
        <v>0</v>
      </c>
      <c r="H108" s="344"/>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row>
    <row r="109" spans="1:34" s="281" customFormat="1" ht="15" customHeight="1" thickBot="1" x14ac:dyDescent="0.35">
      <c r="A109" s="298"/>
      <c r="B109" s="299"/>
      <c r="C109" s="300"/>
      <c r="D109" s="301"/>
      <c r="E109" s="302"/>
      <c r="F109" s="328"/>
      <c r="G109" s="334">
        <f t="shared" si="3"/>
        <v>0</v>
      </c>
      <c r="H109" s="342">
        <f>SUM(G89:G109)</f>
        <v>0</v>
      </c>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row>
    <row r="110" spans="1:34" ht="15" customHeight="1" thickBot="1" x14ac:dyDescent="0.35">
      <c r="A110" s="420"/>
      <c r="B110" s="420"/>
      <c r="C110" s="420"/>
      <c r="D110" s="420"/>
      <c r="E110" s="420"/>
      <c r="F110" s="420"/>
      <c r="G110" s="420"/>
      <c r="H110" s="420"/>
    </row>
    <row r="111" spans="1:34" x14ac:dyDescent="0.3">
      <c r="A111" s="157"/>
      <c r="B111" s="163" t="s">
        <v>96</v>
      </c>
      <c r="C111" s="164"/>
      <c r="D111" s="160"/>
      <c r="E111" s="161"/>
      <c r="F111" s="162"/>
      <c r="G111" s="161"/>
      <c r="H111" s="367"/>
    </row>
    <row r="112" spans="1:34" s="281" customFormat="1" x14ac:dyDescent="0.3">
      <c r="A112" s="303"/>
      <c r="B112" s="308"/>
      <c r="C112" s="309"/>
      <c r="D112" s="312"/>
      <c r="E112" s="318"/>
      <c r="F112" s="330"/>
      <c r="G112" s="332">
        <f t="shared" ref="G112:G119" si="4">(E112-(E112*F112/100))*A112</f>
        <v>0</v>
      </c>
      <c r="H112" s="33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row>
    <row r="113" spans="1:34" s="281" customFormat="1" x14ac:dyDescent="0.3">
      <c r="A113" s="303"/>
      <c r="B113" s="308"/>
      <c r="C113" s="305"/>
      <c r="D113" s="308"/>
      <c r="E113" s="318"/>
      <c r="F113" s="329"/>
      <c r="G113" s="332">
        <f t="shared" si="4"/>
        <v>0</v>
      </c>
      <c r="H113" s="339"/>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row>
    <row r="114" spans="1:34" s="281" customFormat="1" x14ac:dyDescent="0.3">
      <c r="A114" s="303"/>
      <c r="B114" s="308"/>
      <c r="C114" s="305"/>
      <c r="D114" s="308"/>
      <c r="E114" s="318"/>
      <c r="F114" s="329"/>
      <c r="G114" s="332">
        <f t="shared" si="4"/>
        <v>0</v>
      </c>
      <c r="H114" s="33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row>
    <row r="115" spans="1:34" s="281" customFormat="1" x14ac:dyDescent="0.3">
      <c r="A115" s="303"/>
      <c r="B115" s="308"/>
      <c r="C115" s="305"/>
      <c r="D115" s="308"/>
      <c r="E115" s="318"/>
      <c r="F115" s="329"/>
      <c r="G115" s="332">
        <f t="shared" si="4"/>
        <v>0</v>
      </c>
      <c r="H115" s="33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row>
    <row r="116" spans="1:34" s="281" customFormat="1" x14ac:dyDescent="0.3">
      <c r="A116" s="303"/>
      <c r="B116" s="308"/>
      <c r="C116" s="305"/>
      <c r="D116" s="308"/>
      <c r="E116" s="318"/>
      <c r="F116" s="329"/>
      <c r="G116" s="332">
        <f t="shared" si="4"/>
        <v>0</v>
      </c>
      <c r="H116" s="33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row>
    <row r="117" spans="1:34" s="281" customFormat="1" x14ac:dyDescent="0.3">
      <c r="A117" s="303"/>
      <c r="B117" s="308"/>
      <c r="C117" s="305"/>
      <c r="D117" s="308"/>
      <c r="E117" s="318"/>
      <c r="F117" s="329"/>
      <c r="G117" s="332">
        <f t="shared" si="4"/>
        <v>0</v>
      </c>
      <c r="H117" s="33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row>
    <row r="118" spans="1:34" s="281" customFormat="1" x14ac:dyDescent="0.3">
      <c r="A118" s="319"/>
      <c r="B118" s="289"/>
      <c r="C118" s="290"/>
      <c r="D118" s="289"/>
      <c r="E118" s="320"/>
      <c r="F118" s="326"/>
      <c r="G118" s="332">
        <f t="shared" si="4"/>
        <v>0</v>
      </c>
      <c r="H118" s="33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row>
    <row r="119" spans="1:34" s="281" customFormat="1" ht="16.8" thickBot="1" x14ac:dyDescent="0.35">
      <c r="A119" s="293"/>
      <c r="B119" s="314"/>
      <c r="C119" s="295"/>
      <c r="D119" s="294"/>
      <c r="E119" s="296"/>
      <c r="F119" s="327"/>
      <c r="G119" s="334">
        <f t="shared" si="4"/>
        <v>0</v>
      </c>
      <c r="H119" s="342">
        <f>SUM(G112:G119)</f>
        <v>0</v>
      </c>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row>
    <row r="120" spans="1:34" s="136" customFormat="1" ht="18" customHeight="1" thickBot="1" x14ac:dyDescent="0.35">
      <c r="A120" s="152"/>
      <c r="B120" s="165"/>
      <c r="C120" s="153"/>
      <c r="D120" s="154"/>
      <c r="E120" s="155"/>
      <c r="F120" s="156"/>
      <c r="G120" s="336"/>
      <c r="H120" s="371"/>
    </row>
    <row r="121" spans="1:34" x14ac:dyDescent="0.3">
      <c r="A121" s="157"/>
      <c r="B121" s="163" t="s">
        <v>183</v>
      </c>
      <c r="C121" s="164"/>
      <c r="D121" s="160"/>
      <c r="E121" s="161"/>
      <c r="F121" s="162"/>
      <c r="G121" s="161"/>
      <c r="H121" s="345"/>
    </row>
    <row r="122" spans="1:34" s="281" customFormat="1" x14ac:dyDescent="0.3">
      <c r="A122" s="303"/>
      <c r="B122" s="304"/>
      <c r="C122" s="305"/>
      <c r="D122" s="306"/>
      <c r="E122" s="307"/>
      <c r="F122" s="329"/>
      <c r="G122" s="332">
        <f t="shared" ref="G122:G139" si="5">(E122-(E122*F122/100))*A122</f>
        <v>0</v>
      </c>
      <c r="H122" s="33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row>
    <row r="123" spans="1:34" s="281" customFormat="1" x14ac:dyDescent="0.3">
      <c r="A123" s="303"/>
      <c r="B123" s="308"/>
      <c r="C123" s="309"/>
      <c r="D123" s="310"/>
      <c r="E123" s="311"/>
      <c r="F123" s="330"/>
      <c r="G123" s="332">
        <f t="shared" si="5"/>
        <v>0</v>
      </c>
      <c r="H123" s="33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row>
    <row r="124" spans="1:34" s="281" customFormat="1" x14ac:dyDescent="0.3">
      <c r="A124" s="303"/>
      <c r="B124" s="308"/>
      <c r="C124" s="309"/>
      <c r="D124" s="310"/>
      <c r="E124" s="311"/>
      <c r="F124" s="330"/>
      <c r="G124" s="332">
        <f t="shared" si="5"/>
        <v>0</v>
      </c>
      <c r="H124" s="33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row>
    <row r="125" spans="1:34" s="281" customFormat="1" x14ac:dyDescent="0.3">
      <c r="A125" s="303"/>
      <c r="B125" s="308"/>
      <c r="C125" s="309"/>
      <c r="D125" s="310"/>
      <c r="E125" s="311"/>
      <c r="F125" s="330"/>
      <c r="G125" s="332">
        <f t="shared" si="5"/>
        <v>0</v>
      </c>
      <c r="H125" s="33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row>
    <row r="126" spans="1:34" s="281" customFormat="1" x14ac:dyDescent="0.3">
      <c r="A126" s="303"/>
      <c r="B126" s="308"/>
      <c r="C126" s="309"/>
      <c r="D126" s="310"/>
      <c r="E126" s="311"/>
      <c r="F126" s="330"/>
      <c r="G126" s="332">
        <f t="shared" si="5"/>
        <v>0</v>
      </c>
      <c r="H126" s="33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row>
    <row r="127" spans="1:34" s="281" customFormat="1" x14ac:dyDescent="0.3">
      <c r="A127" s="303"/>
      <c r="B127" s="308"/>
      <c r="C127" s="309"/>
      <c r="D127" s="310"/>
      <c r="E127" s="311"/>
      <c r="F127" s="330"/>
      <c r="G127" s="332">
        <f t="shared" si="5"/>
        <v>0</v>
      </c>
      <c r="H127" s="33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row>
    <row r="128" spans="1:34" s="281" customFormat="1" x14ac:dyDescent="0.3">
      <c r="A128" s="303"/>
      <c r="B128" s="308"/>
      <c r="C128" s="309"/>
      <c r="D128" s="310"/>
      <c r="E128" s="311"/>
      <c r="F128" s="330"/>
      <c r="G128" s="332">
        <f t="shared" si="5"/>
        <v>0</v>
      </c>
      <c r="H128" s="33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row>
    <row r="129" spans="1:34" s="281" customFormat="1" x14ac:dyDescent="0.3">
      <c r="A129" s="303"/>
      <c r="B129" s="308"/>
      <c r="C129" s="309"/>
      <c r="D129" s="310"/>
      <c r="E129" s="311"/>
      <c r="F129" s="330"/>
      <c r="G129" s="332">
        <f t="shared" si="5"/>
        <v>0</v>
      </c>
      <c r="H129" s="33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row>
    <row r="130" spans="1:34" s="281" customFormat="1" x14ac:dyDescent="0.3">
      <c r="A130" s="303"/>
      <c r="B130" s="308"/>
      <c r="C130" s="309"/>
      <c r="D130" s="310"/>
      <c r="E130" s="311"/>
      <c r="F130" s="330"/>
      <c r="G130" s="332">
        <f t="shared" si="5"/>
        <v>0</v>
      </c>
      <c r="H130" s="33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row>
    <row r="131" spans="1:34" s="281" customFormat="1" x14ac:dyDescent="0.3">
      <c r="A131" s="303"/>
      <c r="B131" s="308"/>
      <c r="C131" s="309"/>
      <c r="D131" s="310"/>
      <c r="E131" s="311"/>
      <c r="F131" s="330"/>
      <c r="G131" s="332">
        <f t="shared" si="5"/>
        <v>0</v>
      </c>
      <c r="H131" s="33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row>
    <row r="132" spans="1:34" s="281" customFormat="1" x14ac:dyDescent="0.3">
      <c r="A132" s="303"/>
      <c r="B132" s="308"/>
      <c r="C132" s="309"/>
      <c r="D132" s="310"/>
      <c r="E132" s="311"/>
      <c r="F132" s="330"/>
      <c r="G132" s="332">
        <f t="shared" si="5"/>
        <v>0</v>
      </c>
      <c r="H132" s="33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row>
    <row r="133" spans="1:34" s="281" customFormat="1" x14ac:dyDescent="0.3">
      <c r="A133" s="303"/>
      <c r="B133" s="308"/>
      <c r="C133" s="309"/>
      <c r="D133" s="310"/>
      <c r="E133" s="311"/>
      <c r="F133" s="330"/>
      <c r="G133" s="332">
        <f t="shared" si="5"/>
        <v>0</v>
      </c>
      <c r="H133" s="33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row>
    <row r="134" spans="1:34" s="281" customFormat="1" x14ac:dyDescent="0.3">
      <c r="A134" s="303"/>
      <c r="B134" s="308"/>
      <c r="C134" s="309"/>
      <c r="D134" s="310"/>
      <c r="E134" s="311"/>
      <c r="F134" s="330"/>
      <c r="G134" s="332">
        <f t="shared" si="5"/>
        <v>0</v>
      </c>
      <c r="H134" s="33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row>
    <row r="135" spans="1:34" s="281" customFormat="1" x14ac:dyDescent="0.3">
      <c r="A135" s="303"/>
      <c r="B135" s="304"/>
      <c r="C135" s="309"/>
      <c r="D135" s="310"/>
      <c r="E135" s="311"/>
      <c r="F135" s="330"/>
      <c r="G135" s="332">
        <f t="shared" si="5"/>
        <v>0</v>
      </c>
      <c r="H135" s="33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row>
    <row r="136" spans="1:34" s="281" customFormat="1" x14ac:dyDescent="0.3">
      <c r="A136" s="303"/>
      <c r="B136" s="308"/>
      <c r="C136" s="309"/>
      <c r="D136" s="310"/>
      <c r="E136" s="311"/>
      <c r="F136" s="330"/>
      <c r="G136" s="332">
        <f t="shared" si="5"/>
        <v>0</v>
      </c>
      <c r="H136" s="340"/>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row>
    <row r="137" spans="1:34" s="281" customFormat="1" x14ac:dyDescent="0.3">
      <c r="A137" s="303"/>
      <c r="B137" s="308"/>
      <c r="C137" s="309"/>
      <c r="D137" s="312"/>
      <c r="E137" s="311"/>
      <c r="F137" s="330"/>
      <c r="G137" s="332">
        <f t="shared" si="5"/>
        <v>0</v>
      </c>
      <c r="H137" s="340"/>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row>
    <row r="138" spans="1:34" s="281" customFormat="1" ht="48.6" x14ac:dyDescent="0.3">
      <c r="A138" s="303"/>
      <c r="B138" s="308" t="s">
        <v>184</v>
      </c>
      <c r="C138" s="309"/>
      <c r="D138" s="312"/>
      <c r="E138" s="311"/>
      <c r="F138" s="330"/>
      <c r="G138" s="332">
        <f t="shared" si="5"/>
        <v>0</v>
      </c>
      <c r="H138" s="340"/>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row>
    <row r="139" spans="1:34" s="281" customFormat="1" ht="16.8" thickBot="1" x14ac:dyDescent="0.35">
      <c r="A139" s="313"/>
      <c r="B139" s="314"/>
      <c r="C139" s="315"/>
      <c r="D139" s="316"/>
      <c r="E139" s="317"/>
      <c r="F139" s="331"/>
      <c r="G139" s="334">
        <f t="shared" si="5"/>
        <v>0</v>
      </c>
      <c r="H139" s="342">
        <f>SUM(G122:G139)</f>
        <v>0</v>
      </c>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row>
    <row r="140" spans="1:34" ht="16.8" thickBot="1" x14ac:dyDescent="0.35"/>
    <row r="141" spans="1:34" ht="32.4" x14ac:dyDescent="0.3">
      <c r="A141" s="157"/>
      <c r="B141" s="163" t="s">
        <v>94</v>
      </c>
      <c r="C141" s="164"/>
      <c r="D141" s="160"/>
      <c r="E141" s="161"/>
      <c r="F141" s="162"/>
      <c r="G141" s="161"/>
      <c r="H141" s="345"/>
    </row>
    <row r="142" spans="1:34" s="281" customFormat="1" x14ac:dyDescent="0.3">
      <c r="A142" s="303"/>
      <c r="B142" s="304"/>
      <c r="C142" s="305"/>
      <c r="D142" s="306"/>
      <c r="E142" s="307"/>
      <c r="F142" s="329"/>
      <c r="G142" s="332">
        <f t="shared" ref="G142:G156" si="6">(E142-(E142*F142/100))*A142</f>
        <v>0</v>
      </c>
      <c r="H142" s="339"/>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row>
    <row r="143" spans="1:34" s="281" customFormat="1" x14ac:dyDescent="0.3">
      <c r="A143" s="303"/>
      <c r="B143" s="308"/>
      <c r="C143" s="309"/>
      <c r="D143" s="310"/>
      <c r="E143" s="311"/>
      <c r="F143" s="330"/>
      <c r="G143" s="332">
        <f t="shared" si="6"/>
        <v>0</v>
      </c>
      <c r="H143" s="339"/>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row>
    <row r="144" spans="1:34" s="281" customFormat="1" x14ac:dyDescent="0.3">
      <c r="A144" s="303"/>
      <c r="B144" s="308"/>
      <c r="C144" s="309"/>
      <c r="D144" s="310"/>
      <c r="E144" s="311"/>
      <c r="F144" s="330"/>
      <c r="G144" s="332">
        <f t="shared" si="6"/>
        <v>0</v>
      </c>
      <c r="H144" s="339"/>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row>
    <row r="145" spans="1:34" s="281" customFormat="1" x14ac:dyDescent="0.3">
      <c r="A145" s="303"/>
      <c r="B145" s="308"/>
      <c r="C145" s="309"/>
      <c r="D145" s="310"/>
      <c r="E145" s="311"/>
      <c r="F145" s="330"/>
      <c r="G145" s="332">
        <f t="shared" si="6"/>
        <v>0</v>
      </c>
      <c r="H145" s="33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row>
    <row r="146" spans="1:34" s="281" customFormat="1" x14ac:dyDescent="0.3">
      <c r="A146" s="303"/>
      <c r="B146" s="308"/>
      <c r="C146" s="309"/>
      <c r="D146" s="310"/>
      <c r="E146" s="311"/>
      <c r="F146" s="330"/>
      <c r="G146" s="332">
        <f t="shared" si="6"/>
        <v>0</v>
      </c>
      <c r="H146" s="339"/>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row>
    <row r="147" spans="1:34" s="281" customFormat="1" x14ac:dyDescent="0.3">
      <c r="A147" s="303"/>
      <c r="B147" s="308"/>
      <c r="C147" s="309"/>
      <c r="D147" s="310"/>
      <c r="E147" s="311"/>
      <c r="F147" s="330"/>
      <c r="G147" s="332">
        <f t="shared" si="6"/>
        <v>0</v>
      </c>
      <c r="H147" s="33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row>
    <row r="148" spans="1:34" s="281" customFormat="1" x14ac:dyDescent="0.3">
      <c r="A148" s="303"/>
      <c r="B148" s="308"/>
      <c r="C148" s="309"/>
      <c r="D148" s="310"/>
      <c r="E148" s="311"/>
      <c r="F148" s="330"/>
      <c r="G148" s="332">
        <f t="shared" si="6"/>
        <v>0</v>
      </c>
      <c r="H148" s="33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row>
    <row r="149" spans="1:34" s="281" customFormat="1" x14ac:dyDescent="0.3">
      <c r="A149" s="303"/>
      <c r="B149" s="308"/>
      <c r="C149" s="309"/>
      <c r="D149" s="310"/>
      <c r="E149" s="311"/>
      <c r="F149" s="330"/>
      <c r="G149" s="332">
        <f t="shared" si="6"/>
        <v>0</v>
      </c>
      <c r="H149" s="339"/>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row>
    <row r="150" spans="1:34" s="281" customFormat="1" x14ac:dyDescent="0.3">
      <c r="A150" s="303"/>
      <c r="B150" s="308"/>
      <c r="C150" s="309"/>
      <c r="D150" s="310"/>
      <c r="E150" s="311"/>
      <c r="F150" s="330"/>
      <c r="G150" s="332">
        <f t="shared" si="6"/>
        <v>0</v>
      </c>
      <c r="H150" s="339"/>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row>
    <row r="151" spans="1:34" s="281" customFormat="1" x14ac:dyDescent="0.3">
      <c r="A151" s="303"/>
      <c r="B151" s="308"/>
      <c r="C151" s="309"/>
      <c r="D151" s="310"/>
      <c r="E151" s="311"/>
      <c r="F151" s="330"/>
      <c r="G151" s="332">
        <f t="shared" si="6"/>
        <v>0</v>
      </c>
      <c r="H151" s="33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row>
    <row r="152" spans="1:34" s="281" customFormat="1" x14ac:dyDescent="0.3">
      <c r="A152" s="303"/>
      <c r="B152" s="304"/>
      <c r="C152" s="309"/>
      <c r="D152" s="310"/>
      <c r="E152" s="311"/>
      <c r="F152" s="330"/>
      <c r="G152" s="332">
        <f t="shared" si="6"/>
        <v>0</v>
      </c>
      <c r="H152" s="33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row>
    <row r="153" spans="1:34" s="281" customFormat="1" x14ac:dyDescent="0.3">
      <c r="A153" s="303"/>
      <c r="B153" s="308"/>
      <c r="C153" s="309"/>
      <c r="D153" s="310"/>
      <c r="E153" s="311"/>
      <c r="F153" s="330"/>
      <c r="G153" s="332">
        <f t="shared" si="6"/>
        <v>0</v>
      </c>
      <c r="H153" s="340"/>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row>
    <row r="154" spans="1:34" s="281" customFormat="1" x14ac:dyDescent="0.3">
      <c r="A154" s="303"/>
      <c r="B154" s="308"/>
      <c r="C154" s="309"/>
      <c r="D154" s="312"/>
      <c r="E154" s="311"/>
      <c r="F154" s="330"/>
      <c r="G154" s="332">
        <f t="shared" si="6"/>
        <v>0</v>
      </c>
      <c r="H154" s="340"/>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row>
    <row r="155" spans="1:34" s="281" customFormat="1" ht="81" x14ac:dyDescent="0.3">
      <c r="A155" s="303"/>
      <c r="B155" s="308" t="s">
        <v>185</v>
      </c>
      <c r="C155" s="309"/>
      <c r="D155" s="312"/>
      <c r="E155" s="311"/>
      <c r="F155" s="330"/>
      <c r="G155" s="332">
        <f t="shared" si="6"/>
        <v>0</v>
      </c>
      <c r="H155" s="340"/>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row>
    <row r="156" spans="1:34" s="281" customFormat="1" ht="16.8" thickBot="1" x14ac:dyDescent="0.35">
      <c r="A156" s="313"/>
      <c r="B156" s="314" t="s">
        <v>164</v>
      </c>
      <c r="C156" s="315"/>
      <c r="D156" s="316"/>
      <c r="E156" s="317"/>
      <c r="F156" s="331"/>
      <c r="G156" s="334">
        <f t="shared" si="6"/>
        <v>0</v>
      </c>
      <c r="H156" s="342">
        <f>SUM(G142:G156)</f>
        <v>0</v>
      </c>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row>
    <row r="157" spans="1:34" s="136" customFormat="1" ht="18" customHeight="1" thickBot="1" x14ac:dyDescent="0.35">
      <c r="A157" s="152"/>
      <c r="B157" s="165"/>
      <c r="C157" s="153"/>
      <c r="D157" s="154"/>
      <c r="E157" s="155"/>
      <c r="F157" s="156"/>
      <c r="G157" s="336"/>
      <c r="H157" s="346"/>
    </row>
    <row r="158" spans="1:34" ht="113.4" x14ac:dyDescent="0.3">
      <c r="A158" s="157"/>
      <c r="B158" s="163" t="s">
        <v>327</v>
      </c>
      <c r="C158" s="164"/>
      <c r="D158" s="160"/>
      <c r="E158" s="161"/>
      <c r="F158" s="162"/>
      <c r="G158" s="161"/>
      <c r="H158" s="345"/>
    </row>
    <row r="159" spans="1:34" s="281" customFormat="1" x14ac:dyDescent="0.3">
      <c r="A159" s="303"/>
      <c r="B159" s="304"/>
      <c r="C159" s="305"/>
      <c r="D159" s="306"/>
      <c r="E159" s="307"/>
      <c r="F159" s="329"/>
      <c r="G159" s="332">
        <f t="shared" ref="G159:G176" si="7">(E159-(E159*F159/100))*A159</f>
        <v>0</v>
      </c>
      <c r="H159" s="339"/>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row>
    <row r="160" spans="1:34" s="281" customFormat="1" x14ac:dyDescent="0.3">
      <c r="A160" s="303"/>
      <c r="B160" s="308"/>
      <c r="C160" s="309"/>
      <c r="D160" s="310"/>
      <c r="E160" s="311"/>
      <c r="F160" s="330"/>
      <c r="G160" s="332">
        <f t="shared" si="7"/>
        <v>0</v>
      </c>
      <c r="H160" s="339"/>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row>
    <row r="161" spans="1:34" s="281" customFormat="1" x14ac:dyDescent="0.3">
      <c r="A161" s="303"/>
      <c r="B161" s="308"/>
      <c r="C161" s="309"/>
      <c r="D161" s="310"/>
      <c r="E161" s="311"/>
      <c r="F161" s="330"/>
      <c r="G161" s="332">
        <f t="shared" si="7"/>
        <v>0</v>
      </c>
      <c r="H161" s="33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row>
    <row r="162" spans="1:34" s="281" customFormat="1" x14ac:dyDescent="0.3">
      <c r="A162" s="303"/>
      <c r="B162" s="308"/>
      <c r="C162" s="309"/>
      <c r="D162" s="310"/>
      <c r="E162" s="311"/>
      <c r="F162" s="330"/>
      <c r="G162" s="332">
        <f t="shared" si="7"/>
        <v>0</v>
      </c>
      <c r="H162" s="339"/>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row>
    <row r="163" spans="1:34" s="281" customFormat="1" x14ac:dyDescent="0.3">
      <c r="A163" s="303"/>
      <c r="B163" s="308"/>
      <c r="C163" s="309"/>
      <c r="D163" s="310"/>
      <c r="E163" s="311"/>
      <c r="F163" s="330"/>
      <c r="G163" s="332">
        <f t="shared" si="7"/>
        <v>0</v>
      </c>
      <c r="H163" s="339"/>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row>
    <row r="164" spans="1:34" s="281" customFormat="1" x14ac:dyDescent="0.3">
      <c r="A164" s="303"/>
      <c r="B164" s="308"/>
      <c r="C164" s="309"/>
      <c r="D164" s="310"/>
      <c r="E164" s="311"/>
      <c r="F164" s="330"/>
      <c r="G164" s="332">
        <f t="shared" si="7"/>
        <v>0</v>
      </c>
      <c r="H164" s="339"/>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row>
    <row r="165" spans="1:34" s="281" customFormat="1" x14ac:dyDescent="0.3">
      <c r="A165" s="303"/>
      <c r="B165" s="308"/>
      <c r="C165" s="309"/>
      <c r="D165" s="310"/>
      <c r="E165" s="311"/>
      <c r="F165" s="330"/>
      <c r="G165" s="332">
        <f t="shared" si="7"/>
        <v>0</v>
      </c>
      <c r="H165" s="339"/>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row>
    <row r="166" spans="1:34" s="281" customFormat="1" x14ac:dyDescent="0.3">
      <c r="A166" s="303"/>
      <c r="B166" s="308"/>
      <c r="C166" s="309"/>
      <c r="D166" s="310"/>
      <c r="E166" s="311"/>
      <c r="F166" s="330"/>
      <c r="G166" s="332">
        <f t="shared" si="7"/>
        <v>0</v>
      </c>
      <c r="H166" s="339"/>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row>
    <row r="167" spans="1:34" s="281" customFormat="1" x14ac:dyDescent="0.3">
      <c r="A167" s="303"/>
      <c r="B167" s="308"/>
      <c r="C167" s="309"/>
      <c r="D167" s="310"/>
      <c r="E167" s="311"/>
      <c r="F167" s="330"/>
      <c r="G167" s="332">
        <f t="shared" si="7"/>
        <v>0</v>
      </c>
      <c r="H167" s="339"/>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row>
    <row r="168" spans="1:34" s="281" customFormat="1" x14ac:dyDescent="0.3">
      <c r="A168" s="303"/>
      <c r="B168" s="308"/>
      <c r="C168" s="309"/>
      <c r="D168" s="310"/>
      <c r="E168" s="311"/>
      <c r="F168" s="330"/>
      <c r="G168" s="332">
        <f t="shared" si="7"/>
        <v>0</v>
      </c>
      <c r="H168" s="339"/>
      <c r="I168" s="129"/>
      <c r="J168" s="129"/>
      <c r="K168" s="129"/>
      <c r="L168" s="129"/>
      <c r="M168" s="129"/>
      <c r="N168" s="129"/>
      <c r="O168" s="129"/>
      <c r="P168" s="129"/>
      <c r="Q168" s="129"/>
      <c r="R168" s="129"/>
      <c r="S168" s="129"/>
      <c r="T168" s="129"/>
      <c r="U168" s="129"/>
      <c r="V168" s="129"/>
      <c r="W168" s="129"/>
      <c r="X168" s="129"/>
      <c r="Y168" s="129"/>
      <c r="Z168" s="129"/>
      <c r="AA168" s="129"/>
      <c r="AB168" s="129"/>
      <c r="AC168" s="129"/>
      <c r="AD168" s="129"/>
      <c r="AE168" s="129"/>
      <c r="AF168" s="129"/>
      <c r="AG168" s="129"/>
      <c r="AH168" s="129"/>
    </row>
    <row r="169" spans="1:34" s="281" customFormat="1" x14ac:dyDescent="0.3">
      <c r="A169" s="303"/>
      <c r="B169" s="308"/>
      <c r="C169" s="309"/>
      <c r="D169" s="310"/>
      <c r="E169" s="311"/>
      <c r="F169" s="330"/>
      <c r="G169" s="332">
        <f t="shared" si="7"/>
        <v>0</v>
      </c>
      <c r="H169" s="339"/>
      <c r="I169" s="129"/>
      <c r="J169" s="129"/>
      <c r="K169" s="129"/>
      <c r="L169" s="129"/>
      <c r="M169" s="129"/>
      <c r="N169" s="129"/>
      <c r="O169" s="129"/>
      <c r="P169" s="129"/>
      <c r="Q169" s="129"/>
      <c r="R169" s="129"/>
      <c r="S169" s="129"/>
      <c r="T169" s="129"/>
      <c r="U169" s="129"/>
      <c r="V169" s="129"/>
      <c r="W169" s="129"/>
      <c r="X169" s="129"/>
      <c r="Y169" s="129"/>
      <c r="Z169" s="129"/>
      <c r="AA169" s="129"/>
      <c r="AB169" s="129"/>
      <c r="AC169" s="129"/>
      <c r="AD169" s="129"/>
      <c r="AE169" s="129"/>
      <c r="AF169" s="129"/>
      <c r="AG169" s="129"/>
      <c r="AH169" s="129"/>
    </row>
    <row r="170" spans="1:34" s="281" customFormat="1" x14ac:dyDescent="0.3">
      <c r="A170" s="303"/>
      <c r="B170" s="308"/>
      <c r="C170" s="309"/>
      <c r="D170" s="310"/>
      <c r="E170" s="311"/>
      <c r="F170" s="330"/>
      <c r="G170" s="332">
        <f t="shared" si="7"/>
        <v>0</v>
      </c>
      <c r="H170" s="339"/>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row>
    <row r="171" spans="1:34" s="281" customFormat="1" x14ac:dyDescent="0.3">
      <c r="A171" s="303"/>
      <c r="B171" s="308"/>
      <c r="C171" s="309"/>
      <c r="D171" s="310"/>
      <c r="E171" s="311"/>
      <c r="F171" s="330"/>
      <c r="G171" s="332">
        <f t="shared" si="7"/>
        <v>0</v>
      </c>
      <c r="H171" s="33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row>
    <row r="172" spans="1:34" s="281" customFormat="1" x14ac:dyDescent="0.3">
      <c r="A172" s="303"/>
      <c r="B172" s="304"/>
      <c r="C172" s="309"/>
      <c r="D172" s="310"/>
      <c r="E172" s="311"/>
      <c r="F172" s="330"/>
      <c r="G172" s="332">
        <f t="shared" si="7"/>
        <v>0</v>
      </c>
      <c r="H172" s="339"/>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row>
    <row r="173" spans="1:34" s="281" customFormat="1" x14ac:dyDescent="0.3">
      <c r="A173" s="303"/>
      <c r="B173" s="308"/>
      <c r="C173" s="309"/>
      <c r="D173" s="310"/>
      <c r="E173" s="311"/>
      <c r="F173" s="330"/>
      <c r="G173" s="332">
        <f t="shared" si="7"/>
        <v>0</v>
      </c>
      <c r="H173" s="340"/>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row>
    <row r="174" spans="1:34" s="281" customFormat="1" x14ac:dyDescent="0.3">
      <c r="A174" s="303"/>
      <c r="B174" s="308"/>
      <c r="C174" s="309"/>
      <c r="D174" s="312"/>
      <c r="E174" s="311"/>
      <c r="F174" s="330"/>
      <c r="G174" s="332">
        <f t="shared" si="7"/>
        <v>0</v>
      </c>
      <c r="H174" s="340"/>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row>
    <row r="175" spans="1:34" s="281" customFormat="1" x14ac:dyDescent="0.3">
      <c r="A175" s="303"/>
      <c r="B175" s="308"/>
      <c r="C175" s="309"/>
      <c r="D175" s="312"/>
      <c r="E175" s="311"/>
      <c r="F175" s="330"/>
      <c r="G175" s="332">
        <f t="shared" si="7"/>
        <v>0</v>
      </c>
      <c r="H175" s="340"/>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row>
    <row r="176" spans="1:34" s="281" customFormat="1" ht="16.8" thickBot="1" x14ac:dyDescent="0.35">
      <c r="A176" s="313"/>
      <c r="B176" s="314"/>
      <c r="C176" s="315"/>
      <c r="D176" s="316"/>
      <c r="E176" s="317"/>
      <c r="F176" s="331"/>
      <c r="G176" s="334">
        <f t="shared" si="7"/>
        <v>0</v>
      </c>
      <c r="H176" s="342">
        <f>SUM(G159:G176)</f>
        <v>0</v>
      </c>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row>
    <row r="177" spans="1:34" ht="16.8" thickBot="1" x14ac:dyDescent="0.35"/>
    <row r="178" spans="1:34" x14ac:dyDescent="0.3">
      <c r="A178" s="157"/>
      <c r="B178" s="163" t="s">
        <v>186</v>
      </c>
      <c r="C178" s="164"/>
      <c r="D178" s="160"/>
      <c r="E178" s="161"/>
      <c r="F178" s="162"/>
      <c r="G178" s="161"/>
      <c r="H178" s="345"/>
    </row>
    <row r="179" spans="1:34" s="281" customFormat="1" x14ac:dyDescent="0.3">
      <c r="A179" s="303"/>
      <c r="B179" s="304"/>
      <c r="C179" s="305"/>
      <c r="D179" s="306"/>
      <c r="E179" s="307"/>
      <c r="F179" s="329"/>
      <c r="G179" s="332">
        <f t="shared" ref="G179:G204" si="8">(E179-(E179*F179/100))*A179</f>
        <v>0</v>
      </c>
      <c r="H179" s="339"/>
      <c r="I179" s="129"/>
      <c r="J179" s="129"/>
      <c r="K179" s="129"/>
      <c r="L179" s="129"/>
      <c r="M179" s="129"/>
      <c r="N179" s="129"/>
      <c r="O179" s="129"/>
      <c r="P179" s="129"/>
      <c r="Q179" s="129"/>
      <c r="R179" s="129"/>
      <c r="S179" s="129"/>
      <c r="T179" s="129"/>
      <c r="U179" s="129"/>
      <c r="V179" s="129"/>
      <c r="W179" s="129"/>
      <c r="X179" s="129"/>
      <c r="Y179" s="129"/>
      <c r="Z179" s="129"/>
      <c r="AA179" s="129"/>
      <c r="AB179" s="129"/>
      <c r="AC179" s="129"/>
      <c r="AD179" s="129"/>
      <c r="AE179" s="129"/>
      <c r="AF179" s="129"/>
      <c r="AG179" s="129"/>
      <c r="AH179" s="129"/>
    </row>
    <row r="180" spans="1:34" s="281" customFormat="1" x14ac:dyDescent="0.3">
      <c r="A180" s="303"/>
      <c r="B180" s="308"/>
      <c r="C180" s="309"/>
      <c r="D180" s="310"/>
      <c r="E180" s="311"/>
      <c r="F180" s="330"/>
      <c r="G180" s="332">
        <f t="shared" si="8"/>
        <v>0</v>
      </c>
      <c r="H180" s="339"/>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row>
    <row r="181" spans="1:34" s="281" customFormat="1" x14ac:dyDescent="0.3">
      <c r="A181" s="303"/>
      <c r="B181" s="308"/>
      <c r="C181" s="309"/>
      <c r="D181" s="310"/>
      <c r="E181" s="311"/>
      <c r="F181" s="330"/>
      <c r="G181" s="332">
        <f t="shared" si="8"/>
        <v>0</v>
      </c>
      <c r="H181" s="339"/>
      <c r="I181" s="129"/>
      <c r="J181" s="129"/>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row>
    <row r="182" spans="1:34" s="281" customFormat="1" x14ac:dyDescent="0.3">
      <c r="A182" s="303"/>
      <c r="B182" s="308"/>
      <c r="C182" s="309"/>
      <c r="D182" s="310"/>
      <c r="E182" s="311"/>
      <c r="F182" s="330"/>
      <c r="G182" s="332">
        <f t="shared" si="8"/>
        <v>0</v>
      </c>
      <c r="H182" s="33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row>
    <row r="183" spans="1:34" s="281" customFormat="1" x14ac:dyDescent="0.3">
      <c r="A183" s="303"/>
      <c r="B183" s="308"/>
      <c r="C183" s="309"/>
      <c r="D183" s="310"/>
      <c r="E183" s="311"/>
      <c r="F183" s="330"/>
      <c r="G183" s="332">
        <f t="shared" si="8"/>
        <v>0</v>
      </c>
      <c r="H183" s="339"/>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row>
    <row r="184" spans="1:34" s="281" customFormat="1" x14ac:dyDescent="0.3">
      <c r="A184" s="303"/>
      <c r="B184" s="308"/>
      <c r="C184" s="309"/>
      <c r="D184" s="310"/>
      <c r="E184" s="311"/>
      <c r="F184" s="330"/>
      <c r="G184" s="332">
        <f t="shared" si="8"/>
        <v>0</v>
      </c>
      <c r="H184" s="339"/>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row>
    <row r="185" spans="1:34" s="281" customFormat="1" x14ac:dyDescent="0.3">
      <c r="A185" s="303"/>
      <c r="B185" s="308"/>
      <c r="C185" s="309"/>
      <c r="D185" s="310"/>
      <c r="E185" s="311"/>
      <c r="F185" s="330"/>
      <c r="G185" s="332">
        <f t="shared" si="8"/>
        <v>0</v>
      </c>
      <c r="H185" s="339"/>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29"/>
      <c r="AE185" s="129"/>
      <c r="AF185" s="129"/>
      <c r="AG185" s="129"/>
      <c r="AH185" s="129"/>
    </row>
    <row r="186" spans="1:34" s="281" customFormat="1" x14ac:dyDescent="0.3">
      <c r="A186" s="303"/>
      <c r="B186" s="308"/>
      <c r="C186" s="309"/>
      <c r="D186" s="310"/>
      <c r="E186" s="311"/>
      <c r="F186" s="330"/>
      <c r="G186" s="332">
        <f t="shared" si="8"/>
        <v>0</v>
      </c>
      <c r="H186" s="339"/>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row>
    <row r="187" spans="1:34" s="281" customFormat="1" x14ac:dyDescent="0.3">
      <c r="A187" s="303"/>
      <c r="B187" s="308"/>
      <c r="C187" s="309"/>
      <c r="D187" s="310"/>
      <c r="E187" s="311"/>
      <c r="F187" s="330"/>
      <c r="G187" s="332">
        <f t="shared" si="8"/>
        <v>0</v>
      </c>
      <c r="H187" s="339"/>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129"/>
      <c r="AE187" s="129"/>
      <c r="AF187" s="129"/>
      <c r="AG187" s="129"/>
      <c r="AH187" s="129"/>
    </row>
    <row r="188" spans="1:34" s="281" customFormat="1" x14ac:dyDescent="0.3">
      <c r="A188" s="303"/>
      <c r="B188" s="308"/>
      <c r="C188" s="309"/>
      <c r="D188" s="310"/>
      <c r="E188" s="311"/>
      <c r="F188" s="330"/>
      <c r="G188" s="332">
        <f t="shared" si="8"/>
        <v>0</v>
      </c>
      <c r="H188" s="33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row>
    <row r="189" spans="1:34" s="281" customFormat="1" x14ac:dyDescent="0.3">
      <c r="A189" s="303"/>
      <c r="B189" s="308"/>
      <c r="C189" s="309"/>
      <c r="D189" s="310"/>
      <c r="E189" s="311"/>
      <c r="F189" s="330"/>
      <c r="G189" s="332">
        <f t="shared" si="8"/>
        <v>0</v>
      </c>
      <c r="H189" s="339"/>
      <c r="I189" s="129"/>
      <c r="J189" s="129"/>
      <c r="K189" s="129"/>
      <c r="L189" s="129"/>
      <c r="M189" s="129"/>
      <c r="N189" s="129"/>
      <c r="O189" s="129"/>
      <c r="P189" s="129"/>
      <c r="Q189" s="129"/>
      <c r="R189" s="129"/>
      <c r="S189" s="129"/>
      <c r="T189" s="129"/>
      <c r="U189" s="129"/>
      <c r="V189" s="129"/>
      <c r="W189" s="129"/>
      <c r="X189" s="129"/>
      <c r="Y189" s="129"/>
      <c r="Z189" s="129"/>
      <c r="AA189" s="129"/>
      <c r="AB189" s="129"/>
      <c r="AC189" s="129"/>
      <c r="AD189" s="129"/>
      <c r="AE189" s="129"/>
      <c r="AF189" s="129"/>
      <c r="AG189" s="129"/>
      <c r="AH189" s="129"/>
    </row>
    <row r="190" spans="1:34" s="281" customFormat="1" x14ac:dyDescent="0.3">
      <c r="A190" s="303"/>
      <c r="B190" s="308"/>
      <c r="C190" s="309"/>
      <c r="D190" s="310"/>
      <c r="E190" s="311"/>
      <c r="F190" s="330"/>
      <c r="G190" s="332">
        <f t="shared" si="8"/>
        <v>0</v>
      </c>
      <c r="H190" s="339"/>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row>
    <row r="191" spans="1:34" s="281" customFormat="1" x14ac:dyDescent="0.3">
      <c r="A191" s="303"/>
      <c r="B191" s="308"/>
      <c r="C191" s="309"/>
      <c r="D191" s="310"/>
      <c r="E191" s="311"/>
      <c r="F191" s="330"/>
      <c r="G191" s="332">
        <f t="shared" si="8"/>
        <v>0</v>
      </c>
      <c r="H191" s="339"/>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row>
    <row r="192" spans="1:34" s="281" customFormat="1" x14ac:dyDescent="0.3">
      <c r="A192" s="303"/>
      <c r="B192" s="308"/>
      <c r="C192" s="309"/>
      <c r="D192" s="310"/>
      <c r="E192" s="311"/>
      <c r="F192" s="330"/>
      <c r="G192" s="332">
        <f t="shared" si="8"/>
        <v>0</v>
      </c>
      <c r="H192" s="339"/>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row>
    <row r="193" spans="1:34" s="281" customFormat="1" x14ac:dyDescent="0.3">
      <c r="A193" s="303"/>
      <c r="B193" s="308"/>
      <c r="C193" s="309"/>
      <c r="D193" s="310"/>
      <c r="E193" s="311"/>
      <c r="F193" s="330"/>
      <c r="G193" s="332">
        <f t="shared" si="8"/>
        <v>0</v>
      </c>
      <c r="H193" s="339"/>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row>
    <row r="194" spans="1:34" s="281" customFormat="1" x14ac:dyDescent="0.3">
      <c r="A194" s="303"/>
      <c r="B194" s="308"/>
      <c r="C194" s="309"/>
      <c r="D194" s="310"/>
      <c r="E194" s="311"/>
      <c r="F194" s="330"/>
      <c r="G194" s="332">
        <f t="shared" si="8"/>
        <v>0</v>
      </c>
      <c r="H194" s="33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row>
    <row r="195" spans="1:34" s="281" customFormat="1" x14ac:dyDescent="0.3">
      <c r="A195" s="303"/>
      <c r="B195" s="308"/>
      <c r="C195" s="309"/>
      <c r="D195" s="310"/>
      <c r="E195" s="311"/>
      <c r="F195" s="330"/>
      <c r="G195" s="332">
        <f t="shared" si="8"/>
        <v>0</v>
      </c>
      <c r="H195" s="33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row>
    <row r="196" spans="1:34" s="281" customFormat="1" x14ac:dyDescent="0.3">
      <c r="A196" s="303"/>
      <c r="B196" s="308"/>
      <c r="C196" s="309"/>
      <c r="D196" s="310"/>
      <c r="E196" s="311"/>
      <c r="F196" s="330"/>
      <c r="G196" s="332">
        <f t="shared" si="8"/>
        <v>0</v>
      </c>
      <c r="H196" s="33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row>
    <row r="197" spans="1:34" s="281" customFormat="1" x14ac:dyDescent="0.3">
      <c r="A197" s="303"/>
      <c r="B197" s="308"/>
      <c r="C197" s="309"/>
      <c r="D197" s="310"/>
      <c r="E197" s="311"/>
      <c r="F197" s="330"/>
      <c r="G197" s="332">
        <f t="shared" si="8"/>
        <v>0</v>
      </c>
      <c r="H197" s="33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row>
    <row r="198" spans="1:34" s="281" customFormat="1" x14ac:dyDescent="0.3">
      <c r="A198" s="303"/>
      <c r="B198" s="308"/>
      <c r="C198" s="309"/>
      <c r="D198" s="310"/>
      <c r="E198" s="311"/>
      <c r="F198" s="330"/>
      <c r="G198" s="332">
        <f t="shared" si="8"/>
        <v>0</v>
      </c>
      <c r="H198" s="339"/>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row>
    <row r="199" spans="1:34" s="281" customFormat="1" x14ac:dyDescent="0.3">
      <c r="A199" s="303"/>
      <c r="B199" s="308"/>
      <c r="C199" s="309"/>
      <c r="D199" s="310"/>
      <c r="E199" s="311"/>
      <c r="F199" s="330"/>
      <c r="G199" s="332">
        <f t="shared" si="8"/>
        <v>0</v>
      </c>
      <c r="H199" s="339"/>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row>
    <row r="200" spans="1:34" s="281" customFormat="1" x14ac:dyDescent="0.3">
      <c r="A200" s="303"/>
      <c r="B200" s="304"/>
      <c r="C200" s="309"/>
      <c r="D200" s="310"/>
      <c r="E200" s="311"/>
      <c r="F200" s="330"/>
      <c r="G200" s="332">
        <f t="shared" si="8"/>
        <v>0</v>
      </c>
      <c r="H200" s="339"/>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row>
    <row r="201" spans="1:34" s="281" customFormat="1" x14ac:dyDescent="0.3">
      <c r="A201" s="303"/>
      <c r="B201" s="308"/>
      <c r="C201" s="309"/>
      <c r="D201" s="310"/>
      <c r="E201" s="311"/>
      <c r="F201" s="330"/>
      <c r="G201" s="332">
        <f t="shared" si="8"/>
        <v>0</v>
      </c>
      <c r="H201" s="340"/>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row>
    <row r="202" spans="1:34" s="281" customFormat="1" x14ac:dyDescent="0.3">
      <c r="A202" s="303"/>
      <c r="B202" s="308"/>
      <c r="C202" s="309"/>
      <c r="D202" s="312"/>
      <c r="E202" s="311"/>
      <c r="F202" s="330"/>
      <c r="G202" s="332">
        <f t="shared" si="8"/>
        <v>0</v>
      </c>
      <c r="H202" s="340"/>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row>
    <row r="203" spans="1:34" s="281" customFormat="1" ht="64.8" x14ac:dyDescent="0.3">
      <c r="A203" s="303"/>
      <c r="B203" s="308" t="s">
        <v>322</v>
      </c>
      <c r="C203" s="309"/>
      <c r="D203" s="312"/>
      <c r="E203" s="311"/>
      <c r="F203" s="330"/>
      <c r="G203" s="332">
        <f t="shared" si="8"/>
        <v>0</v>
      </c>
      <c r="H203" s="340"/>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row>
    <row r="204" spans="1:34" s="281" customFormat="1" ht="16.8" thickBot="1" x14ac:dyDescent="0.35">
      <c r="A204" s="313"/>
      <c r="B204" s="314"/>
      <c r="C204" s="315"/>
      <c r="D204" s="316"/>
      <c r="E204" s="317"/>
      <c r="F204" s="331"/>
      <c r="G204" s="334">
        <f t="shared" si="8"/>
        <v>0</v>
      </c>
      <c r="H204" s="342">
        <f>SUM(G179:G204)</f>
        <v>0</v>
      </c>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row>
    <row r="205" spans="1:34" ht="16.8" thickBot="1" x14ac:dyDescent="0.35"/>
    <row r="206" spans="1:34" x14ac:dyDescent="0.3">
      <c r="A206" s="157"/>
      <c r="B206" s="163" t="s">
        <v>92</v>
      </c>
      <c r="C206" s="164"/>
      <c r="D206" s="160"/>
      <c r="E206" s="161"/>
      <c r="F206" s="162"/>
      <c r="G206" s="161"/>
      <c r="H206" s="345"/>
    </row>
    <row r="207" spans="1:34" s="281" customFormat="1" x14ac:dyDescent="0.3">
      <c r="A207" s="303"/>
      <c r="B207" s="304"/>
      <c r="C207" s="305"/>
      <c r="D207" s="306"/>
      <c r="E207" s="307"/>
      <c r="F207" s="329"/>
      <c r="G207" s="332">
        <f t="shared" ref="G207:G221" si="9">(E207-(E207*F207/100))*A207</f>
        <v>0</v>
      </c>
      <c r="H207" s="339"/>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row>
    <row r="208" spans="1:34" s="281" customFormat="1" x14ac:dyDescent="0.3">
      <c r="A208" s="303"/>
      <c r="B208" s="308"/>
      <c r="C208" s="309"/>
      <c r="D208" s="310"/>
      <c r="E208" s="311"/>
      <c r="F208" s="330"/>
      <c r="G208" s="332">
        <f t="shared" si="9"/>
        <v>0</v>
      </c>
      <c r="H208" s="339"/>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row>
    <row r="209" spans="1:34" s="281" customFormat="1" x14ac:dyDescent="0.3">
      <c r="A209" s="303"/>
      <c r="B209" s="308"/>
      <c r="C209" s="309"/>
      <c r="D209" s="310"/>
      <c r="E209" s="311"/>
      <c r="F209" s="330"/>
      <c r="G209" s="332">
        <f t="shared" si="9"/>
        <v>0</v>
      </c>
      <c r="H209" s="33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row>
    <row r="210" spans="1:34" s="281" customFormat="1" x14ac:dyDescent="0.3">
      <c r="A210" s="303"/>
      <c r="B210" s="308"/>
      <c r="C210" s="309"/>
      <c r="D210" s="310"/>
      <c r="E210" s="311"/>
      <c r="F210" s="330"/>
      <c r="G210" s="332">
        <f t="shared" si="9"/>
        <v>0</v>
      </c>
      <c r="H210" s="339"/>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row>
    <row r="211" spans="1:34" s="281" customFormat="1" x14ac:dyDescent="0.3">
      <c r="A211" s="303"/>
      <c r="B211" s="308"/>
      <c r="C211" s="309"/>
      <c r="D211" s="310"/>
      <c r="E211" s="311"/>
      <c r="F211" s="330"/>
      <c r="G211" s="332">
        <f t="shared" si="9"/>
        <v>0</v>
      </c>
      <c r="H211" s="339"/>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row>
    <row r="212" spans="1:34" s="281" customFormat="1" x14ac:dyDescent="0.3">
      <c r="A212" s="303"/>
      <c r="B212" s="308"/>
      <c r="C212" s="309"/>
      <c r="D212" s="310"/>
      <c r="E212" s="311"/>
      <c r="F212" s="330"/>
      <c r="G212" s="332">
        <f t="shared" si="9"/>
        <v>0</v>
      </c>
      <c r="H212" s="339"/>
      <c r="I212" s="129"/>
      <c r="J212" s="129"/>
      <c r="K212" s="129"/>
      <c r="L212" s="129"/>
      <c r="M212" s="129"/>
      <c r="N212" s="129"/>
      <c r="O212" s="129"/>
      <c r="P212" s="129"/>
      <c r="Q212" s="129"/>
      <c r="R212" s="129"/>
      <c r="S212" s="129"/>
      <c r="T212" s="129"/>
      <c r="U212" s="129"/>
      <c r="V212" s="129"/>
      <c r="W212" s="129"/>
      <c r="X212" s="129"/>
      <c r="Y212" s="129"/>
      <c r="Z212" s="129"/>
      <c r="AA212" s="129"/>
      <c r="AB212" s="129"/>
      <c r="AC212" s="129"/>
      <c r="AD212" s="129"/>
      <c r="AE212" s="129"/>
      <c r="AF212" s="129"/>
      <c r="AG212" s="129"/>
      <c r="AH212" s="129"/>
    </row>
    <row r="213" spans="1:34" s="281" customFormat="1" x14ac:dyDescent="0.3">
      <c r="A213" s="303"/>
      <c r="B213" s="308"/>
      <c r="C213" s="309"/>
      <c r="D213" s="310"/>
      <c r="E213" s="311"/>
      <c r="F213" s="330"/>
      <c r="G213" s="332">
        <f t="shared" si="9"/>
        <v>0</v>
      </c>
      <c r="H213" s="339"/>
      <c r="I213" s="129"/>
      <c r="J213" s="129"/>
      <c r="K213" s="129"/>
      <c r="L213" s="129"/>
      <c r="M213" s="129"/>
      <c r="N213" s="129"/>
      <c r="O213" s="129"/>
      <c r="P213" s="129"/>
      <c r="Q213" s="129"/>
      <c r="R213" s="129"/>
      <c r="S213" s="129"/>
      <c r="T213" s="129"/>
      <c r="U213" s="129"/>
      <c r="V213" s="129"/>
      <c r="W213" s="129"/>
      <c r="X213" s="129"/>
      <c r="Y213" s="129"/>
      <c r="Z213" s="129"/>
      <c r="AA213" s="129"/>
      <c r="AB213" s="129"/>
      <c r="AC213" s="129"/>
      <c r="AD213" s="129"/>
      <c r="AE213" s="129"/>
      <c r="AF213" s="129"/>
      <c r="AG213" s="129"/>
      <c r="AH213" s="129"/>
    </row>
    <row r="214" spans="1:34" s="281" customFormat="1" x14ac:dyDescent="0.3">
      <c r="A214" s="303"/>
      <c r="B214" s="308"/>
      <c r="C214" s="309"/>
      <c r="D214" s="310"/>
      <c r="E214" s="311"/>
      <c r="F214" s="330"/>
      <c r="G214" s="332">
        <f t="shared" si="9"/>
        <v>0</v>
      </c>
      <c r="H214" s="339"/>
      <c r="I214" s="129"/>
      <c r="J214" s="129"/>
      <c r="K214" s="129"/>
      <c r="L214" s="129"/>
      <c r="M214" s="129"/>
      <c r="N214" s="129"/>
      <c r="O214" s="129"/>
      <c r="P214" s="129"/>
      <c r="Q214" s="129"/>
      <c r="R214" s="129"/>
      <c r="S214" s="129"/>
      <c r="T214" s="129"/>
      <c r="U214" s="129"/>
      <c r="V214" s="129"/>
      <c r="W214" s="129"/>
      <c r="X214" s="129"/>
      <c r="Y214" s="129"/>
      <c r="Z214" s="129"/>
      <c r="AA214" s="129"/>
      <c r="AB214" s="129"/>
      <c r="AC214" s="129"/>
      <c r="AD214" s="129"/>
      <c r="AE214" s="129"/>
      <c r="AF214" s="129"/>
      <c r="AG214" s="129"/>
      <c r="AH214" s="129"/>
    </row>
    <row r="215" spans="1:34" s="281" customFormat="1" x14ac:dyDescent="0.3">
      <c r="A215" s="303"/>
      <c r="B215" s="308"/>
      <c r="C215" s="309"/>
      <c r="D215" s="310"/>
      <c r="E215" s="311"/>
      <c r="F215" s="330"/>
      <c r="G215" s="332">
        <f t="shared" si="9"/>
        <v>0</v>
      </c>
      <c r="H215" s="339"/>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row>
    <row r="216" spans="1:34" s="281" customFormat="1" x14ac:dyDescent="0.3">
      <c r="A216" s="303"/>
      <c r="B216" s="308"/>
      <c r="C216" s="309"/>
      <c r="D216" s="310"/>
      <c r="E216" s="311"/>
      <c r="F216" s="330"/>
      <c r="G216" s="332">
        <f t="shared" si="9"/>
        <v>0</v>
      </c>
      <c r="H216" s="339"/>
      <c r="I216" s="129"/>
      <c r="J216" s="129"/>
      <c r="K216" s="129"/>
      <c r="L216" s="129"/>
      <c r="M216" s="129"/>
      <c r="N216" s="129"/>
      <c r="O216" s="129"/>
      <c r="P216" s="129"/>
      <c r="Q216" s="129"/>
      <c r="R216" s="129"/>
      <c r="S216" s="129"/>
      <c r="T216" s="129"/>
      <c r="U216" s="129"/>
      <c r="V216" s="129"/>
      <c r="W216" s="129"/>
      <c r="X216" s="129"/>
      <c r="Y216" s="129"/>
      <c r="Z216" s="129"/>
      <c r="AA216" s="129"/>
      <c r="AB216" s="129"/>
      <c r="AC216" s="129"/>
      <c r="AD216" s="129"/>
      <c r="AE216" s="129"/>
      <c r="AF216" s="129"/>
      <c r="AG216" s="129"/>
      <c r="AH216" s="129"/>
    </row>
    <row r="217" spans="1:34" s="281" customFormat="1" x14ac:dyDescent="0.3">
      <c r="A217" s="303"/>
      <c r="B217" s="304"/>
      <c r="C217" s="309"/>
      <c r="D217" s="310"/>
      <c r="E217" s="311"/>
      <c r="F217" s="330"/>
      <c r="G217" s="332">
        <f t="shared" si="9"/>
        <v>0</v>
      </c>
      <c r="H217" s="339"/>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row>
    <row r="218" spans="1:34" s="281" customFormat="1" x14ac:dyDescent="0.3">
      <c r="A218" s="303"/>
      <c r="B218" s="308"/>
      <c r="C218" s="309"/>
      <c r="D218" s="310"/>
      <c r="E218" s="311"/>
      <c r="F218" s="330"/>
      <c r="G218" s="332">
        <f t="shared" si="9"/>
        <v>0</v>
      </c>
      <c r="H218" s="340"/>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row>
    <row r="219" spans="1:34" s="281" customFormat="1" ht="48.6" x14ac:dyDescent="0.3">
      <c r="A219" s="303"/>
      <c r="B219" s="308" t="s">
        <v>187</v>
      </c>
      <c r="C219" s="309"/>
      <c r="D219" s="312"/>
      <c r="E219" s="311"/>
      <c r="F219" s="330"/>
      <c r="G219" s="332">
        <f t="shared" si="9"/>
        <v>0</v>
      </c>
      <c r="H219" s="340"/>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row>
    <row r="220" spans="1:34" s="281" customFormat="1" x14ac:dyDescent="0.3">
      <c r="A220" s="303"/>
      <c r="B220" s="308"/>
      <c r="C220" s="309"/>
      <c r="D220" s="312"/>
      <c r="E220" s="311"/>
      <c r="F220" s="330"/>
      <c r="G220" s="332">
        <f t="shared" si="9"/>
        <v>0</v>
      </c>
      <c r="H220" s="340"/>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29"/>
      <c r="AE220" s="129"/>
      <c r="AF220" s="129"/>
      <c r="AG220" s="129"/>
      <c r="AH220" s="129"/>
    </row>
    <row r="221" spans="1:34" s="281" customFormat="1" ht="16.8" thickBot="1" x14ac:dyDescent="0.35">
      <c r="A221" s="313"/>
      <c r="B221" s="314"/>
      <c r="C221" s="315"/>
      <c r="D221" s="316"/>
      <c r="E221" s="317"/>
      <c r="F221" s="331"/>
      <c r="G221" s="334">
        <f t="shared" si="9"/>
        <v>0</v>
      </c>
      <c r="H221" s="369">
        <f>SUM(G207:G221)</f>
        <v>0</v>
      </c>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row>
    <row r="222" spans="1:34" s="281" customFormat="1" ht="16.8" thickBot="1" x14ac:dyDescent="0.35">
      <c r="A222" s="360"/>
      <c r="B222" s="361"/>
      <c r="C222" s="362"/>
      <c r="D222" s="363"/>
      <c r="E222" s="364"/>
      <c r="F222" s="365"/>
      <c r="G222" s="366"/>
      <c r="H222" s="368"/>
    </row>
    <row r="223" spans="1:34" x14ac:dyDescent="0.3">
      <c r="A223" s="157"/>
      <c r="B223" s="163" t="s">
        <v>72</v>
      </c>
      <c r="C223" s="164"/>
      <c r="D223" s="160"/>
      <c r="E223" s="161"/>
      <c r="F223" s="162"/>
      <c r="G223" s="161"/>
      <c r="H223" s="367"/>
    </row>
    <row r="224" spans="1:34" s="281" customFormat="1" x14ac:dyDescent="0.3">
      <c r="A224" s="303"/>
      <c r="B224" s="308"/>
      <c r="C224" s="309"/>
      <c r="D224" s="312"/>
      <c r="E224" s="318"/>
      <c r="F224" s="330"/>
      <c r="G224" s="332">
        <f t="shared" ref="G224:G231" si="10">(E224-(E224*F224/100))*A224</f>
        <v>0</v>
      </c>
      <c r="H224" s="339"/>
      <c r="I224" s="129"/>
      <c r="J224" s="129"/>
      <c r="K224" s="129"/>
      <c r="L224" s="129"/>
      <c r="M224" s="129"/>
      <c r="N224" s="129"/>
      <c r="O224" s="129"/>
      <c r="P224" s="129"/>
      <c r="Q224" s="129"/>
      <c r="R224" s="129"/>
      <c r="S224" s="129"/>
      <c r="T224" s="129"/>
      <c r="U224" s="129"/>
      <c r="V224" s="129"/>
      <c r="W224" s="129"/>
      <c r="X224" s="129"/>
      <c r="Y224" s="129"/>
      <c r="Z224" s="129"/>
      <c r="AA224" s="129"/>
      <c r="AB224" s="129"/>
      <c r="AC224" s="129"/>
      <c r="AD224" s="129"/>
      <c r="AE224" s="129"/>
      <c r="AF224" s="129"/>
      <c r="AG224" s="129"/>
      <c r="AH224" s="129"/>
    </row>
    <row r="225" spans="1:34" s="281" customFormat="1" x14ac:dyDescent="0.3">
      <c r="A225" s="303"/>
      <c r="B225" s="308"/>
      <c r="C225" s="305"/>
      <c r="D225" s="308"/>
      <c r="E225" s="318"/>
      <c r="F225" s="329"/>
      <c r="G225" s="332">
        <f t="shared" si="10"/>
        <v>0</v>
      </c>
      <c r="H225" s="339"/>
      <c r="I225" s="129"/>
      <c r="J225" s="129"/>
      <c r="K225" s="129"/>
      <c r="L225" s="129"/>
      <c r="M225" s="129"/>
      <c r="N225" s="129"/>
      <c r="O225" s="129"/>
      <c r="P225" s="129"/>
      <c r="Q225" s="129"/>
      <c r="R225" s="129"/>
      <c r="S225" s="129"/>
      <c r="T225" s="129"/>
      <c r="U225" s="129"/>
      <c r="V225" s="129"/>
      <c r="W225" s="129"/>
      <c r="X225" s="129"/>
      <c r="Y225" s="129"/>
      <c r="Z225" s="129"/>
      <c r="AA225" s="129"/>
      <c r="AB225" s="129"/>
      <c r="AC225" s="129"/>
      <c r="AD225" s="129"/>
      <c r="AE225" s="129"/>
      <c r="AF225" s="129"/>
      <c r="AG225" s="129"/>
      <c r="AH225" s="129"/>
    </row>
    <row r="226" spans="1:34" s="281" customFormat="1" x14ac:dyDescent="0.3">
      <c r="A226" s="303"/>
      <c r="B226" s="308"/>
      <c r="C226" s="305"/>
      <c r="D226" s="308"/>
      <c r="E226" s="318"/>
      <c r="F226" s="329"/>
      <c r="G226" s="332">
        <f t="shared" si="10"/>
        <v>0</v>
      </c>
      <c r="H226" s="339"/>
      <c r="I226" s="129"/>
      <c r="J226" s="129"/>
      <c r="K226" s="129"/>
      <c r="L226" s="129"/>
      <c r="M226" s="129"/>
      <c r="N226" s="129"/>
      <c r="O226" s="129"/>
      <c r="P226" s="129"/>
      <c r="Q226" s="129"/>
      <c r="R226" s="129"/>
      <c r="S226" s="129"/>
      <c r="T226" s="129"/>
      <c r="U226" s="129"/>
      <c r="V226" s="129"/>
      <c r="W226" s="129"/>
      <c r="X226" s="129"/>
      <c r="Y226" s="129"/>
      <c r="Z226" s="129"/>
      <c r="AA226" s="129"/>
      <c r="AB226" s="129"/>
      <c r="AC226" s="129"/>
      <c r="AD226" s="129"/>
      <c r="AE226" s="129"/>
      <c r="AF226" s="129"/>
      <c r="AG226" s="129"/>
      <c r="AH226" s="129"/>
    </row>
    <row r="227" spans="1:34" s="281" customFormat="1" x14ac:dyDescent="0.3">
      <c r="A227" s="303"/>
      <c r="B227" s="308"/>
      <c r="C227" s="305"/>
      <c r="D227" s="308"/>
      <c r="E227" s="318"/>
      <c r="F227" s="329"/>
      <c r="G227" s="332">
        <f t="shared" si="10"/>
        <v>0</v>
      </c>
      <c r="H227" s="339"/>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29"/>
      <c r="AE227" s="129"/>
      <c r="AF227" s="129"/>
      <c r="AG227" s="129"/>
      <c r="AH227" s="129"/>
    </row>
    <row r="228" spans="1:34" s="281" customFormat="1" x14ac:dyDescent="0.3">
      <c r="A228" s="303"/>
      <c r="B228" s="308"/>
      <c r="C228" s="305"/>
      <c r="D228" s="308"/>
      <c r="E228" s="318"/>
      <c r="F228" s="329"/>
      <c r="G228" s="332">
        <f t="shared" si="10"/>
        <v>0</v>
      </c>
      <c r="H228" s="339"/>
      <c r="I228" s="129"/>
      <c r="J228" s="129"/>
      <c r="K228" s="129"/>
      <c r="L228" s="129"/>
      <c r="M228" s="129"/>
      <c r="N228" s="129"/>
      <c r="O228" s="129"/>
      <c r="P228" s="129"/>
      <c r="Q228" s="129"/>
      <c r="R228" s="129"/>
      <c r="S228" s="129"/>
      <c r="T228" s="129"/>
      <c r="U228" s="129"/>
      <c r="V228" s="129"/>
      <c r="W228" s="129"/>
      <c r="X228" s="129"/>
      <c r="Y228" s="129"/>
      <c r="Z228" s="129"/>
      <c r="AA228" s="129"/>
      <c r="AB228" s="129"/>
      <c r="AC228" s="129"/>
      <c r="AD228" s="129"/>
      <c r="AE228" s="129"/>
      <c r="AF228" s="129"/>
      <c r="AG228" s="129"/>
      <c r="AH228" s="129"/>
    </row>
    <row r="229" spans="1:34" s="281" customFormat="1" x14ac:dyDescent="0.3">
      <c r="A229" s="303"/>
      <c r="B229" s="308"/>
      <c r="C229" s="305"/>
      <c r="D229" s="308"/>
      <c r="E229" s="318"/>
      <c r="F229" s="329"/>
      <c r="G229" s="332">
        <f t="shared" si="10"/>
        <v>0</v>
      </c>
      <c r="H229" s="339"/>
      <c r="I229" s="129"/>
      <c r="J229" s="129"/>
      <c r="K229" s="129"/>
      <c r="L229" s="129"/>
      <c r="M229" s="129"/>
      <c r="N229" s="129"/>
      <c r="O229" s="129"/>
      <c r="P229" s="129"/>
      <c r="Q229" s="129"/>
      <c r="R229" s="129"/>
      <c r="S229" s="129"/>
      <c r="T229" s="129"/>
      <c r="U229" s="129"/>
      <c r="V229" s="129"/>
      <c r="W229" s="129"/>
      <c r="X229" s="129"/>
      <c r="Y229" s="129"/>
      <c r="Z229" s="129"/>
      <c r="AA229" s="129"/>
      <c r="AB229" s="129"/>
      <c r="AC229" s="129"/>
      <c r="AD229" s="129"/>
      <c r="AE229" s="129"/>
      <c r="AF229" s="129"/>
      <c r="AG229" s="129"/>
      <c r="AH229" s="129"/>
    </row>
    <row r="230" spans="1:34" s="281" customFormat="1" x14ac:dyDescent="0.3">
      <c r="A230" s="303"/>
      <c r="B230" s="308"/>
      <c r="C230" s="305"/>
      <c r="D230" s="308"/>
      <c r="E230" s="318"/>
      <c r="F230" s="329"/>
      <c r="G230" s="332">
        <f t="shared" si="10"/>
        <v>0</v>
      </c>
      <c r="H230" s="339"/>
      <c r="I230" s="129"/>
      <c r="J230" s="129"/>
      <c r="K230" s="129"/>
      <c r="L230" s="129"/>
      <c r="M230" s="129"/>
      <c r="N230" s="129"/>
      <c r="O230" s="129"/>
      <c r="P230" s="129"/>
      <c r="Q230" s="129"/>
      <c r="R230" s="129"/>
      <c r="S230" s="129"/>
      <c r="T230" s="129"/>
      <c r="U230" s="129"/>
      <c r="V230" s="129"/>
      <c r="W230" s="129"/>
      <c r="X230" s="129"/>
      <c r="Y230" s="129"/>
      <c r="Z230" s="129"/>
      <c r="AA230" s="129"/>
      <c r="AB230" s="129"/>
      <c r="AC230" s="129"/>
      <c r="AD230" s="129"/>
      <c r="AE230" s="129"/>
      <c r="AF230" s="129"/>
      <c r="AG230" s="129"/>
      <c r="AH230" s="129"/>
    </row>
    <row r="231" spans="1:34" s="281" customFormat="1" ht="16.8" thickBot="1" x14ac:dyDescent="0.35">
      <c r="A231" s="293"/>
      <c r="B231" s="314"/>
      <c r="C231" s="295"/>
      <c r="D231" s="294"/>
      <c r="E231" s="296"/>
      <c r="F231" s="327"/>
      <c r="G231" s="334">
        <f t="shared" si="10"/>
        <v>0</v>
      </c>
      <c r="H231" s="342">
        <f>SUM(G224:G231)</f>
        <v>0</v>
      </c>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row>
    <row r="232" spans="1:34" ht="16.8" thickBot="1" x14ac:dyDescent="0.35"/>
    <row r="233" spans="1:34" ht="48.6" x14ac:dyDescent="0.3">
      <c r="A233" s="157"/>
      <c r="B233" s="163" t="s">
        <v>188</v>
      </c>
      <c r="C233" s="164"/>
      <c r="D233" s="160"/>
      <c r="E233" s="161"/>
      <c r="F233" s="162"/>
      <c r="G233" s="161"/>
      <c r="H233" s="367"/>
    </row>
    <row r="234" spans="1:34" s="281" customFormat="1" x14ac:dyDescent="0.3">
      <c r="A234" s="303"/>
      <c r="B234" s="308"/>
      <c r="C234" s="309"/>
      <c r="D234" s="312"/>
      <c r="E234" s="318"/>
      <c r="F234" s="330"/>
      <c r="G234" s="332">
        <f t="shared" ref="G234:G242" si="11">(E234-(E234*F234/100))*A234</f>
        <v>0</v>
      </c>
      <c r="H234" s="339"/>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29"/>
      <c r="AE234" s="129"/>
      <c r="AF234" s="129"/>
      <c r="AG234" s="129"/>
      <c r="AH234" s="129"/>
    </row>
    <row r="235" spans="1:34" s="281" customFormat="1" x14ac:dyDescent="0.3">
      <c r="A235" s="303"/>
      <c r="B235" s="308"/>
      <c r="C235" s="305"/>
      <c r="D235" s="308"/>
      <c r="E235" s="318"/>
      <c r="F235" s="329"/>
      <c r="G235" s="332">
        <f t="shared" si="11"/>
        <v>0</v>
      </c>
      <c r="H235" s="339"/>
      <c r="I235" s="129"/>
      <c r="J235" s="129"/>
      <c r="K235" s="129"/>
      <c r="L235" s="129"/>
      <c r="M235" s="129"/>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row>
    <row r="236" spans="1:34" s="281" customFormat="1" x14ac:dyDescent="0.3">
      <c r="A236" s="303"/>
      <c r="B236" s="308"/>
      <c r="C236" s="305"/>
      <c r="D236" s="308"/>
      <c r="E236" s="318"/>
      <c r="F236" s="329"/>
      <c r="G236" s="332">
        <f t="shared" si="11"/>
        <v>0</v>
      </c>
      <c r="H236" s="339"/>
      <c r="I236" s="129"/>
      <c r="J236" s="129"/>
      <c r="K236" s="129"/>
      <c r="L236" s="129"/>
      <c r="M236" s="129"/>
      <c r="N236" s="129"/>
      <c r="O236" s="129"/>
      <c r="P236" s="129"/>
      <c r="Q236" s="129"/>
      <c r="R236" s="129"/>
      <c r="S236" s="129"/>
      <c r="T236" s="129"/>
      <c r="U236" s="129"/>
      <c r="V236" s="129"/>
      <c r="W236" s="129"/>
      <c r="X236" s="129"/>
      <c r="Y236" s="129"/>
      <c r="Z236" s="129"/>
      <c r="AA236" s="129"/>
      <c r="AB236" s="129"/>
      <c r="AC236" s="129"/>
      <c r="AD236" s="129"/>
      <c r="AE236" s="129"/>
      <c r="AF236" s="129"/>
      <c r="AG236" s="129"/>
      <c r="AH236" s="129"/>
    </row>
    <row r="237" spans="1:34" s="281" customFormat="1" x14ac:dyDescent="0.3">
      <c r="A237" s="303"/>
      <c r="B237" s="308"/>
      <c r="C237" s="305"/>
      <c r="D237" s="308"/>
      <c r="E237" s="318"/>
      <c r="F237" s="329"/>
      <c r="G237" s="332">
        <f t="shared" si="11"/>
        <v>0</v>
      </c>
      <c r="H237" s="339"/>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row>
    <row r="238" spans="1:34" s="281" customFormat="1" x14ac:dyDescent="0.3">
      <c r="A238" s="303"/>
      <c r="B238" s="308"/>
      <c r="C238" s="305"/>
      <c r="D238" s="308"/>
      <c r="E238" s="318"/>
      <c r="F238" s="329"/>
      <c r="G238" s="332">
        <f t="shared" si="11"/>
        <v>0</v>
      </c>
      <c r="H238" s="339"/>
      <c r="I238" s="129"/>
      <c r="J238" s="129"/>
      <c r="K238" s="129"/>
      <c r="L238" s="129"/>
      <c r="M238" s="129"/>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row>
    <row r="239" spans="1:34" s="281" customFormat="1" x14ac:dyDescent="0.3">
      <c r="A239" s="303"/>
      <c r="B239" s="308"/>
      <c r="C239" s="305"/>
      <c r="D239" s="308"/>
      <c r="E239" s="318"/>
      <c r="F239" s="329"/>
      <c r="G239" s="332">
        <f t="shared" si="11"/>
        <v>0</v>
      </c>
      <c r="H239" s="339"/>
      <c r="I239" s="129"/>
      <c r="J239" s="129"/>
      <c r="K239" s="129"/>
      <c r="L239" s="129"/>
      <c r="M239" s="129"/>
      <c r="N239" s="129"/>
      <c r="O239" s="129"/>
      <c r="P239" s="129"/>
      <c r="Q239" s="129"/>
      <c r="R239" s="129"/>
      <c r="S239" s="129"/>
      <c r="T239" s="129"/>
      <c r="U239" s="129"/>
      <c r="V239" s="129"/>
      <c r="W239" s="129"/>
      <c r="X239" s="129"/>
      <c r="Y239" s="129"/>
      <c r="Z239" s="129"/>
      <c r="AA239" s="129"/>
      <c r="AB239" s="129"/>
      <c r="AC239" s="129"/>
      <c r="AD239" s="129"/>
      <c r="AE239" s="129"/>
      <c r="AF239" s="129"/>
      <c r="AG239" s="129"/>
      <c r="AH239" s="129"/>
    </row>
    <row r="240" spans="1:34" s="281" customFormat="1" x14ac:dyDescent="0.3">
      <c r="A240" s="303"/>
      <c r="B240" s="308"/>
      <c r="C240" s="305"/>
      <c r="D240" s="308"/>
      <c r="E240" s="318"/>
      <c r="F240" s="329"/>
      <c r="G240" s="332">
        <f t="shared" si="11"/>
        <v>0</v>
      </c>
      <c r="H240" s="339"/>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29"/>
      <c r="AE240" s="129"/>
      <c r="AF240" s="129"/>
      <c r="AG240" s="129"/>
      <c r="AH240" s="129"/>
    </row>
    <row r="241" spans="1:34" s="281" customFormat="1" ht="32.4" x14ac:dyDescent="0.3">
      <c r="A241" s="319"/>
      <c r="B241" s="289" t="s">
        <v>189</v>
      </c>
      <c r="C241" s="290"/>
      <c r="D241" s="289"/>
      <c r="E241" s="320"/>
      <c r="F241" s="326"/>
      <c r="G241" s="332">
        <f t="shared" si="11"/>
        <v>0</v>
      </c>
      <c r="H241" s="339"/>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row>
    <row r="242" spans="1:34" s="281" customFormat="1" ht="16.8" thickBot="1" x14ac:dyDescent="0.35">
      <c r="A242" s="293"/>
      <c r="B242" s="314"/>
      <c r="C242" s="295"/>
      <c r="D242" s="294"/>
      <c r="E242" s="296"/>
      <c r="F242" s="327"/>
      <c r="G242" s="334">
        <f t="shared" si="11"/>
        <v>0</v>
      </c>
      <c r="H242" s="342">
        <f>SUM(G234:G242)</f>
        <v>0</v>
      </c>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row>
    <row r="243" spans="1:34" ht="16.8" thickBot="1" x14ac:dyDescent="0.35">
      <c r="H243" s="370"/>
    </row>
    <row r="244" spans="1:34" ht="32.4" x14ac:dyDescent="0.3">
      <c r="A244" s="157"/>
      <c r="B244" s="163" t="s">
        <v>190</v>
      </c>
      <c r="C244" s="164"/>
      <c r="D244" s="160"/>
      <c r="E244" s="161"/>
      <c r="F244" s="162"/>
      <c r="G244" s="161"/>
      <c r="H244" s="345"/>
    </row>
    <row r="245" spans="1:34" s="281" customFormat="1" x14ac:dyDescent="0.3">
      <c r="A245" s="303"/>
      <c r="B245" s="304"/>
      <c r="C245" s="305"/>
      <c r="D245" s="306"/>
      <c r="E245" s="307"/>
      <c r="F245" s="329"/>
      <c r="G245" s="332">
        <f t="shared" ref="G245:G262" si="12">(E245-(E245*F245/100))*A245</f>
        <v>0</v>
      </c>
      <c r="H245" s="339"/>
      <c r="I245" s="129"/>
      <c r="J245" s="129"/>
      <c r="K245" s="129"/>
      <c r="L245" s="129"/>
      <c r="M245" s="129"/>
      <c r="N245" s="129"/>
      <c r="O245" s="129"/>
      <c r="P245" s="129"/>
      <c r="Q245" s="129"/>
      <c r="R245" s="129"/>
      <c r="S245" s="129"/>
      <c r="T245" s="129"/>
      <c r="U245" s="129"/>
      <c r="V245" s="129"/>
      <c r="W245" s="129"/>
      <c r="X245" s="129"/>
      <c r="Y245" s="129"/>
      <c r="Z245" s="129"/>
      <c r="AA245" s="129"/>
      <c r="AB245" s="129"/>
      <c r="AC245" s="129"/>
      <c r="AD245" s="129"/>
      <c r="AE245" s="129"/>
      <c r="AF245" s="129"/>
      <c r="AG245" s="129"/>
      <c r="AH245" s="129"/>
    </row>
    <row r="246" spans="1:34" s="281" customFormat="1" x14ac:dyDescent="0.3">
      <c r="A246" s="303"/>
      <c r="B246" s="308"/>
      <c r="C246" s="309"/>
      <c r="D246" s="310"/>
      <c r="E246" s="311"/>
      <c r="F246" s="330"/>
      <c r="G246" s="332">
        <f t="shared" si="12"/>
        <v>0</v>
      </c>
      <c r="H246" s="339"/>
      <c r="I246" s="129"/>
      <c r="J246" s="129"/>
      <c r="K246" s="129"/>
      <c r="L246" s="129"/>
      <c r="M246" s="129"/>
      <c r="N246" s="129"/>
      <c r="O246" s="129"/>
      <c r="P246" s="129"/>
      <c r="Q246" s="129"/>
      <c r="R246" s="129"/>
      <c r="S246" s="129"/>
      <c r="T246" s="129"/>
      <c r="U246" s="129"/>
      <c r="V246" s="129"/>
      <c r="W246" s="129"/>
      <c r="X246" s="129"/>
      <c r="Y246" s="129"/>
      <c r="Z246" s="129"/>
      <c r="AA246" s="129"/>
      <c r="AB246" s="129"/>
      <c r="AC246" s="129"/>
      <c r="AD246" s="129"/>
      <c r="AE246" s="129"/>
      <c r="AF246" s="129"/>
      <c r="AG246" s="129"/>
      <c r="AH246" s="129"/>
    </row>
    <row r="247" spans="1:34" s="281" customFormat="1" x14ac:dyDescent="0.3">
      <c r="A247" s="303"/>
      <c r="B247" s="308"/>
      <c r="C247" s="309"/>
      <c r="D247" s="310"/>
      <c r="E247" s="311"/>
      <c r="F247" s="330"/>
      <c r="G247" s="332">
        <f t="shared" si="12"/>
        <v>0</v>
      </c>
      <c r="H247" s="33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row>
    <row r="248" spans="1:34" s="281" customFormat="1" x14ac:dyDescent="0.3">
      <c r="A248" s="303"/>
      <c r="B248" s="308"/>
      <c r="C248" s="309"/>
      <c r="D248" s="310"/>
      <c r="E248" s="311"/>
      <c r="F248" s="330"/>
      <c r="G248" s="332">
        <f t="shared" si="12"/>
        <v>0</v>
      </c>
      <c r="H248" s="339"/>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29"/>
      <c r="AE248" s="129"/>
      <c r="AF248" s="129"/>
      <c r="AG248" s="129"/>
      <c r="AH248" s="129"/>
    </row>
    <row r="249" spans="1:34" s="281" customFormat="1" x14ac:dyDescent="0.3">
      <c r="A249" s="303"/>
      <c r="B249" s="308"/>
      <c r="C249" s="309"/>
      <c r="D249" s="310"/>
      <c r="E249" s="311"/>
      <c r="F249" s="330"/>
      <c r="G249" s="332">
        <f t="shared" si="12"/>
        <v>0</v>
      </c>
      <c r="H249" s="339"/>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row>
    <row r="250" spans="1:34" s="281" customFormat="1" x14ac:dyDescent="0.3">
      <c r="A250" s="303"/>
      <c r="B250" s="308"/>
      <c r="C250" s="309"/>
      <c r="D250" s="310"/>
      <c r="E250" s="311"/>
      <c r="F250" s="330"/>
      <c r="G250" s="332">
        <f t="shared" si="12"/>
        <v>0</v>
      </c>
      <c r="H250" s="339"/>
      <c r="I250" s="129"/>
      <c r="J250" s="129"/>
      <c r="K250" s="129"/>
      <c r="L250" s="129"/>
      <c r="M250" s="129"/>
      <c r="N250" s="129"/>
      <c r="O250" s="129"/>
      <c r="P250" s="129"/>
      <c r="Q250" s="129"/>
      <c r="R250" s="129"/>
      <c r="S250" s="129"/>
      <c r="T250" s="129"/>
      <c r="U250" s="129"/>
      <c r="V250" s="129"/>
      <c r="W250" s="129"/>
      <c r="X250" s="129"/>
      <c r="Y250" s="129"/>
      <c r="Z250" s="129"/>
      <c r="AA250" s="129"/>
      <c r="AB250" s="129"/>
      <c r="AC250" s="129"/>
      <c r="AD250" s="129"/>
      <c r="AE250" s="129"/>
      <c r="AF250" s="129"/>
      <c r="AG250" s="129"/>
      <c r="AH250" s="129"/>
    </row>
    <row r="251" spans="1:34" s="281" customFormat="1" x14ac:dyDescent="0.3">
      <c r="A251" s="303"/>
      <c r="B251" s="308"/>
      <c r="C251" s="309"/>
      <c r="D251" s="310"/>
      <c r="E251" s="311"/>
      <c r="F251" s="330"/>
      <c r="G251" s="332">
        <f t="shared" si="12"/>
        <v>0</v>
      </c>
      <c r="H251" s="339"/>
      <c r="I251" s="129"/>
      <c r="J251" s="129"/>
      <c r="K251" s="129"/>
      <c r="L251" s="129"/>
      <c r="M251" s="129"/>
      <c r="N251" s="129"/>
      <c r="O251" s="129"/>
      <c r="P251" s="129"/>
      <c r="Q251" s="129"/>
      <c r="R251" s="129"/>
      <c r="S251" s="129"/>
      <c r="T251" s="129"/>
      <c r="U251" s="129"/>
      <c r="V251" s="129"/>
      <c r="W251" s="129"/>
      <c r="X251" s="129"/>
      <c r="Y251" s="129"/>
      <c r="Z251" s="129"/>
      <c r="AA251" s="129"/>
      <c r="AB251" s="129"/>
      <c r="AC251" s="129"/>
      <c r="AD251" s="129"/>
      <c r="AE251" s="129"/>
      <c r="AF251" s="129"/>
      <c r="AG251" s="129"/>
      <c r="AH251" s="129"/>
    </row>
    <row r="252" spans="1:34" s="281" customFormat="1" x14ac:dyDescent="0.3">
      <c r="A252" s="303"/>
      <c r="B252" s="308"/>
      <c r="C252" s="309"/>
      <c r="D252" s="310"/>
      <c r="E252" s="311"/>
      <c r="F252" s="330"/>
      <c r="G252" s="332">
        <f t="shared" si="12"/>
        <v>0</v>
      </c>
      <c r="H252" s="339"/>
      <c r="I252" s="129"/>
      <c r="J252" s="129"/>
      <c r="K252" s="129"/>
      <c r="L252" s="129"/>
      <c r="M252" s="129"/>
      <c r="N252" s="129"/>
      <c r="O252" s="129"/>
      <c r="P252" s="129"/>
      <c r="Q252" s="129"/>
      <c r="R252" s="129"/>
      <c r="S252" s="129"/>
      <c r="T252" s="129"/>
      <c r="U252" s="129"/>
      <c r="V252" s="129"/>
      <c r="W252" s="129"/>
      <c r="X252" s="129"/>
      <c r="Y252" s="129"/>
      <c r="Z252" s="129"/>
      <c r="AA252" s="129"/>
      <c r="AB252" s="129"/>
      <c r="AC252" s="129"/>
      <c r="AD252" s="129"/>
      <c r="AE252" s="129"/>
      <c r="AF252" s="129"/>
      <c r="AG252" s="129"/>
      <c r="AH252" s="129"/>
    </row>
    <row r="253" spans="1:34" s="281" customFormat="1" x14ac:dyDescent="0.3">
      <c r="A253" s="303"/>
      <c r="B253" s="308"/>
      <c r="C253" s="309"/>
      <c r="D253" s="310"/>
      <c r="E253" s="311"/>
      <c r="F253" s="330"/>
      <c r="G253" s="332">
        <f t="shared" si="12"/>
        <v>0</v>
      </c>
      <c r="H253" s="339"/>
      <c r="I253" s="129"/>
      <c r="J253" s="129"/>
      <c r="K253" s="129"/>
      <c r="L253" s="129"/>
      <c r="M253" s="129"/>
      <c r="N253" s="129"/>
      <c r="O253" s="129"/>
      <c r="P253" s="129"/>
      <c r="Q253" s="129"/>
      <c r="R253" s="129"/>
      <c r="S253" s="129"/>
      <c r="T253" s="129"/>
      <c r="U253" s="129"/>
      <c r="V253" s="129"/>
      <c r="W253" s="129"/>
      <c r="X253" s="129"/>
      <c r="Y253" s="129"/>
      <c r="Z253" s="129"/>
      <c r="AA253" s="129"/>
      <c r="AB253" s="129"/>
      <c r="AC253" s="129"/>
      <c r="AD253" s="129"/>
      <c r="AE253" s="129"/>
      <c r="AF253" s="129"/>
      <c r="AG253" s="129"/>
      <c r="AH253" s="129"/>
    </row>
    <row r="254" spans="1:34" s="281" customFormat="1" x14ac:dyDescent="0.3">
      <c r="A254" s="303"/>
      <c r="B254" s="308"/>
      <c r="C254" s="309"/>
      <c r="D254" s="310"/>
      <c r="E254" s="311"/>
      <c r="F254" s="330"/>
      <c r="G254" s="332">
        <f t="shared" si="12"/>
        <v>0</v>
      </c>
      <c r="H254" s="339"/>
      <c r="I254" s="129"/>
      <c r="J254" s="129"/>
      <c r="K254" s="129"/>
      <c r="L254" s="129"/>
      <c r="M254" s="129"/>
      <c r="N254" s="129"/>
      <c r="O254" s="129"/>
      <c r="P254" s="129"/>
      <c r="Q254" s="129"/>
      <c r="R254" s="129"/>
      <c r="S254" s="129"/>
      <c r="T254" s="129"/>
      <c r="U254" s="129"/>
      <c r="V254" s="129"/>
      <c r="W254" s="129"/>
      <c r="X254" s="129"/>
      <c r="Y254" s="129"/>
      <c r="Z254" s="129"/>
      <c r="AA254" s="129"/>
      <c r="AB254" s="129"/>
      <c r="AC254" s="129"/>
      <c r="AD254" s="129"/>
      <c r="AE254" s="129"/>
      <c r="AF254" s="129"/>
      <c r="AG254" s="129"/>
      <c r="AH254" s="129"/>
    </row>
    <row r="255" spans="1:34" s="281" customFormat="1" x14ac:dyDescent="0.3">
      <c r="A255" s="303"/>
      <c r="B255" s="308"/>
      <c r="C255" s="309"/>
      <c r="D255" s="310"/>
      <c r="E255" s="311"/>
      <c r="F255" s="330"/>
      <c r="G255" s="332">
        <f t="shared" si="12"/>
        <v>0</v>
      </c>
      <c r="H255" s="33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row>
    <row r="256" spans="1:34" s="281" customFormat="1" x14ac:dyDescent="0.3">
      <c r="A256" s="303"/>
      <c r="B256" s="308"/>
      <c r="C256" s="309"/>
      <c r="D256" s="310"/>
      <c r="E256" s="311"/>
      <c r="F256" s="330"/>
      <c r="G256" s="332">
        <f t="shared" si="12"/>
        <v>0</v>
      </c>
      <c r="H256" s="339"/>
      <c r="I256" s="129"/>
      <c r="J256" s="129"/>
      <c r="K256" s="129"/>
      <c r="L256" s="129"/>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row>
    <row r="257" spans="1:34" s="281" customFormat="1" x14ac:dyDescent="0.3">
      <c r="A257" s="303"/>
      <c r="B257" s="308"/>
      <c r="C257" s="309"/>
      <c r="D257" s="310"/>
      <c r="E257" s="311"/>
      <c r="F257" s="330"/>
      <c r="G257" s="332">
        <f t="shared" si="12"/>
        <v>0</v>
      </c>
      <c r="H257" s="33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row>
    <row r="258" spans="1:34" s="281" customFormat="1" x14ac:dyDescent="0.3">
      <c r="A258" s="303"/>
      <c r="B258" s="304"/>
      <c r="C258" s="309"/>
      <c r="D258" s="310"/>
      <c r="E258" s="311"/>
      <c r="F258" s="330"/>
      <c r="G258" s="332">
        <f t="shared" si="12"/>
        <v>0</v>
      </c>
      <c r="H258" s="33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29"/>
      <c r="AG258" s="129"/>
      <c r="AH258" s="129"/>
    </row>
    <row r="259" spans="1:34" s="281" customFormat="1" x14ac:dyDescent="0.3">
      <c r="A259" s="303"/>
      <c r="B259" s="308"/>
      <c r="C259" s="309"/>
      <c r="D259" s="310"/>
      <c r="E259" s="311"/>
      <c r="F259" s="330"/>
      <c r="G259" s="332">
        <f t="shared" si="12"/>
        <v>0</v>
      </c>
      <c r="H259" s="340"/>
      <c r="I259" s="129"/>
      <c r="J259" s="129"/>
      <c r="K259" s="129"/>
      <c r="L259" s="129"/>
      <c r="M259" s="129"/>
      <c r="N259" s="129"/>
      <c r="O259" s="129"/>
      <c r="P259" s="129"/>
      <c r="Q259" s="129"/>
      <c r="R259" s="129"/>
      <c r="S259" s="129"/>
      <c r="T259" s="129"/>
      <c r="U259" s="129"/>
      <c r="V259" s="129"/>
      <c r="W259" s="129"/>
      <c r="X259" s="129"/>
      <c r="Y259" s="129"/>
      <c r="Z259" s="129"/>
      <c r="AA259" s="129"/>
      <c r="AB259" s="129"/>
      <c r="AC259" s="129"/>
      <c r="AD259" s="129"/>
      <c r="AE259" s="129"/>
      <c r="AF259" s="129"/>
      <c r="AG259" s="129"/>
      <c r="AH259" s="129"/>
    </row>
    <row r="260" spans="1:34" s="281" customFormat="1" x14ac:dyDescent="0.3">
      <c r="A260" s="303"/>
      <c r="B260" s="308"/>
      <c r="C260" s="309"/>
      <c r="D260" s="312"/>
      <c r="E260" s="311"/>
      <c r="F260" s="330"/>
      <c r="G260" s="332">
        <f t="shared" si="12"/>
        <v>0</v>
      </c>
      <c r="H260" s="340"/>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row>
    <row r="261" spans="1:34" s="281" customFormat="1" ht="32.4" x14ac:dyDescent="0.3">
      <c r="A261" s="303"/>
      <c r="B261" s="308" t="s">
        <v>191</v>
      </c>
      <c r="C261" s="309"/>
      <c r="D261" s="312"/>
      <c r="E261" s="311"/>
      <c r="F261" s="330"/>
      <c r="G261" s="332">
        <f t="shared" si="12"/>
        <v>0</v>
      </c>
      <c r="H261" s="340"/>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9"/>
      <c r="AH261" s="129"/>
    </row>
    <row r="262" spans="1:34" s="281" customFormat="1" ht="16.8" thickBot="1" x14ac:dyDescent="0.35">
      <c r="A262" s="313"/>
      <c r="B262" s="314"/>
      <c r="C262" s="315"/>
      <c r="D262" s="316"/>
      <c r="E262" s="317"/>
      <c r="F262" s="331"/>
      <c r="G262" s="334">
        <f t="shared" si="12"/>
        <v>0</v>
      </c>
      <c r="H262" s="342">
        <f>SUM(G245:G262)</f>
        <v>0</v>
      </c>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29"/>
      <c r="AE262" s="129"/>
      <c r="AF262" s="129"/>
      <c r="AG262" s="129"/>
      <c r="AH262" s="129"/>
    </row>
    <row r="263" spans="1:34" ht="16.8" thickBot="1" x14ac:dyDescent="0.35"/>
    <row r="264" spans="1:34" x14ac:dyDescent="0.3">
      <c r="A264" s="157"/>
      <c r="B264" s="163" t="s">
        <v>97</v>
      </c>
      <c r="C264" s="164"/>
      <c r="D264" s="160"/>
      <c r="E264" s="161"/>
      <c r="F264" s="162"/>
      <c r="G264" s="161"/>
      <c r="H264" s="345"/>
    </row>
    <row r="265" spans="1:34" s="281" customFormat="1" x14ac:dyDescent="0.3">
      <c r="A265" s="303"/>
      <c r="B265" s="304"/>
      <c r="C265" s="305"/>
      <c r="D265" s="306"/>
      <c r="E265" s="307"/>
      <c r="F265" s="329"/>
      <c r="G265" s="332">
        <f t="shared" ref="G265:G282" si="13">(E265-(E265*F265/100))*A265</f>
        <v>0</v>
      </c>
      <c r="H265" s="339"/>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29"/>
      <c r="AE265" s="129"/>
      <c r="AF265" s="129"/>
      <c r="AG265" s="129"/>
      <c r="AH265" s="129"/>
    </row>
    <row r="266" spans="1:34" s="281" customFormat="1" x14ac:dyDescent="0.3">
      <c r="A266" s="303"/>
      <c r="B266" s="308"/>
      <c r="C266" s="309"/>
      <c r="D266" s="310"/>
      <c r="E266" s="311"/>
      <c r="F266" s="330"/>
      <c r="G266" s="332">
        <f t="shared" si="13"/>
        <v>0</v>
      </c>
      <c r="H266" s="339"/>
      <c r="I266" s="129"/>
      <c r="J266" s="129"/>
      <c r="K266" s="129"/>
      <c r="L266" s="129"/>
      <c r="M266" s="129"/>
      <c r="N266" s="129"/>
      <c r="O266" s="129"/>
      <c r="P266" s="129"/>
      <c r="Q266" s="129"/>
      <c r="R266" s="129"/>
      <c r="S266" s="129"/>
      <c r="T266" s="129"/>
      <c r="U266" s="129"/>
      <c r="V266" s="129"/>
      <c r="W266" s="129"/>
      <c r="X266" s="129"/>
      <c r="Y266" s="129"/>
      <c r="Z266" s="129"/>
      <c r="AA266" s="129"/>
      <c r="AB266" s="129"/>
      <c r="AC266" s="129"/>
      <c r="AD266" s="129"/>
      <c r="AE266" s="129"/>
      <c r="AF266" s="129"/>
      <c r="AG266" s="129"/>
      <c r="AH266" s="129"/>
    </row>
    <row r="267" spans="1:34" s="281" customFormat="1" x14ac:dyDescent="0.3">
      <c r="A267" s="303"/>
      <c r="B267" s="308"/>
      <c r="C267" s="309"/>
      <c r="D267" s="310"/>
      <c r="E267" s="311"/>
      <c r="F267" s="330"/>
      <c r="G267" s="332">
        <f t="shared" si="13"/>
        <v>0</v>
      </c>
      <c r="H267" s="339"/>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29"/>
      <c r="AE267" s="129"/>
      <c r="AF267" s="129"/>
      <c r="AG267" s="129"/>
      <c r="AH267" s="129"/>
    </row>
    <row r="268" spans="1:34" s="281" customFormat="1" x14ac:dyDescent="0.3">
      <c r="A268" s="303"/>
      <c r="B268" s="308"/>
      <c r="C268" s="309"/>
      <c r="D268" s="310"/>
      <c r="E268" s="311"/>
      <c r="F268" s="330"/>
      <c r="G268" s="332">
        <f t="shared" si="13"/>
        <v>0</v>
      </c>
      <c r="H268" s="339"/>
      <c r="I268" s="129"/>
      <c r="J268" s="129"/>
      <c r="K268" s="129"/>
      <c r="L268" s="129"/>
      <c r="M268" s="129"/>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row>
    <row r="269" spans="1:34" s="281" customFormat="1" x14ac:dyDescent="0.3">
      <c r="A269" s="303"/>
      <c r="B269" s="308"/>
      <c r="C269" s="309"/>
      <c r="D269" s="310"/>
      <c r="E269" s="311"/>
      <c r="F269" s="330"/>
      <c r="G269" s="332">
        <f t="shared" si="13"/>
        <v>0</v>
      </c>
      <c r="H269" s="339"/>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29"/>
      <c r="AE269" s="129"/>
      <c r="AF269" s="129"/>
      <c r="AG269" s="129"/>
      <c r="AH269" s="129"/>
    </row>
    <row r="270" spans="1:34" s="281" customFormat="1" x14ac:dyDescent="0.3">
      <c r="A270" s="303"/>
      <c r="B270" s="308"/>
      <c r="C270" s="309"/>
      <c r="D270" s="310"/>
      <c r="E270" s="311"/>
      <c r="F270" s="330"/>
      <c r="G270" s="332">
        <f t="shared" si="13"/>
        <v>0</v>
      </c>
      <c r="H270" s="339"/>
      <c r="I270" s="129"/>
      <c r="J270" s="129"/>
      <c r="K270" s="129"/>
      <c r="L270" s="129"/>
      <c r="M270" s="129"/>
      <c r="N270" s="129"/>
      <c r="O270" s="129"/>
      <c r="P270" s="129"/>
      <c r="Q270" s="129"/>
      <c r="R270" s="129"/>
      <c r="S270" s="129"/>
      <c r="T270" s="129"/>
      <c r="U270" s="129"/>
      <c r="V270" s="129"/>
      <c r="W270" s="129"/>
      <c r="X270" s="129"/>
      <c r="Y270" s="129"/>
      <c r="Z270" s="129"/>
      <c r="AA270" s="129"/>
      <c r="AB270" s="129"/>
      <c r="AC270" s="129"/>
      <c r="AD270" s="129"/>
      <c r="AE270" s="129"/>
      <c r="AF270" s="129"/>
      <c r="AG270" s="129"/>
      <c r="AH270" s="129"/>
    </row>
    <row r="271" spans="1:34" s="281" customFormat="1" x14ac:dyDescent="0.3">
      <c r="A271" s="303"/>
      <c r="B271" s="308"/>
      <c r="C271" s="309"/>
      <c r="D271" s="310"/>
      <c r="E271" s="311"/>
      <c r="F271" s="330"/>
      <c r="G271" s="332">
        <f t="shared" si="13"/>
        <v>0</v>
      </c>
      <c r="H271" s="339"/>
      <c r="I271" s="129"/>
      <c r="J271" s="129"/>
      <c r="K271" s="129"/>
      <c r="L271" s="129"/>
      <c r="M271" s="129"/>
      <c r="N271" s="129"/>
      <c r="O271" s="129"/>
      <c r="P271" s="129"/>
      <c r="Q271" s="129"/>
      <c r="R271" s="129"/>
      <c r="S271" s="129"/>
      <c r="T271" s="129"/>
      <c r="U271" s="129"/>
      <c r="V271" s="129"/>
      <c r="W271" s="129"/>
      <c r="X271" s="129"/>
      <c r="Y271" s="129"/>
      <c r="Z271" s="129"/>
      <c r="AA271" s="129"/>
      <c r="AB271" s="129"/>
      <c r="AC271" s="129"/>
      <c r="AD271" s="129"/>
      <c r="AE271" s="129"/>
      <c r="AF271" s="129"/>
      <c r="AG271" s="129"/>
      <c r="AH271" s="129"/>
    </row>
    <row r="272" spans="1:34" s="281" customFormat="1" x14ac:dyDescent="0.3">
      <c r="A272" s="303"/>
      <c r="B272" s="308"/>
      <c r="C272" s="309"/>
      <c r="D272" s="310"/>
      <c r="E272" s="311"/>
      <c r="F272" s="330"/>
      <c r="G272" s="332">
        <f t="shared" si="13"/>
        <v>0</v>
      </c>
      <c r="H272" s="339"/>
      <c r="I272" s="129"/>
      <c r="J272" s="129"/>
      <c r="K272" s="129"/>
      <c r="L272" s="129"/>
      <c r="M272" s="129"/>
      <c r="N272" s="129"/>
      <c r="O272" s="129"/>
      <c r="P272" s="129"/>
      <c r="Q272" s="129"/>
      <c r="R272" s="129"/>
      <c r="S272" s="129"/>
      <c r="T272" s="129"/>
      <c r="U272" s="129"/>
      <c r="V272" s="129"/>
      <c r="W272" s="129"/>
      <c r="X272" s="129"/>
      <c r="Y272" s="129"/>
      <c r="Z272" s="129"/>
      <c r="AA272" s="129"/>
      <c r="AB272" s="129"/>
      <c r="AC272" s="129"/>
      <c r="AD272" s="129"/>
      <c r="AE272" s="129"/>
      <c r="AF272" s="129"/>
      <c r="AG272" s="129"/>
      <c r="AH272" s="129"/>
    </row>
    <row r="273" spans="1:34" s="281" customFormat="1" x14ac:dyDescent="0.3">
      <c r="A273" s="303"/>
      <c r="B273" s="308"/>
      <c r="C273" s="309"/>
      <c r="D273" s="310"/>
      <c r="E273" s="311"/>
      <c r="F273" s="330"/>
      <c r="G273" s="332">
        <f t="shared" si="13"/>
        <v>0</v>
      </c>
      <c r="H273" s="339"/>
      <c r="I273" s="129"/>
      <c r="J273" s="129"/>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row>
    <row r="274" spans="1:34" s="281" customFormat="1" x14ac:dyDescent="0.3">
      <c r="A274" s="303"/>
      <c r="B274" s="308"/>
      <c r="C274" s="309"/>
      <c r="D274" s="310"/>
      <c r="E274" s="311"/>
      <c r="F274" s="330"/>
      <c r="G274" s="332">
        <f t="shared" si="13"/>
        <v>0</v>
      </c>
      <c r="H274" s="339"/>
      <c r="I274" s="129"/>
      <c r="J274" s="129"/>
      <c r="K274" s="129"/>
      <c r="L274" s="129"/>
      <c r="M274" s="129"/>
      <c r="N274" s="129"/>
      <c r="O274" s="129"/>
      <c r="P274" s="129"/>
      <c r="Q274" s="129"/>
      <c r="R274" s="129"/>
      <c r="S274" s="129"/>
      <c r="T274" s="129"/>
      <c r="U274" s="129"/>
      <c r="V274" s="129"/>
      <c r="W274" s="129"/>
      <c r="X274" s="129"/>
      <c r="Y274" s="129"/>
      <c r="Z274" s="129"/>
      <c r="AA274" s="129"/>
      <c r="AB274" s="129"/>
      <c r="AC274" s="129"/>
      <c r="AD274" s="129"/>
      <c r="AE274" s="129"/>
      <c r="AF274" s="129"/>
      <c r="AG274" s="129"/>
      <c r="AH274" s="129"/>
    </row>
    <row r="275" spans="1:34" s="281" customFormat="1" x14ac:dyDescent="0.3">
      <c r="A275" s="303"/>
      <c r="B275" s="308"/>
      <c r="C275" s="309"/>
      <c r="D275" s="310"/>
      <c r="E275" s="311"/>
      <c r="F275" s="330"/>
      <c r="G275" s="332">
        <f t="shared" si="13"/>
        <v>0</v>
      </c>
      <c r="H275" s="339"/>
      <c r="I275" s="129"/>
      <c r="J275" s="129"/>
      <c r="K275" s="129"/>
      <c r="L275" s="129"/>
      <c r="M275" s="129"/>
      <c r="N275" s="129"/>
      <c r="O275" s="129"/>
      <c r="P275" s="129"/>
      <c r="Q275" s="129"/>
      <c r="R275" s="129"/>
      <c r="S275" s="129"/>
      <c r="T275" s="129"/>
      <c r="U275" s="129"/>
      <c r="V275" s="129"/>
      <c r="W275" s="129"/>
      <c r="X275" s="129"/>
      <c r="Y275" s="129"/>
      <c r="Z275" s="129"/>
      <c r="AA275" s="129"/>
      <c r="AB275" s="129"/>
      <c r="AC275" s="129"/>
      <c r="AD275" s="129"/>
      <c r="AE275" s="129"/>
      <c r="AF275" s="129"/>
      <c r="AG275" s="129"/>
      <c r="AH275" s="129"/>
    </row>
    <row r="276" spans="1:34" s="281" customFormat="1" x14ac:dyDescent="0.3">
      <c r="A276" s="303"/>
      <c r="B276" s="308"/>
      <c r="C276" s="309"/>
      <c r="D276" s="310"/>
      <c r="E276" s="311"/>
      <c r="F276" s="330"/>
      <c r="G276" s="332">
        <f t="shared" si="13"/>
        <v>0</v>
      </c>
      <c r="H276" s="339"/>
      <c r="I276" s="129"/>
      <c r="J276" s="129"/>
      <c r="K276" s="129"/>
      <c r="L276" s="129"/>
      <c r="M276" s="129"/>
      <c r="N276" s="129"/>
      <c r="O276" s="129"/>
      <c r="P276" s="129"/>
      <c r="Q276" s="129"/>
      <c r="R276" s="129"/>
      <c r="S276" s="129"/>
      <c r="T276" s="129"/>
      <c r="U276" s="129"/>
      <c r="V276" s="129"/>
      <c r="W276" s="129"/>
      <c r="X276" s="129"/>
      <c r="Y276" s="129"/>
      <c r="Z276" s="129"/>
      <c r="AA276" s="129"/>
      <c r="AB276" s="129"/>
      <c r="AC276" s="129"/>
      <c r="AD276" s="129"/>
      <c r="AE276" s="129"/>
      <c r="AF276" s="129"/>
      <c r="AG276" s="129"/>
      <c r="AH276" s="129"/>
    </row>
    <row r="277" spans="1:34" s="281" customFormat="1" x14ac:dyDescent="0.3">
      <c r="A277" s="303"/>
      <c r="B277" s="308"/>
      <c r="C277" s="309"/>
      <c r="D277" s="310"/>
      <c r="E277" s="311"/>
      <c r="F277" s="330"/>
      <c r="G277" s="332">
        <f t="shared" si="13"/>
        <v>0</v>
      </c>
      <c r="H277" s="339"/>
      <c r="I277" s="129"/>
      <c r="J277" s="129"/>
      <c r="K277" s="129"/>
      <c r="L277" s="129"/>
      <c r="M277" s="129"/>
      <c r="N277" s="129"/>
      <c r="O277" s="129"/>
      <c r="P277" s="129"/>
      <c r="Q277" s="129"/>
      <c r="R277" s="129"/>
      <c r="S277" s="129"/>
      <c r="T277" s="129"/>
      <c r="U277" s="129"/>
      <c r="V277" s="129"/>
      <c r="W277" s="129"/>
      <c r="X277" s="129"/>
      <c r="Y277" s="129"/>
      <c r="Z277" s="129"/>
      <c r="AA277" s="129"/>
      <c r="AB277" s="129"/>
      <c r="AC277" s="129"/>
      <c r="AD277" s="129"/>
      <c r="AE277" s="129"/>
      <c r="AF277" s="129"/>
      <c r="AG277" s="129"/>
      <c r="AH277" s="129"/>
    </row>
    <row r="278" spans="1:34" s="281" customFormat="1" x14ac:dyDescent="0.3">
      <c r="A278" s="303"/>
      <c r="B278" s="304"/>
      <c r="C278" s="309"/>
      <c r="D278" s="310"/>
      <c r="E278" s="311"/>
      <c r="F278" s="330"/>
      <c r="G278" s="332">
        <f t="shared" si="13"/>
        <v>0</v>
      </c>
      <c r="H278" s="339"/>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29"/>
      <c r="AE278" s="129"/>
      <c r="AF278" s="129"/>
      <c r="AG278" s="129"/>
      <c r="AH278" s="129"/>
    </row>
    <row r="279" spans="1:34" s="281" customFormat="1" x14ac:dyDescent="0.3">
      <c r="A279" s="303"/>
      <c r="B279" s="308"/>
      <c r="C279" s="309"/>
      <c r="D279" s="310"/>
      <c r="E279" s="311"/>
      <c r="F279" s="330"/>
      <c r="G279" s="332">
        <f t="shared" si="13"/>
        <v>0</v>
      </c>
      <c r="H279" s="340"/>
      <c r="I279" s="129"/>
      <c r="J279" s="129"/>
      <c r="K279" s="129"/>
      <c r="L279" s="129"/>
      <c r="M279" s="129"/>
      <c r="N279" s="129"/>
      <c r="O279" s="129"/>
      <c r="P279" s="129"/>
      <c r="Q279" s="129"/>
      <c r="R279" s="129"/>
      <c r="S279" s="129"/>
      <c r="T279" s="129"/>
      <c r="U279" s="129"/>
      <c r="V279" s="129"/>
      <c r="W279" s="129"/>
      <c r="X279" s="129"/>
      <c r="Y279" s="129"/>
      <c r="Z279" s="129"/>
      <c r="AA279" s="129"/>
      <c r="AB279" s="129"/>
      <c r="AC279" s="129"/>
      <c r="AD279" s="129"/>
      <c r="AE279" s="129"/>
      <c r="AF279" s="129"/>
      <c r="AG279" s="129"/>
      <c r="AH279" s="129"/>
    </row>
    <row r="280" spans="1:34" s="281" customFormat="1" x14ac:dyDescent="0.3">
      <c r="A280" s="303"/>
      <c r="B280" s="308"/>
      <c r="C280" s="309"/>
      <c r="D280" s="312"/>
      <c r="E280" s="311"/>
      <c r="F280" s="330"/>
      <c r="G280" s="332">
        <f t="shared" si="13"/>
        <v>0</v>
      </c>
      <c r="H280" s="340"/>
      <c r="I280" s="129"/>
      <c r="J280" s="129"/>
      <c r="K280" s="129"/>
      <c r="L280" s="129"/>
      <c r="M280" s="129"/>
      <c r="N280" s="129"/>
      <c r="O280" s="129"/>
      <c r="P280" s="129"/>
      <c r="Q280" s="129"/>
      <c r="R280" s="129"/>
      <c r="S280" s="129"/>
      <c r="T280" s="129"/>
      <c r="U280" s="129"/>
      <c r="V280" s="129"/>
      <c r="W280" s="129"/>
      <c r="X280" s="129"/>
      <c r="Y280" s="129"/>
      <c r="Z280" s="129"/>
      <c r="AA280" s="129"/>
      <c r="AB280" s="129"/>
      <c r="AC280" s="129"/>
      <c r="AD280" s="129"/>
      <c r="AE280" s="129"/>
      <c r="AF280" s="129"/>
      <c r="AG280" s="129"/>
      <c r="AH280" s="129"/>
    </row>
    <row r="281" spans="1:34" s="281" customFormat="1" ht="64.8" x14ac:dyDescent="0.3">
      <c r="A281" s="303"/>
      <c r="B281" s="308" t="s">
        <v>192</v>
      </c>
      <c r="C281" s="309"/>
      <c r="D281" s="312"/>
      <c r="E281" s="311"/>
      <c r="F281" s="330"/>
      <c r="G281" s="332">
        <f t="shared" si="13"/>
        <v>0</v>
      </c>
      <c r="H281" s="340"/>
      <c r="I281" s="129"/>
      <c r="J281" s="129"/>
      <c r="K281" s="129"/>
      <c r="L281" s="129"/>
      <c r="M281" s="129"/>
      <c r="N281" s="129"/>
      <c r="O281" s="129"/>
      <c r="P281" s="129"/>
      <c r="Q281" s="129"/>
      <c r="R281" s="129"/>
      <c r="S281" s="129"/>
      <c r="T281" s="129"/>
      <c r="U281" s="129"/>
      <c r="V281" s="129"/>
      <c r="W281" s="129"/>
      <c r="X281" s="129"/>
      <c r="Y281" s="129"/>
      <c r="Z281" s="129"/>
      <c r="AA281" s="129"/>
      <c r="AB281" s="129"/>
      <c r="AC281" s="129"/>
      <c r="AD281" s="129"/>
      <c r="AE281" s="129"/>
      <c r="AF281" s="129"/>
      <c r="AG281" s="129"/>
      <c r="AH281" s="129"/>
    </row>
    <row r="282" spans="1:34" s="281" customFormat="1" ht="16.8" thickBot="1" x14ac:dyDescent="0.35">
      <c r="A282" s="313"/>
      <c r="B282" s="314"/>
      <c r="C282" s="315"/>
      <c r="D282" s="316"/>
      <c r="E282" s="317"/>
      <c r="F282" s="331"/>
      <c r="G282" s="334">
        <f t="shared" si="13"/>
        <v>0</v>
      </c>
      <c r="H282" s="342">
        <f>SUM(G265:G282)</f>
        <v>0</v>
      </c>
      <c r="I282" s="129"/>
      <c r="J282" s="129"/>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row>
    <row r="283" spans="1:34" ht="16.8" thickBot="1" x14ac:dyDescent="0.35"/>
    <row r="284" spans="1:34" ht="18" customHeight="1" x14ac:dyDescent="0.3">
      <c r="A284" s="166"/>
      <c r="B284" s="158" t="s">
        <v>98</v>
      </c>
      <c r="C284" s="158"/>
      <c r="D284" s="167"/>
      <c r="E284" s="168"/>
      <c r="F284" s="169"/>
      <c r="G284" s="161"/>
      <c r="H284" s="347"/>
    </row>
    <row r="285" spans="1:34" s="281" customFormat="1" x14ac:dyDescent="0.3">
      <c r="A285" s="288"/>
      <c r="B285" s="289"/>
      <c r="C285" s="290"/>
      <c r="D285" s="291"/>
      <c r="E285" s="292"/>
      <c r="F285" s="326"/>
      <c r="G285" s="332">
        <f t="shared" ref="G285" si="14">(E285-(E285*F285/100))*A285</f>
        <v>0</v>
      </c>
      <c r="H285" s="341"/>
      <c r="I285" s="129"/>
      <c r="J285" s="129"/>
      <c r="K285" s="129"/>
      <c r="L285" s="129"/>
      <c r="M285" s="129"/>
      <c r="N285" s="129"/>
      <c r="O285" s="129"/>
      <c r="P285" s="129"/>
      <c r="Q285" s="129"/>
      <c r="R285" s="129"/>
      <c r="S285" s="129"/>
      <c r="T285" s="129"/>
      <c r="U285" s="129"/>
      <c r="V285" s="129"/>
      <c r="W285" s="129"/>
      <c r="X285" s="129"/>
      <c r="Y285" s="129"/>
      <c r="Z285" s="129"/>
      <c r="AA285" s="129"/>
      <c r="AB285" s="129"/>
      <c r="AC285" s="129"/>
      <c r="AD285" s="129"/>
      <c r="AE285" s="129"/>
      <c r="AF285" s="129"/>
      <c r="AG285" s="129"/>
      <c r="AH285" s="129"/>
    </row>
    <row r="286" spans="1:34" s="281" customFormat="1" x14ac:dyDescent="0.3">
      <c r="A286" s="288"/>
      <c r="B286" s="289"/>
      <c r="C286" s="290"/>
      <c r="D286" s="291"/>
      <c r="E286" s="292"/>
      <c r="F286" s="326"/>
      <c r="G286" s="332">
        <f>(E286-(E286*F286/100))*A286</f>
        <v>0</v>
      </c>
      <c r="H286" s="341"/>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29"/>
      <c r="AE286" s="129"/>
      <c r="AF286" s="129"/>
      <c r="AG286" s="129"/>
      <c r="AH286" s="129"/>
    </row>
    <row r="287" spans="1:34" s="281" customFormat="1" x14ac:dyDescent="0.3">
      <c r="A287" s="288"/>
      <c r="B287" s="289"/>
      <c r="C287" s="290"/>
      <c r="D287" s="289"/>
      <c r="E287" s="292"/>
      <c r="F287" s="326"/>
      <c r="G287" s="332">
        <f>(E287-(E287*F287/100))*A287</f>
        <v>0</v>
      </c>
      <c r="H287" s="341"/>
      <c r="I287" s="129"/>
      <c r="J287" s="129"/>
      <c r="K287" s="129"/>
      <c r="L287" s="129"/>
      <c r="M287" s="129"/>
      <c r="N287" s="129"/>
      <c r="O287" s="129"/>
      <c r="P287" s="129"/>
      <c r="Q287" s="129"/>
      <c r="R287" s="129"/>
      <c r="S287" s="129"/>
      <c r="T287" s="129"/>
      <c r="U287" s="129"/>
      <c r="V287" s="129"/>
      <c r="W287" s="129"/>
      <c r="X287" s="129"/>
      <c r="Y287" s="129"/>
      <c r="Z287" s="129"/>
      <c r="AA287" s="129"/>
      <c r="AB287" s="129"/>
      <c r="AC287" s="129"/>
      <c r="AD287" s="129"/>
      <c r="AE287" s="129"/>
      <c r="AF287" s="129"/>
      <c r="AG287" s="129"/>
      <c r="AH287" s="129"/>
    </row>
    <row r="288" spans="1:34" s="281" customFormat="1" x14ac:dyDescent="0.3">
      <c r="A288" s="288"/>
      <c r="B288" s="289"/>
      <c r="C288" s="290"/>
      <c r="D288" s="289"/>
      <c r="E288" s="292"/>
      <c r="F288" s="326"/>
      <c r="G288" s="332">
        <f t="shared" ref="G288:G290" si="15">(E288-(E288*F288/100))*A288</f>
        <v>0</v>
      </c>
      <c r="H288" s="341"/>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row>
    <row r="289" spans="1:34" s="281" customFormat="1" x14ac:dyDescent="0.3">
      <c r="A289" s="288"/>
      <c r="B289" s="289"/>
      <c r="C289" s="290"/>
      <c r="D289" s="289"/>
      <c r="E289" s="292"/>
      <c r="F289" s="326"/>
      <c r="G289" s="332">
        <f t="shared" si="15"/>
        <v>0</v>
      </c>
      <c r="H289" s="341"/>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29"/>
      <c r="AE289" s="129"/>
      <c r="AF289" s="129"/>
      <c r="AG289" s="129"/>
      <c r="AH289" s="129"/>
    </row>
    <row r="290" spans="1:34" s="281" customFormat="1" ht="16.8" thickBot="1" x14ac:dyDescent="0.35">
      <c r="A290" s="293"/>
      <c r="B290" s="294"/>
      <c r="C290" s="295"/>
      <c r="D290" s="294"/>
      <c r="E290" s="296"/>
      <c r="F290" s="327"/>
      <c r="G290" s="334">
        <f t="shared" si="15"/>
        <v>0</v>
      </c>
      <c r="H290" s="342">
        <f>SUM(G285:G290)</f>
        <v>0</v>
      </c>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29"/>
      <c r="AE290" s="129"/>
      <c r="AF290" s="129"/>
      <c r="AG290" s="129"/>
      <c r="AH290" s="129"/>
    </row>
    <row r="291" spans="1:34" ht="18" customHeight="1" thickBot="1" x14ac:dyDescent="0.35">
      <c r="A291" s="270"/>
      <c r="B291" s="270"/>
      <c r="C291" s="271"/>
      <c r="D291" s="272"/>
      <c r="E291" s="273"/>
      <c r="F291" s="274"/>
      <c r="H291" s="348"/>
    </row>
    <row r="292" spans="1:34" x14ac:dyDescent="0.3">
      <c r="A292" s="157"/>
      <c r="B292" s="163" t="s">
        <v>99</v>
      </c>
      <c r="C292" s="164"/>
      <c r="D292" s="160"/>
      <c r="E292" s="161"/>
      <c r="F292" s="162"/>
      <c r="G292" s="161"/>
      <c r="H292" s="345"/>
    </row>
    <row r="293" spans="1:34" s="281" customFormat="1" x14ac:dyDescent="0.3">
      <c r="A293" s="303"/>
      <c r="B293" s="304"/>
      <c r="C293" s="305"/>
      <c r="D293" s="306"/>
      <c r="E293" s="307"/>
      <c r="F293" s="329"/>
      <c r="G293" s="332">
        <f t="shared" ref="G293:G307" si="16">(E293-(E293*F293/100))*A293</f>
        <v>0</v>
      </c>
      <c r="H293" s="339"/>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29"/>
      <c r="AE293" s="129"/>
      <c r="AF293" s="129"/>
      <c r="AG293" s="129"/>
      <c r="AH293" s="129"/>
    </row>
    <row r="294" spans="1:34" s="281" customFormat="1" x14ac:dyDescent="0.3">
      <c r="A294" s="303"/>
      <c r="B294" s="308"/>
      <c r="C294" s="309"/>
      <c r="D294" s="310"/>
      <c r="E294" s="311"/>
      <c r="F294" s="330"/>
      <c r="G294" s="332">
        <f t="shared" si="16"/>
        <v>0</v>
      </c>
      <c r="H294" s="339"/>
      <c r="I294" s="129"/>
      <c r="J294" s="129"/>
      <c r="K294" s="129"/>
      <c r="L294" s="129"/>
      <c r="M294" s="129"/>
      <c r="N294" s="129"/>
      <c r="O294" s="129"/>
      <c r="P294" s="129"/>
      <c r="Q294" s="129"/>
      <c r="R294" s="129"/>
      <c r="S294" s="129"/>
      <c r="T294" s="129"/>
      <c r="U294" s="129"/>
      <c r="V294" s="129"/>
      <c r="W294" s="129"/>
      <c r="X294" s="129"/>
      <c r="Y294" s="129"/>
      <c r="Z294" s="129"/>
      <c r="AA294" s="129"/>
      <c r="AB294" s="129"/>
      <c r="AC294" s="129"/>
      <c r="AD294" s="129"/>
      <c r="AE294" s="129"/>
      <c r="AF294" s="129"/>
      <c r="AG294" s="129"/>
      <c r="AH294" s="129"/>
    </row>
    <row r="295" spans="1:34" s="281" customFormat="1" x14ac:dyDescent="0.3">
      <c r="A295" s="303"/>
      <c r="B295" s="308"/>
      <c r="C295" s="309"/>
      <c r="D295" s="310"/>
      <c r="E295" s="311"/>
      <c r="F295" s="330"/>
      <c r="G295" s="332">
        <f t="shared" si="16"/>
        <v>0</v>
      </c>
      <c r="H295" s="339"/>
      <c r="I295" s="129"/>
      <c r="J295" s="129"/>
      <c r="K295" s="129"/>
      <c r="L295" s="129"/>
      <c r="M295" s="129"/>
      <c r="N295" s="129"/>
      <c r="O295" s="129"/>
      <c r="P295" s="129"/>
      <c r="Q295" s="129"/>
      <c r="R295" s="129"/>
      <c r="S295" s="129"/>
      <c r="T295" s="129"/>
      <c r="U295" s="129"/>
      <c r="V295" s="129"/>
      <c r="W295" s="129"/>
      <c r="X295" s="129"/>
      <c r="Y295" s="129"/>
      <c r="Z295" s="129"/>
      <c r="AA295" s="129"/>
      <c r="AB295" s="129"/>
      <c r="AC295" s="129"/>
      <c r="AD295" s="129"/>
      <c r="AE295" s="129"/>
      <c r="AF295" s="129"/>
      <c r="AG295" s="129"/>
      <c r="AH295" s="129"/>
    </row>
    <row r="296" spans="1:34" s="281" customFormat="1" x14ac:dyDescent="0.3">
      <c r="A296" s="303"/>
      <c r="B296" s="308"/>
      <c r="C296" s="309"/>
      <c r="D296" s="310"/>
      <c r="E296" s="311"/>
      <c r="F296" s="330"/>
      <c r="G296" s="332">
        <f t="shared" si="16"/>
        <v>0</v>
      </c>
      <c r="H296" s="339"/>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29"/>
      <c r="AE296" s="129"/>
      <c r="AF296" s="129"/>
      <c r="AG296" s="129"/>
      <c r="AH296" s="129"/>
    </row>
    <row r="297" spans="1:34" s="281" customFormat="1" x14ac:dyDescent="0.3">
      <c r="A297" s="303"/>
      <c r="B297" s="308"/>
      <c r="C297" s="309"/>
      <c r="D297" s="310"/>
      <c r="E297" s="311"/>
      <c r="F297" s="330"/>
      <c r="G297" s="332">
        <f t="shared" si="16"/>
        <v>0</v>
      </c>
      <c r="H297" s="339"/>
      <c r="I297" s="129"/>
      <c r="J297" s="129"/>
      <c r="K297" s="129"/>
      <c r="L297" s="129"/>
      <c r="M297" s="129"/>
      <c r="N297" s="129"/>
      <c r="O297" s="129"/>
      <c r="P297" s="129"/>
      <c r="Q297" s="129"/>
      <c r="R297" s="129"/>
      <c r="S297" s="129"/>
      <c r="T297" s="129"/>
      <c r="U297" s="129"/>
      <c r="V297" s="129"/>
      <c r="W297" s="129"/>
      <c r="X297" s="129"/>
      <c r="Y297" s="129"/>
      <c r="Z297" s="129"/>
      <c r="AA297" s="129"/>
      <c r="AB297" s="129"/>
      <c r="AC297" s="129"/>
      <c r="AD297" s="129"/>
      <c r="AE297" s="129"/>
      <c r="AF297" s="129"/>
      <c r="AG297" s="129"/>
      <c r="AH297" s="129"/>
    </row>
    <row r="298" spans="1:34" s="281" customFormat="1" x14ac:dyDescent="0.3">
      <c r="A298" s="303"/>
      <c r="B298" s="308"/>
      <c r="C298" s="309"/>
      <c r="D298" s="310"/>
      <c r="E298" s="311"/>
      <c r="F298" s="330"/>
      <c r="G298" s="332">
        <f t="shared" si="16"/>
        <v>0</v>
      </c>
      <c r="H298" s="339"/>
      <c r="I298" s="129"/>
      <c r="J298" s="129"/>
      <c r="K298" s="129"/>
      <c r="L298" s="129"/>
      <c r="M298" s="129"/>
      <c r="N298" s="129"/>
      <c r="O298" s="129"/>
      <c r="P298" s="129"/>
      <c r="Q298" s="129"/>
      <c r="R298" s="129"/>
      <c r="S298" s="129"/>
      <c r="T298" s="129"/>
      <c r="U298" s="129"/>
      <c r="V298" s="129"/>
      <c r="W298" s="129"/>
      <c r="X298" s="129"/>
      <c r="Y298" s="129"/>
      <c r="Z298" s="129"/>
      <c r="AA298" s="129"/>
      <c r="AB298" s="129"/>
      <c r="AC298" s="129"/>
      <c r="AD298" s="129"/>
      <c r="AE298" s="129"/>
      <c r="AF298" s="129"/>
      <c r="AG298" s="129"/>
      <c r="AH298" s="129"/>
    </row>
    <row r="299" spans="1:34" s="281" customFormat="1" x14ac:dyDescent="0.3">
      <c r="A299" s="303"/>
      <c r="B299" s="308"/>
      <c r="C299" s="309"/>
      <c r="D299" s="310"/>
      <c r="E299" s="311"/>
      <c r="F299" s="330"/>
      <c r="G299" s="332">
        <f t="shared" si="16"/>
        <v>0</v>
      </c>
      <c r="H299" s="339"/>
      <c r="I299" s="129"/>
      <c r="J299" s="129"/>
      <c r="K299" s="129"/>
      <c r="L299" s="129"/>
      <c r="M299" s="129"/>
      <c r="N299" s="129"/>
      <c r="O299" s="129"/>
      <c r="P299" s="129"/>
      <c r="Q299" s="129"/>
      <c r="R299" s="129"/>
      <c r="S299" s="129"/>
      <c r="T299" s="129"/>
      <c r="U299" s="129"/>
      <c r="V299" s="129"/>
      <c r="W299" s="129"/>
      <c r="X299" s="129"/>
      <c r="Y299" s="129"/>
      <c r="Z299" s="129"/>
      <c r="AA299" s="129"/>
      <c r="AB299" s="129"/>
      <c r="AC299" s="129"/>
      <c r="AD299" s="129"/>
      <c r="AE299" s="129"/>
      <c r="AF299" s="129"/>
      <c r="AG299" s="129"/>
      <c r="AH299" s="129"/>
    </row>
    <row r="300" spans="1:34" s="281" customFormat="1" x14ac:dyDescent="0.3">
      <c r="A300" s="303"/>
      <c r="B300" s="308"/>
      <c r="C300" s="309"/>
      <c r="D300" s="310"/>
      <c r="E300" s="311"/>
      <c r="F300" s="330"/>
      <c r="G300" s="332">
        <f t="shared" si="16"/>
        <v>0</v>
      </c>
      <c r="H300" s="339"/>
      <c r="I300" s="129"/>
      <c r="J300" s="129"/>
      <c r="K300" s="129"/>
      <c r="L300" s="129"/>
      <c r="M300" s="129"/>
      <c r="N300" s="129"/>
      <c r="O300" s="129"/>
      <c r="P300" s="129"/>
      <c r="Q300" s="129"/>
      <c r="R300" s="129"/>
      <c r="S300" s="129"/>
      <c r="T300" s="129"/>
      <c r="U300" s="129"/>
      <c r="V300" s="129"/>
      <c r="W300" s="129"/>
      <c r="X300" s="129"/>
      <c r="Y300" s="129"/>
      <c r="Z300" s="129"/>
      <c r="AA300" s="129"/>
      <c r="AB300" s="129"/>
      <c r="AC300" s="129"/>
      <c r="AD300" s="129"/>
      <c r="AE300" s="129"/>
      <c r="AF300" s="129"/>
      <c r="AG300" s="129"/>
      <c r="AH300" s="129"/>
    </row>
    <row r="301" spans="1:34" s="281" customFormat="1" x14ac:dyDescent="0.3">
      <c r="A301" s="303"/>
      <c r="B301" s="308"/>
      <c r="C301" s="309"/>
      <c r="D301" s="310"/>
      <c r="E301" s="311"/>
      <c r="F301" s="330"/>
      <c r="G301" s="332">
        <f t="shared" si="16"/>
        <v>0</v>
      </c>
      <c r="H301" s="339"/>
      <c r="I301" s="129"/>
      <c r="J301" s="129"/>
      <c r="K301" s="129"/>
      <c r="L301" s="129"/>
      <c r="M301" s="129"/>
      <c r="N301" s="129"/>
      <c r="O301" s="129"/>
      <c r="P301" s="129"/>
      <c r="Q301" s="129"/>
      <c r="R301" s="129"/>
      <c r="S301" s="129"/>
      <c r="T301" s="129"/>
      <c r="U301" s="129"/>
      <c r="V301" s="129"/>
      <c r="W301" s="129"/>
      <c r="X301" s="129"/>
      <c r="Y301" s="129"/>
      <c r="Z301" s="129"/>
      <c r="AA301" s="129"/>
      <c r="AB301" s="129"/>
      <c r="AC301" s="129"/>
      <c r="AD301" s="129"/>
      <c r="AE301" s="129"/>
      <c r="AF301" s="129"/>
      <c r="AG301" s="129"/>
      <c r="AH301" s="129"/>
    </row>
    <row r="302" spans="1:34" s="281" customFormat="1" x14ac:dyDescent="0.3">
      <c r="A302" s="303"/>
      <c r="B302" s="308"/>
      <c r="C302" s="309"/>
      <c r="D302" s="310"/>
      <c r="E302" s="311"/>
      <c r="F302" s="330"/>
      <c r="G302" s="332">
        <f t="shared" si="16"/>
        <v>0</v>
      </c>
      <c r="H302" s="339"/>
      <c r="I302" s="129"/>
      <c r="J302" s="129"/>
      <c r="K302" s="129"/>
      <c r="L302" s="129"/>
      <c r="M302" s="129"/>
      <c r="N302" s="129"/>
      <c r="O302" s="129"/>
      <c r="P302" s="129"/>
      <c r="Q302" s="129"/>
      <c r="R302" s="129"/>
      <c r="S302" s="129"/>
      <c r="T302" s="129"/>
      <c r="U302" s="129"/>
      <c r="V302" s="129"/>
      <c r="W302" s="129"/>
      <c r="X302" s="129"/>
      <c r="Y302" s="129"/>
      <c r="Z302" s="129"/>
      <c r="AA302" s="129"/>
      <c r="AB302" s="129"/>
      <c r="AC302" s="129"/>
      <c r="AD302" s="129"/>
      <c r="AE302" s="129"/>
      <c r="AF302" s="129"/>
      <c r="AG302" s="129"/>
      <c r="AH302" s="129"/>
    </row>
    <row r="303" spans="1:34" s="281" customFormat="1" x14ac:dyDescent="0.3">
      <c r="A303" s="303"/>
      <c r="B303" s="304"/>
      <c r="C303" s="309"/>
      <c r="D303" s="310"/>
      <c r="E303" s="311"/>
      <c r="F303" s="330"/>
      <c r="G303" s="332">
        <f t="shared" si="16"/>
        <v>0</v>
      </c>
      <c r="H303" s="339"/>
      <c r="I303" s="129"/>
      <c r="J303" s="129"/>
      <c r="K303" s="129"/>
      <c r="L303" s="129"/>
      <c r="M303" s="129"/>
      <c r="N303" s="129"/>
      <c r="O303" s="129"/>
      <c r="P303" s="129"/>
      <c r="Q303" s="129"/>
      <c r="R303" s="129"/>
      <c r="S303" s="129"/>
      <c r="T303" s="129"/>
      <c r="U303" s="129"/>
      <c r="V303" s="129"/>
      <c r="W303" s="129"/>
      <c r="X303" s="129"/>
      <c r="Y303" s="129"/>
      <c r="Z303" s="129"/>
      <c r="AA303" s="129"/>
      <c r="AB303" s="129"/>
      <c r="AC303" s="129"/>
      <c r="AD303" s="129"/>
      <c r="AE303" s="129"/>
      <c r="AF303" s="129"/>
      <c r="AG303" s="129"/>
      <c r="AH303" s="129"/>
    </row>
    <row r="304" spans="1:34" s="281" customFormat="1" x14ac:dyDescent="0.3">
      <c r="A304" s="303"/>
      <c r="B304" s="308"/>
      <c r="C304" s="309"/>
      <c r="D304" s="310"/>
      <c r="E304" s="311"/>
      <c r="F304" s="330"/>
      <c r="G304" s="332">
        <f t="shared" si="16"/>
        <v>0</v>
      </c>
      <c r="H304" s="340"/>
      <c r="I304" s="129"/>
      <c r="J304" s="129"/>
      <c r="K304" s="129"/>
      <c r="L304" s="129"/>
      <c r="M304" s="129"/>
      <c r="N304" s="129"/>
      <c r="O304" s="129"/>
      <c r="P304" s="129"/>
      <c r="Q304" s="129"/>
      <c r="R304" s="129"/>
      <c r="S304" s="129"/>
      <c r="T304" s="129"/>
      <c r="U304" s="129"/>
      <c r="V304" s="129"/>
      <c r="W304" s="129"/>
      <c r="X304" s="129"/>
      <c r="Y304" s="129"/>
      <c r="Z304" s="129"/>
      <c r="AA304" s="129"/>
      <c r="AB304" s="129"/>
      <c r="AC304" s="129"/>
      <c r="AD304" s="129"/>
      <c r="AE304" s="129"/>
      <c r="AF304" s="129"/>
      <c r="AG304" s="129"/>
      <c r="AH304" s="129"/>
    </row>
    <row r="305" spans="1:34" s="281" customFormat="1" x14ac:dyDescent="0.3">
      <c r="A305" s="303"/>
      <c r="B305" s="308"/>
      <c r="C305" s="309"/>
      <c r="D305" s="312"/>
      <c r="E305" s="311"/>
      <c r="F305" s="330"/>
      <c r="G305" s="332">
        <f t="shared" si="16"/>
        <v>0</v>
      </c>
      <c r="H305" s="340"/>
      <c r="I305" s="129"/>
      <c r="J305" s="129"/>
      <c r="K305" s="129"/>
      <c r="L305" s="129"/>
      <c r="M305" s="129"/>
      <c r="N305" s="129"/>
      <c r="O305" s="129"/>
      <c r="P305" s="129"/>
      <c r="Q305" s="129"/>
      <c r="R305" s="129"/>
      <c r="S305" s="129"/>
      <c r="T305" s="129"/>
      <c r="U305" s="129"/>
      <c r="V305" s="129"/>
      <c r="W305" s="129"/>
      <c r="X305" s="129"/>
      <c r="Y305" s="129"/>
      <c r="Z305" s="129"/>
      <c r="AA305" s="129"/>
      <c r="AB305" s="129"/>
      <c r="AC305" s="129"/>
      <c r="AD305" s="129"/>
      <c r="AE305" s="129"/>
      <c r="AF305" s="129"/>
      <c r="AG305" s="129"/>
      <c r="AH305" s="129"/>
    </row>
    <row r="306" spans="1:34" s="281" customFormat="1" x14ac:dyDescent="0.3">
      <c r="A306" s="303"/>
      <c r="B306" s="308"/>
      <c r="C306" s="309"/>
      <c r="D306" s="312"/>
      <c r="E306" s="311"/>
      <c r="F306" s="330"/>
      <c r="G306" s="332">
        <f t="shared" si="16"/>
        <v>0</v>
      </c>
      <c r="H306" s="340"/>
      <c r="I306" s="129"/>
      <c r="J306" s="129"/>
      <c r="K306" s="129"/>
      <c r="L306" s="129"/>
      <c r="M306" s="129"/>
      <c r="N306" s="129"/>
      <c r="O306" s="129"/>
      <c r="P306" s="129"/>
      <c r="Q306" s="129"/>
      <c r="R306" s="129"/>
      <c r="S306" s="129"/>
      <c r="T306" s="129"/>
      <c r="U306" s="129"/>
      <c r="V306" s="129"/>
      <c r="W306" s="129"/>
      <c r="X306" s="129"/>
      <c r="Y306" s="129"/>
      <c r="Z306" s="129"/>
      <c r="AA306" s="129"/>
      <c r="AB306" s="129"/>
      <c r="AC306" s="129"/>
      <c r="AD306" s="129"/>
      <c r="AE306" s="129"/>
      <c r="AF306" s="129"/>
      <c r="AG306" s="129"/>
      <c r="AH306" s="129"/>
    </row>
    <row r="307" spans="1:34" s="281" customFormat="1" ht="16.8" thickBot="1" x14ac:dyDescent="0.35">
      <c r="A307" s="313"/>
      <c r="B307" s="314"/>
      <c r="C307" s="315"/>
      <c r="D307" s="316"/>
      <c r="E307" s="317"/>
      <c r="F307" s="331"/>
      <c r="G307" s="334">
        <f t="shared" si="16"/>
        <v>0</v>
      </c>
      <c r="H307" s="342">
        <f>SUM(G293:G307)</f>
        <v>0</v>
      </c>
      <c r="I307" s="129"/>
      <c r="J307" s="129"/>
      <c r="K307" s="129"/>
      <c r="L307" s="129"/>
      <c r="M307" s="129"/>
      <c r="N307" s="129"/>
      <c r="O307" s="129"/>
      <c r="P307" s="129"/>
      <c r="Q307" s="129"/>
      <c r="R307" s="129"/>
      <c r="S307" s="129"/>
      <c r="T307" s="129"/>
      <c r="U307" s="129"/>
      <c r="V307" s="129"/>
      <c r="W307" s="129"/>
      <c r="X307" s="129"/>
      <c r="Y307" s="129"/>
      <c r="Z307" s="129"/>
      <c r="AA307" s="129"/>
      <c r="AB307" s="129"/>
      <c r="AC307" s="129"/>
      <c r="AD307" s="129"/>
      <c r="AE307" s="129"/>
      <c r="AF307" s="129"/>
      <c r="AG307" s="129"/>
      <c r="AH307" s="129"/>
    </row>
    <row r="308" spans="1:34" ht="16.8" thickBot="1" x14ac:dyDescent="0.35"/>
    <row r="309" spans="1:34" ht="18" customHeight="1" x14ac:dyDescent="0.3">
      <c r="A309" s="157"/>
      <c r="B309" s="158" t="s">
        <v>73</v>
      </c>
      <c r="C309" s="164"/>
      <c r="D309" s="170"/>
      <c r="E309" s="161"/>
      <c r="F309" s="162"/>
      <c r="G309" s="161"/>
      <c r="H309" s="350"/>
    </row>
    <row r="310" spans="1:34" s="281" customFormat="1" x14ac:dyDescent="0.3">
      <c r="A310" s="278"/>
      <c r="B310" s="277"/>
      <c r="C310" s="279"/>
      <c r="D310" s="275"/>
      <c r="E310" s="280"/>
      <c r="F310" s="324"/>
      <c r="G310" s="332">
        <f t="shared" ref="G310:G317" si="17">(E310-(E310*F310/100))*A310</f>
        <v>0</v>
      </c>
      <c r="H310" s="351"/>
      <c r="I310" s="129"/>
      <c r="J310" s="129"/>
      <c r="K310" s="129"/>
      <c r="L310" s="129"/>
      <c r="M310" s="129"/>
      <c r="N310" s="129"/>
      <c r="O310" s="129"/>
      <c r="P310" s="129"/>
      <c r="Q310" s="129"/>
      <c r="R310" s="129"/>
      <c r="S310" s="129"/>
      <c r="T310" s="129"/>
      <c r="U310" s="129"/>
      <c r="V310" s="129"/>
      <c r="W310" s="129"/>
      <c r="X310" s="129"/>
      <c r="Y310" s="129"/>
      <c r="Z310" s="129"/>
      <c r="AA310" s="129"/>
      <c r="AB310" s="129"/>
      <c r="AC310" s="129"/>
      <c r="AD310" s="129"/>
      <c r="AE310" s="129"/>
      <c r="AF310" s="129"/>
      <c r="AG310" s="129"/>
      <c r="AH310" s="129"/>
    </row>
    <row r="311" spans="1:34" s="281" customFormat="1" x14ac:dyDescent="0.3">
      <c r="A311" s="278"/>
      <c r="B311" s="277"/>
      <c r="C311" s="279"/>
      <c r="D311" s="275"/>
      <c r="E311" s="280"/>
      <c r="F311" s="324"/>
      <c r="G311" s="332">
        <f t="shared" si="17"/>
        <v>0</v>
      </c>
      <c r="H311" s="351"/>
      <c r="I311" s="129"/>
      <c r="J311" s="129"/>
      <c r="K311" s="129"/>
      <c r="L311" s="129"/>
      <c r="M311" s="129"/>
      <c r="N311" s="129"/>
      <c r="O311" s="129"/>
      <c r="P311" s="129"/>
      <c r="Q311" s="129"/>
      <c r="R311" s="129"/>
      <c r="S311" s="129"/>
      <c r="T311" s="129"/>
      <c r="U311" s="129"/>
      <c r="V311" s="129"/>
      <c r="W311" s="129"/>
      <c r="X311" s="129"/>
      <c r="Y311" s="129"/>
      <c r="Z311" s="129"/>
      <c r="AA311" s="129"/>
      <c r="AB311" s="129"/>
      <c r="AC311" s="129"/>
      <c r="AD311" s="129"/>
      <c r="AE311" s="129"/>
      <c r="AF311" s="129"/>
      <c r="AG311" s="129"/>
      <c r="AH311" s="129"/>
    </row>
    <row r="312" spans="1:34" s="281" customFormat="1" x14ac:dyDescent="0.3">
      <c r="A312" s="278"/>
      <c r="B312" s="277"/>
      <c r="C312" s="279"/>
      <c r="D312" s="275"/>
      <c r="E312" s="280"/>
      <c r="F312" s="324"/>
      <c r="G312" s="332">
        <f t="shared" si="17"/>
        <v>0</v>
      </c>
      <c r="H312" s="351"/>
      <c r="I312" s="129"/>
      <c r="J312" s="129"/>
      <c r="K312" s="129"/>
      <c r="L312" s="129"/>
      <c r="M312" s="129"/>
      <c r="N312" s="129"/>
      <c r="O312" s="129"/>
      <c r="P312" s="129"/>
      <c r="Q312" s="129"/>
      <c r="R312" s="129"/>
      <c r="S312" s="129"/>
      <c r="T312" s="129"/>
      <c r="U312" s="129"/>
      <c r="V312" s="129"/>
      <c r="W312" s="129"/>
      <c r="X312" s="129"/>
      <c r="Y312" s="129"/>
      <c r="Z312" s="129"/>
      <c r="AA312" s="129"/>
      <c r="AB312" s="129"/>
      <c r="AC312" s="129"/>
      <c r="AD312" s="129"/>
      <c r="AE312" s="129"/>
      <c r="AF312" s="129"/>
      <c r="AG312" s="129"/>
      <c r="AH312" s="129"/>
    </row>
    <row r="313" spans="1:34" s="281" customFormat="1" x14ac:dyDescent="0.3">
      <c r="A313" s="278"/>
      <c r="B313" s="277"/>
      <c r="C313" s="279"/>
      <c r="D313" s="275"/>
      <c r="E313" s="280"/>
      <c r="F313" s="324"/>
      <c r="G313" s="332">
        <f t="shared" si="17"/>
        <v>0</v>
      </c>
      <c r="H313" s="351"/>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29"/>
      <c r="AE313" s="129"/>
      <c r="AF313" s="129"/>
      <c r="AG313" s="129"/>
      <c r="AH313" s="129"/>
    </row>
    <row r="314" spans="1:34" s="281" customFormat="1" x14ac:dyDescent="0.3">
      <c r="A314" s="278"/>
      <c r="B314" s="277"/>
      <c r="C314" s="279"/>
      <c r="D314" s="275"/>
      <c r="E314" s="280"/>
      <c r="F314" s="324"/>
      <c r="G314" s="332">
        <f t="shared" si="17"/>
        <v>0</v>
      </c>
      <c r="H314" s="351"/>
      <c r="I314" s="129"/>
      <c r="J314" s="129"/>
      <c r="K314" s="129"/>
      <c r="L314" s="129"/>
      <c r="M314" s="129"/>
      <c r="N314" s="129"/>
      <c r="O314" s="129"/>
      <c r="P314" s="129"/>
      <c r="Q314" s="129"/>
      <c r="R314" s="129"/>
      <c r="S314" s="129"/>
      <c r="T314" s="129"/>
      <c r="U314" s="129"/>
      <c r="V314" s="129"/>
      <c r="W314" s="129"/>
      <c r="X314" s="129"/>
      <c r="Y314" s="129"/>
      <c r="Z314" s="129"/>
      <c r="AA314" s="129"/>
      <c r="AB314" s="129"/>
      <c r="AC314" s="129"/>
      <c r="AD314" s="129"/>
      <c r="AE314" s="129"/>
      <c r="AF314" s="129"/>
      <c r="AG314" s="129"/>
      <c r="AH314" s="129"/>
    </row>
    <row r="315" spans="1:34" s="281" customFormat="1" x14ac:dyDescent="0.3">
      <c r="A315" s="278"/>
      <c r="B315" s="277"/>
      <c r="C315" s="279"/>
      <c r="D315" s="275"/>
      <c r="E315" s="280"/>
      <c r="F315" s="324"/>
      <c r="G315" s="332">
        <f t="shared" si="17"/>
        <v>0</v>
      </c>
      <c r="H315" s="351"/>
      <c r="I315" s="129"/>
      <c r="J315" s="129"/>
      <c r="K315" s="129"/>
      <c r="L315" s="129"/>
      <c r="M315" s="129"/>
      <c r="N315" s="129"/>
      <c r="O315" s="129"/>
      <c r="P315" s="129"/>
      <c r="Q315" s="129"/>
      <c r="R315" s="129"/>
      <c r="S315" s="129"/>
      <c r="T315" s="129"/>
      <c r="U315" s="129"/>
      <c r="V315" s="129"/>
      <c r="W315" s="129"/>
      <c r="X315" s="129"/>
      <c r="Y315" s="129"/>
      <c r="Z315" s="129"/>
      <c r="AA315" s="129"/>
      <c r="AB315" s="129"/>
      <c r="AC315" s="129"/>
      <c r="AD315" s="129"/>
      <c r="AE315" s="129"/>
      <c r="AF315" s="129"/>
      <c r="AG315" s="129"/>
      <c r="AH315" s="129"/>
    </row>
    <row r="316" spans="1:34" s="281" customFormat="1" x14ac:dyDescent="0.3">
      <c r="A316" s="278"/>
      <c r="B316" s="277"/>
      <c r="C316" s="279"/>
      <c r="D316" s="275"/>
      <c r="E316" s="280"/>
      <c r="F316" s="324"/>
      <c r="G316" s="332">
        <f t="shared" si="17"/>
        <v>0</v>
      </c>
      <c r="H316" s="351"/>
      <c r="I316" s="129"/>
      <c r="J316" s="129"/>
      <c r="K316" s="129"/>
      <c r="L316" s="129"/>
      <c r="M316" s="129"/>
      <c r="N316" s="129"/>
      <c r="O316" s="129"/>
      <c r="P316" s="129"/>
      <c r="Q316" s="129"/>
      <c r="R316" s="129"/>
      <c r="S316" s="129"/>
      <c r="T316" s="129"/>
      <c r="U316" s="129"/>
      <c r="V316" s="129"/>
      <c r="W316" s="129"/>
      <c r="X316" s="129"/>
      <c r="Y316" s="129"/>
      <c r="Z316" s="129"/>
      <c r="AA316" s="129"/>
      <c r="AB316" s="129"/>
      <c r="AC316" s="129"/>
      <c r="AD316" s="129"/>
      <c r="AE316" s="129"/>
      <c r="AF316" s="129"/>
      <c r="AG316" s="129"/>
      <c r="AH316" s="129"/>
    </row>
    <row r="317" spans="1:34" s="281" customFormat="1" ht="16.8" thickBot="1" x14ac:dyDescent="0.35">
      <c r="A317" s="298"/>
      <c r="B317" s="321"/>
      <c r="C317" s="300"/>
      <c r="D317" s="301"/>
      <c r="E317" s="302"/>
      <c r="F317" s="328"/>
      <c r="G317" s="334">
        <f t="shared" si="17"/>
        <v>0</v>
      </c>
      <c r="H317" s="342">
        <f>SUM(G310:G317)</f>
        <v>0</v>
      </c>
      <c r="I317" s="129"/>
      <c r="J317" s="129"/>
      <c r="K317" s="129"/>
      <c r="L317" s="129"/>
      <c r="M317" s="129"/>
      <c r="N317" s="129"/>
      <c r="O317" s="129"/>
      <c r="P317" s="129"/>
      <c r="Q317" s="129"/>
      <c r="R317" s="129"/>
      <c r="S317" s="129"/>
      <c r="T317" s="129"/>
      <c r="U317" s="129"/>
      <c r="V317" s="129"/>
      <c r="W317" s="129"/>
      <c r="X317" s="129"/>
      <c r="Y317" s="129"/>
      <c r="Z317" s="129"/>
      <c r="AA317" s="129"/>
      <c r="AB317" s="129"/>
      <c r="AC317" s="129"/>
      <c r="AD317" s="129"/>
      <c r="AE317" s="129"/>
      <c r="AF317" s="129"/>
      <c r="AG317" s="129"/>
      <c r="AH317" s="129"/>
    </row>
    <row r="318" spans="1:34" ht="16.8" thickBot="1" x14ac:dyDescent="0.35"/>
    <row r="319" spans="1:34" x14ac:dyDescent="0.3">
      <c r="A319" s="157"/>
      <c r="B319" s="163" t="s">
        <v>100</v>
      </c>
      <c r="C319" s="164"/>
      <c r="D319" s="160"/>
      <c r="E319" s="161"/>
      <c r="F319" s="162"/>
      <c r="G319" s="161"/>
      <c r="H319" s="345"/>
    </row>
    <row r="320" spans="1:34" s="281" customFormat="1" x14ac:dyDescent="0.3">
      <c r="A320" s="303"/>
      <c r="B320" s="304"/>
      <c r="C320" s="305"/>
      <c r="D320" s="306"/>
      <c r="E320" s="307"/>
      <c r="F320" s="329"/>
      <c r="G320" s="332">
        <f t="shared" ref="G320:G338" si="18">(E320-(E320*F320/100))*A320</f>
        <v>0</v>
      </c>
      <c r="H320" s="339"/>
      <c r="I320" s="129"/>
      <c r="J320" s="129"/>
      <c r="K320" s="129"/>
      <c r="L320" s="129"/>
      <c r="M320" s="129"/>
      <c r="N320" s="129"/>
      <c r="O320" s="129"/>
      <c r="P320" s="129"/>
      <c r="Q320" s="129"/>
      <c r="R320" s="129"/>
      <c r="S320" s="129"/>
      <c r="T320" s="129"/>
      <c r="U320" s="129"/>
      <c r="V320" s="129"/>
      <c r="W320" s="129"/>
      <c r="X320" s="129"/>
      <c r="Y320" s="129"/>
      <c r="Z320" s="129"/>
      <c r="AA320" s="129"/>
      <c r="AB320" s="129"/>
      <c r="AC320" s="129"/>
      <c r="AD320" s="129"/>
      <c r="AE320" s="129"/>
      <c r="AF320" s="129"/>
      <c r="AG320" s="129"/>
      <c r="AH320" s="129"/>
    </row>
    <row r="321" spans="1:34" s="281" customFormat="1" x14ac:dyDescent="0.3">
      <c r="A321" s="303"/>
      <c r="B321" s="308"/>
      <c r="C321" s="309"/>
      <c r="D321" s="310"/>
      <c r="E321" s="311"/>
      <c r="F321" s="330"/>
      <c r="G321" s="332">
        <f t="shared" si="18"/>
        <v>0</v>
      </c>
      <c r="H321" s="339"/>
      <c r="I321" s="129"/>
      <c r="J321" s="129"/>
      <c r="K321" s="129"/>
      <c r="L321" s="129"/>
      <c r="M321" s="129"/>
      <c r="N321" s="129"/>
      <c r="O321" s="129"/>
      <c r="P321" s="129"/>
      <c r="Q321" s="129"/>
      <c r="R321" s="129"/>
      <c r="S321" s="129"/>
      <c r="T321" s="129"/>
      <c r="U321" s="129"/>
      <c r="V321" s="129"/>
      <c r="W321" s="129"/>
      <c r="X321" s="129"/>
      <c r="Y321" s="129"/>
      <c r="Z321" s="129"/>
      <c r="AA321" s="129"/>
      <c r="AB321" s="129"/>
      <c r="AC321" s="129"/>
      <c r="AD321" s="129"/>
      <c r="AE321" s="129"/>
      <c r="AF321" s="129"/>
      <c r="AG321" s="129"/>
      <c r="AH321" s="129"/>
    </row>
    <row r="322" spans="1:34" s="281" customFormat="1" x14ac:dyDescent="0.3">
      <c r="A322" s="303"/>
      <c r="B322" s="308"/>
      <c r="C322" s="309"/>
      <c r="D322" s="310"/>
      <c r="E322" s="311"/>
      <c r="F322" s="330"/>
      <c r="G322" s="332">
        <f t="shared" si="18"/>
        <v>0</v>
      </c>
      <c r="H322" s="339"/>
      <c r="I322" s="129"/>
      <c r="J322" s="129"/>
      <c r="K322" s="129"/>
      <c r="L322" s="129"/>
      <c r="M322" s="129"/>
      <c r="N322" s="129"/>
      <c r="O322" s="129"/>
      <c r="P322" s="129"/>
      <c r="Q322" s="129"/>
      <c r="R322" s="129"/>
      <c r="S322" s="129"/>
      <c r="T322" s="129"/>
      <c r="U322" s="129"/>
      <c r="V322" s="129"/>
      <c r="W322" s="129"/>
      <c r="X322" s="129"/>
      <c r="Y322" s="129"/>
      <c r="Z322" s="129"/>
      <c r="AA322" s="129"/>
      <c r="AB322" s="129"/>
      <c r="AC322" s="129"/>
      <c r="AD322" s="129"/>
      <c r="AE322" s="129"/>
      <c r="AF322" s="129"/>
      <c r="AG322" s="129"/>
      <c r="AH322" s="129"/>
    </row>
    <row r="323" spans="1:34" s="281" customFormat="1" x14ac:dyDescent="0.3">
      <c r="A323" s="303"/>
      <c r="B323" s="308"/>
      <c r="C323" s="309"/>
      <c r="D323" s="310"/>
      <c r="E323" s="311"/>
      <c r="F323" s="330"/>
      <c r="G323" s="332">
        <f t="shared" si="18"/>
        <v>0</v>
      </c>
      <c r="H323" s="339"/>
      <c r="I323" s="129"/>
      <c r="J323" s="129"/>
      <c r="K323" s="129"/>
      <c r="L323" s="129"/>
      <c r="M323" s="129"/>
      <c r="N323" s="129"/>
      <c r="O323" s="129"/>
      <c r="P323" s="129"/>
      <c r="Q323" s="129"/>
      <c r="R323" s="129"/>
      <c r="S323" s="129"/>
      <c r="T323" s="129"/>
      <c r="U323" s="129"/>
      <c r="V323" s="129"/>
      <c r="W323" s="129"/>
      <c r="X323" s="129"/>
      <c r="Y323" s="129"/>
      <c r="Z323" s="129"/>
      <c r="AA323" s="129"/>
      <c r="AB323" s="129"/>
      <c r="AC323" s="129"/>
      <c r="AD323" s="129"/>
      <c r="AE323" s="129"/>
      <c r="AF323" s="129"/>
      <c r="AG323" s="129"/>
      <c r="AH323" s="129"/>
    </row>
    <row r="324" spans="1:34" s="281" customFormat="1" x14ac:dyDescent="0.3">
      <c r="A324" s="303"/>
      <c r="B324" s="308"/>
      <c r="C324" s="309"/>
      <c r="D324" s="310"/>
      <c r="E324" s="311"/>
      <c r="F324" s="330"/>
      <c r="G324" s="332">
        <f t="shared" si="18"/>
        <v>0</v>
      </c>
      <c r="H324" s="339"/>
      <c r="I324" s="129"/>
      <c r="J324" s="129"/>
      <c r="K324" s="129"/>
      <c r="L324" s="129"/>
      <c r="M324" s="129"/>
      <c r="N324" s="129"/>
      <c r="O324" s="129"/>
      <c r="P324" s="129"/>
      <c r="Q324" s="129"/>
      <c r="R324" s="129"/>
      <c r="S324" s="129"/>
      <c r="T324" s="129"/>
      <c r="U324" s="129"/>
      <c r="V324" s="129"/>
      <c r="W324" s="129"/>
      <c r="X324" s="129"/>
      <c r="Y324" s="129"/>
      <c r="Z324" s="129"/>
      <c r="AA324" s="129"/>
      <c r="AB324" s="129"/>
      <c r="AC324" s="129"/>
      <c r="AD324" s="129"/>
      <c r="AE324" s="129"/>
      <c r="AF324" s="129"/>
      <c r="AG324" s="129"/>
      <c r="AH324" s="129"/>
    </row>
    <row r="325" spans="1:34" s="281" customFormat="1" x14ac:dyDescent="0.3">
      <c r="A325" s="303"/>
      <c r="B325" s="308"/>
      <c r="C325" s="309"/>
      <c r="D325" s="310"/>
      <c r="E325" s="311"/>
      <c r="F325" s="330"/>
      <c r="G325" s="332">
        <f t="shared" si="18"/>
        <v>0</v>
      </c>
      <c r="H325" s="339"/>
      <c r="I325" s="129"/>
      <c r="J325" s="129"/>
      <c r="K325" s="129"/>
      <c r="L325" s="129"/>
      <c r="M325" s="129"/>
      <c r="N325" s="129"/>
      <c r="O325" s="129"/>
      <c r="P325" s="129"/>
      <c r="Q325" s="129"/>
      <c r="R325" s="129"/>
      <c r="S325" s="129"/>
      <c r="T325" s="129"/>
      <c r="U325" s="129"/>
      <c r="V325" s="129"/>
      <c r="W325" s="129"/>
      <c r="X325" s="129"/>
      <c r="Y325" s="129"/>
      <c r="Z325" s="129"/>
      <c r="AA325" s="129"/>
      <c r="AB325" s="129"/>
      <c r="AC325" s="129"/>
      <c r="AD325" s="129"/>
      <c r="AE325" s="129"/>
      <c r="AF325" s="129"/>
      <c r="AG325" s="129"/>
      <c r="AH325" s="129"/>
    </row>
    <row r="326" spans="1:34" s="281" customFormat="1" x14ac:dyDescent="0.3">
      <c r="A326" s="303"/>
      <c r="B326" s="308"/>
      <c r="C326" s="309"/>
      <c r="D326" s="310"/>
      <c r="E326" s="311"/>
      <c r="F326" s="330"/>
      <c r="G326" s="332">
        <f t="shared" si="18"/>
        <v>0</v>
      </c>
      <c r="H326" s="339"/>
      <c r="I326" s="129"/>
      <c r="J326" s="129"/>
      <c r="K326" s="129"/>
      <c r="L326" s="129"/>
      <c r="M326" s="129"/>
      <c r="N326" s="129"/>
      <c r="O326" s="129"/>
      <c r="P326" s="129"/>
      <c r="Q326" s="129"/>
      <c r="R326" s="129"/>
      <c r="S326" s="129"/>
      <c r="T326" s="129"/>
      <c r="U326" s="129"/>
      <c r="V326" s="129"/>
      <c r="W326" s="129"/>
      <c r="X326" s="129"/>
      <c r="Y326" s="129"/>
      <c r="Z326" s="129"/>
      <c r="AA326" s="129"/>
      <c r="AB326" s="129"/>
      <c r="AC326" s="129"/>
      <c r="AD326" s="129"/>
      <c r="AE326" s="129"/>
      <c r="AF326" s="129"/>
      <c r="AG326" s="129"/>
      <c r="AH326" s="129"/>
    </row>
    <row r="327" spans="1:34" s="281" customFormat="1" x14ac:dyDescent="0.3">
      <c r="A327" s="303"/>
      <c r="B327" s="308"/>
      <c r="C327" s="309"/>
      <c r="D327" s="310"/>
      <c r="E327" s="311"/>
      <c r="F327" s="330"/>
      <c r="G327" s="332">
        <f t="shared" si="18"/>
        <v>0</v>
      </c>
      <c r="H327" s="339"/>
      <c r="I327" s="129"/>
      <c r="J327" s="129"/>
      <c r="K327" s="129"/>
      <c r="L327" s="129"/>
      <c r="M327" s="129"/>
      <c r="N327" s="129"/>
      <c r="O327" s="129"/>
      <c r="P327" s="129"/>
      <c r="Q327" s="129"/>
      <c r="R327" s="129"/>
      <c r="S327" s="129"/>
      <c r="T327" s="129"/>
      <c r="U327" s="129"/>
      <c r="V327" s="129"/>
      <c r="W327" s="129"/>
      <c r="X327" s="129"/>
      <c r="Y327" s="129"/>
      <c r="Z327" s="129"/>
      <c r="AA327" s="129"/>
      <c r="AB327" s="129"/>
      <c r="AC327" s="129"/>
      <c r="AD327" s="129"/>
      <c r="AE327" s="129"/>
      <c r="AF327" s="129"/>
      <c r="AG327" s="129"/>
      <c r="AH327" s="129"/>
    </row>
    <row r="328" spans="1:34" s="281" customFormat="1" x14ac:dyDescent="0.3">
      <c r="A328" s="303"/>
      <c r="B328" s="308"/>
      <c r="C328" s="309"/>
      <c r="D328" s="310"/>
      <c r="E328" s="311"/>
      <c r="F328" s="330"/>
      <c r="G328" s="332">
        <f t="shared" si="18"/>
        <v>0</v>
      </c>
      <c r="H328" s="339"/>
      <c r="I328" s="129"/>
      <c r="J328" s="129"/>
      <c r="K328" s="129"/>
      <c r="L328" s="129"/>
      <c r="M328" s="129"/>
      <c r="N328" s="129"/>
      <c r="O328" s="129"/>
      <c r="P328" s="129"/>
      <c r="Q328" s="129"/>
      <c r="R328" s="129"/>
      <c r="S328" s="129"/>
      <c r="T328" s="129"/>
      <c r="U328" s="129"/>
      <c r="V328" s="129"/>
      <c r="W328" s="129"/>
      <c r="X328" s="129"/>
      <c r="Y328" s="129"/>
      <c r="Z328" s="129"/>
      <c r="AA328" s="129"/>
      <c r="AB328" s="129"/>
      <c r="AC328" s="129"/>
      <c r="AD328" s="129"/>
      <c r="AE328" s="129"/>
      <c r="AF328" s="129"/>
      <c r="AG328" s="129"/>
      <c r="AH328" s="129"/>
    </row>
    <row r="329" spans="1:34" s="281" customFormat="1" x14ac:dyDescent="0.3">
      <c r="A329" s="303"/>
      <c r="B329" s="308"/>
      <c r="C329" s="309"/>
      <c r="D329" s="310"/>
      <c r="E329" s="311"/>
      <c r="F329" s="330"/>
      <c r="G329" s="332">
        <f t="shared" si="18"/>
        <v>0</v>
      </c>
      <c r="H329" s="339"/>
      <c r="I329" s="129"/>
      <c r="J329" s="129"/>
      <c r="K329" s="129"/>
      <c r="L329" s="129"/>
      <c r="M329" s="129"/>
      <c r="N329" s="129"/>
      <c r="O329" s="129"/>
      <c r="P329" s="129"/>
      <c r="Q329" s="129"/>
      <c r="R329" s="129"/>
      <c r="S329" s="129"/>
      <c r="T329" s="129"/>
      <c r="U329" s="129"/>
      <c r="V329" s="129"/>
      <c r="W329" s="129"/>
      <c r="X329" s="129"/>
      <c r="Y329" s="129"/>
      <c r="Z329" s="129"/>
      <c r="AA329" s="129"/>
      <c r="AB329" s="129"/>
      <c r="AC329" s="129"/>
      <c r="AD329" s="129"/>
      <c r="AE329" s="129"/>
      <c r="AF329" s="129"/>
      <c r="AG329" s="129"/>
      <c r="AH329" s="129"/>
    </row>
    <row r="330" spans="1:34" s="281" customFormat="1" x14ac:dyDescent="0.3">
      <c r="A330" s="303"/>
      <c r="B330" s="308"/>
      <c r="C330" s="309"/>
      <c r="D330" s="310"/>
      <c r="E330" s="311"/>
      <c r="F330" s="330"/>
      <c r="G330" s="332">
        <f t="shared" si="18"/>
        <v>0</v>
      </c>
      <c r="H330" s="339"/>
      <c r="I330" s="129"/>
      <c r="J330" s="129"/>
      <c r="K330" s="129"/>
      <c r="L330" s="129"/>
      <c r="M330" s="129"/>
      <c r="N330" s="129"/>
      <c r="O330" s="129"/>
      <c r="P330" s="129"/>
      <c r="Q330" s="129"/>
      <c r="R330" s="129"/>
      <c r="S330" s="129"/>
      <c r="T330" s="129"/>
      <c r="U330" s="129"/>
      <c r="V330" s="129"/>
      <c r="W330" s="129"/>
      <c r="X330" s="129"/>
      <c r="Y330" s="129"/>
      <c r="Z330" s="129"/>
      <c r="AA330" s="129"/>
      <c r="AB330" s="129"/>
      <c r="AC330" s="129"/>
      <c r="AD330" s="129"/>
      <c r="AE330" s="129"/>
      <c r="AF330" s="129"/>
      <c r="AG330" s="129"/>
      <c r="AH330" s="129"/>
    </row>
    <row r="331" spans="1:34" s="281" customFormat="1" x14ac:dyDescent="0.3">
      <c r="A331" s="303"/>
      <c r="B331" s="308"/>
      <c r="C331" s="309"/>
      <c r="D331" s="310"/>
      <c r="E331" s="311"/>
      <c r="F331" s="330"/>
      <c r="G331" s="332">
        <f t="shared" si="18"/>
        <v>0</v>
      </c>
      <c r="H331" s="339"/>
      <c r="I331" s="129"/>
      <c r="J331" s="129"/>
      <c r="K331" s="129"/>
      <c r="L331" s="129"/>
      <c r="M331" s="129"/>
      <c r="N331" s="129"/>
      <c r="O331" s="129"/>
      <c r="P331" s="129"/>
      <c r="Q331" s="129"/>
      <c r="R331" s="129"/>
      <c r="S331" s="129"/>
      <c r="T331" s="129"/>
      <c r="U331" s="129"/>
      <c r="V331" s="129"/>
      <c r="W331" s="129"/>
      <c r="X331" s="129"/>
      <c r="Y331" s="129"/>
      <c r="Z331" s="129"/>
      <c r="AA331" s="129"/>
      <c r="AB331" s="129"/>
      <c r="AC331" s="129"/>
      <c r="AD331" s="129"/>
      <c r="AE331" s="129"/>
      <c r="AF331" s="129"/>
      <c r="AG331" s="129"/>
      <c r="AH331" s="129"/>
    </row>
    <row r="332" spans="1:34" s="281" customFormat="1" x14ac:dyDescent="0.3">
      <c r="A332" s="303"/>
      <c r="B332" s="308"/>
      <c r="C332" s="309"/>
      <c r="D332" s="310"/>
      <c r="E332" s="311"/>
      <c r="F332" s="330"/>
      <c r="G332" s="332">
        <f t="shared" si="18"/>
        <v>0</v>
      </c>
      <c r="H332" s="339"/>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29"/>
      <c r="AE332" s="129"/>
      <c r="AF332" s="129"/>
      <c r="AG332" s="129"/>
      <c r="AH332" s="129"/>
    </row>
    <row r="333" spans="1:34" s="281" customFormat="1" x14ac:dyDescent="0.3">
      <c r="A333" s="303"/>
      <c r="B333" s="308"/>
      <c r="C333" s="309"/>
      <c r="D333" s="310"/>
      <c r="E333" s="311"/>
      <c r="F333" s="330"/>
      <c r="G333" s="332">
        <f t="shared" si="18"/>
        <v>0</v>
      </c>
      <c r="H333" s="339"/>
      <c r="I333" s="129"/>
      <c r="J333" s="129"/>
      <c r="K333" s="129"/>
      <c r="L333" s="129"/>
      <c r="M333" s="129"/>
      <c r="N333" s="129"/>
      <c r="O333" s="129"/>
      <c r="P333" s="129"/>
      <c r="Q333" s="129"/>
      <c r="R333" s="129"/>
      <c r="S333" s="129"/>
      <c r="T333" s="129"/>
      <c r="U333" s="129"/>
      <c r="V333" s="129"/>
      <c r="W333" s="129"/>
      <c r="X333" s="129"/>
      <c r="Y333" s="129"/>
      <c r="Z333" s="129"/>
      <c r="AA333" s="129"/>
      <c r="AB333" s="129"/>
      <c r="AC333" s="129"/>
      <c r="AD333" s="129"/>
      <c r="AE333" s="129"/>
      <c r="AF333" s="129"/>
      <c r="AG333" s="129"/>
      <c r="AH333" s="129"/>
    </row>
    <row r="334" spans="1:34" s="281" customFormat="1" x14ac:dyDescent="0.3">
      <c r="A334" s="303"/>
      <c r="B334" s="304"/>
      <c r="C334" s="309"/>
      <c r="D334" s="310"/>
      <c r="E334" s="311"/>
      <c r="F334" s="330"/>
      <c r="G334" s="332">
        <f t="shared" si="18"/>
        <v>0</v>
      </c>
      <c r="H334" s="339"/>
      <c r="I334" s="129"/>
      <c r="J334" s="129"/>
      <c r="K334" s="129"/>
      <c r="L334" s="129"/>
      <c r="M334" s="129"/>
      <c r="N334" s="129"/>
      <c r="O334" s="129"/>
      <c r="P334" s="129"/>
      <c r="Q334" s="129"/>
      <c r="R334" s="129"/>
      <c r="S334" s="129"/>
      <c r="T334" s="129"/>
      <c r="U334" s="129"/>
      <c r="V334" s="129"/>
      <c r="W334" s="129"/>
      <c r="X334" s="129"/>
      <c r="Y334" s="129"/>
      <c r="Z334" s="129"/>
      <c r="AA334" s="129"/>
      <c r="AB334" s="129"/>
      <c r="AC334" s="129"/>
      <c r="AD334" s="129"/>
      <c r="AE334" s="129"/>
      <c r="AF334" s="129"/>
      <c r="AG334" s="129"/>
      <c r="AH334" s="129"/>
    </row>
    <row r="335" spans="1:34" s="281" customFormat="1" x14ac:dyDescent="0.3">
      <c r="A335" s="303"/>
      <c r="B335" s="308"/>
      <c r="C335" s="309"/>
      <c r="D335" s="310"/>
      <c r="E335" s="311"/>
      <c r="F335" s="330"/>
      <c r="G335" s="332">
        <f t="shared" si="18"/>
        <v>0</v>
      </c>
      <c r="H335" s="340"/>
      <c r="I335" s="129"/>
      <c r="J335" s="129"/>
      <c r="K335" s="129"/>
      <c r="L335" s="129"/>
      <c r="M335" s="129"/>
      <c r="N335" s="129"/>
      <c r="O335" s="129"/>
      <c r="P335" s="129"/>
      <c r="Q335" s="129"/>
      <c r="R335" s="129"/>
      <c r="S335" s="129"/>
      <c r="T335" s="129"/>
      <c r="U335" s="129"/>
      <c r="V335" s="129"/>
      <c r="W335" s="129"/>
      <c r="X335" s="129"/>
      <c r="Y335" s="129"/>
      <c r="Z335" s="129"/>
      <c r="AA335" s="129"/>
      <c r="AB335" s="129"/>
      <c r="AC335" s="129"/>
      <c r="AD335" s="129"/>
      <c r="AE335" s="129"/>
      <c r="AF335" s="129"/>
      <c r="AG335" s="129"/>
      <c r="AH335" s="129"/>
    </row>
    <row r="336" spans="1:34" s="281" customFormat="1" x14ac:dyDescent="0.3">
      <c r="A336" s="303"/>
      <c r="B336" s="308"/>
      <c r="C336" s="309"/>
      <c r="D336" s="312"/>
      <c r="E336" s="311"/>
      <c r="F336" s="330"/>
      <c r="G336" s="332">
        <f t="shared" si="18"/>
        <v>0</v>
      </c>
      <c r="H336" s="340"/>
      <c r="I336" s="129"/>
      <c r="J336" s="129"/>
      <c r="K336" s="129"/>
      <c r="L336" s="129"/>
      <c r="M336" s="129"/>
      <c r="N336" s="129"/>
      <c r="O336" s="129"/>
      <c r="P336" s="129"/>
      <c r="Q336" s="129"/>
      <c r="R336" s="129"/>
      <c r="S336" s="129"/>
      <c r="T336" s="129"/>
      <c r="U336" s="129"/>
      <c r="V336" s="129"/>
      <c r="W336" s="129"/>
      <c r="X336" s="129"/>
      <c r="Y336" s="129"/>
      <c r="Z336" s="129"/>
      <c r="AA336" s="129"/>
      <c r="AB336" s="129"/>
      <c r="AC336" s="129"/>
      <c r="AD336" s="129"/>
      <c r="AE336" s="129"/>
      <c r="AF336" s="129"/>
      <c r="AG336" s="129"/>
      <c r="AH336" s="129"/>
    </row>
    <row r="337" spans="1:34" s="281" customFormat="1" x14ac:dyDescent="0.3">
      <c r="A337" s="303"/>
      <c r="B337" s="308"/>
      <c r="C337" s="309"/>
      <c r="D337" s="312"/>
      <c r="E337" s="311"/>
      <c r="F337" s="330"/>
      <c r="G337" s="332">
        <f t="shared" si="18"/>
        <v>0</v>
      </c>
      <c r="H337" s="340"/>
      <c r="I337" s="129"/>
      <c r="J337" s="129"/>
      <c r="K337" s="129"/>
      <c r="L337" s="129"/>
      <c r="M337" s="129"/>
      <c r="N337" s="129"/>
      <c r="O337" s="129"/>
      <c r="P337" s="129"/>
      <c r="Q337" s="129"/>
      <c r="R337" s="129"/>
      <c r="S337" s="129"/>
      <c r="T337" s="129"/>
      <c r="U337" s="129"/>
      <c r="V337" s="129"/>
      <c r="W337" s="129"/>
      <c r="X337" s="129"/>
      <c r="Y337" s="129"/>
      <c r="Z337" s="129"/>
      <c r="AA337" s="129"/>
      <c r="AB337" s="129"/>
      <c r="AC337" s="129"/>
      <c r="AD337" s="129"/>
      <c r="AE337" s="129"/>
      <c r="AF337" s="129"/>
      <c r="AG337" s="129"/>
      <c r="AH337" s="129"/>
    </row>
    <row r="338" spans="1:34" s="281" customFormat="1" ht="16.8" thickBot="1" x14ac:dyDescent="0.35">
      <c r="A338" s="313"/>
      <c r="B338" s="314"/>
      <c r="C338" s="315"/>
      <c r="D338" s="316"/>
      <c r="E338" s="317"/>
      <c r="F338" s="331"/>
      <c r="G338" s="334">
        <f t="shared" si="18"/>
        <v>0</v>
      </c>
      <c r="H338" s="342">
        <f>SUM(G320:G338)</f>
        <v>0</v>
      </c>
      <c r="I338" s="129"/>
      <c r="J338" s="129"/>
      <c r="K338" s="129"/>
      <c r="L338" s="129"/>
      <c r="M338" s="129"/>
      <c r="N338" s="129"/>
      <c r="O338" s="129"/>
      <c r="P338" s="129"/>
      <c r="Q338" s="129"/>
      <c r="R338" s="129"/>
      <c r="S338" s="129"/>
      <c r="T338" s="129"/>
      <c r="U338" s="129"/>
      <c r="V338" s="129"/>
      <c r="W338" s="129"/>
      <c r="X338" s="129"/>
      <c r="Y338" s="129"/>
      <c r="Z338" s="129"/>
      <c r="AA338" s="129"/>
      <c r="AB338" s="129"/>
      <c r="AC338" s="129"/>
      <c r="AD338" s="129"/>
      <c r="AE338" s="129"/>
      <c r="AF338" s="129"/>
      <c r="AG338" s="129"/>
      <c r="AH338" s="129"/>
    </row>
    <row r="339" spans="1:34" ht="16.8" thickBot="1" x14ac:dyDescent="0.35"/>
    <row r="340" spans="1:34" x14ac:dyDescent="0.3">
      <c r="A340" s="157"/>
      <c r="B340" s="158" t="s">
        <v>177</v>
      </c>
      <c r="C340" s="164"/>
      <c r="D340" s="160"/>
      <c r="E340" s="161"/>
      <c r="F340" s="162"/>
      <c r="G340" s="161"/>
      <c r="H340" s="345"/>
    </row>
    <row r="341" spans="1:34" s="281" customFormat="1" x14ac:dyDescent="0.3">
      <c r="A341" s="303"/>
      <c r="B341" s="308"/>
      <c r="C341" s="309"/>
      <c r="D341" s="310"/>
      <c r="E341" s="311"/>
      <c r="F341" s="330"/>
      <c r="G341" s="332">
        <f t="shared" ref="G341:G350" si="19">(E341-(E341*F341/100))*A341</f>
        <v>0</v>
      </c>
      <c r="H341" s="339"/>
      <c r="I341" s="129"/>
      <c r="J341" s="129"/>
      <c r="K341" s="129"/>
      <c r="L341" s="129"/>
      <c r="M341" s="129"/>
      <c r="N341" s="129"/>
      <c r="O341" s="129"/>
      <c r="P341" s="129"/>
      <c r="Q341" s="129"/>
      <c r="R341" s="129"/>
      <c r="S341" s="129"/>
      <c r="T341" s="129"/>
      <c r="U341" s="129"/>
      <c r="V341" s="129"/>
      <c r="W341" s="129"/>
      <c r="X341" s="129"/>
      <c r="Y341" s="129"/>
      <c r="Z341" s="129"/>
      <c r="AA341" s="129"/>
      <c r="AB341" s="129"/>
      <c r="AC341" s="129"/>
      <c r="AD341" s="129"/>
      <c r="AE341" s="129"/>
      <c r="AF341" s="129"/>
      <c r="AG341" s="129"/>
      <c r="AH341" s="129"/>
    </row>
    <row r="342" spans="1:34" s="281" customFormat="1" x14ac:dyDescent="0.3">
      <c r="A342" s="303"/>
      <c r="B342" s="308"/>
      <c r="C342" s="309"/>
      <c r="D342" s="310"/>
      <c r="E342" s="311"/>
      <c r="F342" s="330"/>
      <c r="G342" s="332">
        <f t="shared" si="19"/>
        <v>0</v>
      </c>
      <c r="H342" s="339"/>
      <c r="I342" s="129"/>
      <c r="J342" s="129"/>
      <c r="K342" s="129"/>
      <c r="L342" s="129"/>
      <c r="M342" s="129"/>
      <c r="N342" s="129"/>
      <c r="O342" s="129"/>
      <c r="P342" s="129"/>
      <c r="Q342" s="129"/>
      <c r="R342" s="129"/>
      <c r="S342" s="129"/>
      <c r="T342" s="129"/>
      <c r="U342" s="129"/>
      <c r="V342" s="129"/>
      <c r="W342" s="129"/>
      <c r="X342" s="129"/>
      <c r="Y342" s="129"/>
      <c r="Z342" s="129"/>
      <c r="AA342" s="129"/>
      <c r="AB342" s="129"/>
      <c r="AC342" s="129"/>
      <c r="AD342" s="129"/>
      <c r="AE342" s="129"/>
      <c r="AF342" s="129"/>
      <c r="AG342" s="129"/>
      <c r="AH342" s="129"/>
    </row>
    <row r="343" spans="1:34" s="281" customFormat="1" x14ac:dyDescent="0.3">
      <c r="A343" s="303"/>
      <c r="B343" s="304"/>
      <c r="C343" s="309"/>
      <c r="D343" s="310"/>
      <c r="E343" s="311"/>
      <c r="F343" s="330"/>
      <c r="G343" s="332">
        <f t="shared" si="19"/>
        <v>0</v>
      </c>
      <c r="H343" s="339"/>
      <c r="I343" s="129"/>
      <c r="J343" s="129"/>
      <c r="K343" s="129"/>
      <c r="L343" s="129"/>
      <c r="M343" s="129"/>
      <c r="N343" s="129"/>
      <c r="O343" s="129"/>
      <c r="P343" s="129"/>
      <c r="Q343" s="129"/>
      <c r="R343" s="129"/>
      <c r="S343" s="129"/>
      <c r="T343" s="129"/>
      <c r="U343" s="129"/>
      <c r="V343" s="129"/>
      <c r="W343" s="129"/>
      <c r="X343" s="129"/>
      <c r="Y343" s="129"/>
      <c r="Z343" s="129"/>
      <c r="AA343" s="129"/>
      <c r="AB343" s="129"/>
      <c r="AC343" s="129"/>
      <c r="AD343" s="129"/>
      <c r="AE343" s="129"/>
      <c r="AF343" s="129"/>
      <c r="AG343" s="129"/>
      <c r="AH343" s="129"/>
    </row>
    <row r="344" spans="1:34" s="281" customFormat="1" x14ac:dyDescent="0.3">
      <c r="A344" s="303"/>
      <c r="B344" s="304"/>
      <c r="C344" s="309"/>
      <c r="D344" s="310"/>
      <c r="E344" s="311"/>
      <c r="F344" s="330"/>
      <c r="G344" s="332">
        <f t="shared" si="19"/>
        <v>0</v>
      </c>
      <c r="H344" s="339"/>
      <c r="I344" s="129"/>
      <c r="J344" s="129"/>
      <c r="K344" s="129"/>
      <c r="L344" s="129"/>
      <c r="M344" s="129"/>
      <c r="N344" s="129"/>
      <c r="O344" s="129"/>
      <c r="P344" s="129"/>
      <c r="Q344" s="129"/>
      <c r="R344" s="129"/>
      <c r="S344" s="129"/>
      <c r="T344" s="129"/>
      <c r="U344" s="129"/>
      <c r="V344" s="129"/>
      <c r="W344" s="129"/>
      <c r="X344" s="129"/>
      <c r="Y344" s="129"/>
      <c r="Z344" s="129"/>
      <c r="AA344" s="129"/>
      <c r="AB344" s="129"/>
      <c r="AC344" s="129"/>
      <c r="AD344" s="129"/>
      <c r="AE344" s="129"/>
      <c r="AF344" s="129"/>
      <c r="AG344" s="129"/>
      <c r="AH344" s="129"/>
    </row>
    <row r="345" spans="1:34" s="281" customFormat="1" x14ac:dyDescent="0.3">
      <c r="A345" s="303"/>
      <c r="B345" s="304"/>
      <c r="C345" s="309"/>
      <c r="D345" s="310"/>
      <c r="E345" s="311"/>
      <c r="F345" s="330"/>
      <c r="G345" s="332">
        <f t="shared" si="19"/>
        <v>0</v>
      </c>
      <c r="H345" s="339"/>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c r="AG345" s="129"/>
      <c r="AH345" s="129"/>
    </row>
    <row r="346" spans="1:34" s="281" customFormat="1" x14ac:dyDescent="0.3">
      <c r="A346" s="303"/>
      <c r="B346" s="308"/>
      <c r="C346" s="309"/>
      <c r="D346" s="310"/>
      <c r="E346" s="311"/>
      <c r="F346" s="330"/>
      <c r="G346" s="332">
        <f t="shared" si="19"/>
        <v>0</v>
      </c>
      <c r="H346" s="339"/>
      <c r="I346" s="129"/>
      <c r="J346" s="129"/>
      <c r="K346" s="129"/>
      <c r="L346" s="129"/>
      <c r="M346" s="129"/>
      <c r="N346" s="129"/>
      <c r="O346" s="129"/>
      <c r="P346" s="129"/>
      <c r="Q346" s="129"/>
      <c r="R346" s="129"/>
      <c r="S346" s="129"/>
      <c r="T346" s="129"/>
      <c r="U346" s="129"/>
      <c r="V346" s="129"/>
      <c r="W346" s="129"/>
      <c r="X346" s="129"/>
      <c r="Y346" s="129"/>
      <c r="Z346" s="129"/>
      <c r="AA346" s="129"/>
      <c r="AB346" s="129"/>
      <c r="AC346" s="129"/>
      <c r="AD346" s="129"/>
      <c r="AE346" s="129"/>
      <c r="AF346" s="129"/>
      <c r="AG346" s="129"/>
      <c r="AH346" s="129"/>
    </row>
    <row r="347" spans="1:34" s="281" customFormat="1" x14ac:dyDescent="0.3">
      <c r="A347" s="303"/>
      <c r="B347" s="306"/>
      <c r="C347" s="309"/>
      <c r="D347" s="310"/>
      <c r="E347" s="311"/>
      <c r="F347" s="330"/>
      <c r="G347" s="332">
        <f t="shared" si="19"/>
        <v>0</v>
      </c>
      <c r="H347" s="339"/>
      <c r="I347" s="129"/>
      <c r="J347" s="129"/>
      <c r="K347" s="129"/>
      <c r="L347" s="129"/>
      <c r="M347" s="129"/>
      <c r="N347" s="129"/>
      <c r="O347" s="129"/>
      <c r="P347" s="129"/>
      <c r="Q347" s="129"/>
      <c r="R347" s="129"/>
      <c r="S347" s="129"/>
      <c r="T347" s="129"/>
      <c r="U347" s="129"/>
      <c r="V347" s="129"/>
      <c r="W347" s="129"/>
      <c r="X347" s="129"/>
      <c r="Y347" s="129"/>
      <c r="Z347" s="129"/>
      <c r="AA347" s="129"/>
      <c r="AB347" s="129"/>
      <c r="AC347" s="129"/>
      <c r="AD347" s="129"/>
      <c r="AE347" s="129"/>
      <c r="AF347" s="129"/>
      <c r="AG347" s="129"/>
      <c r="AH347" s="129"/>
    </row>
    <row r="348" spans="1:34" s="281" customFormat="1" x14ac:dyDescent="0.3">
      <c r="A348" s="303"/>
      <c r="B348" s="306"/>
      <c r="C348" s="309"/>
      <c r="D348" s="310"/>
      <c r="E348" s="311"/>
      <c r="F348" s="330"/>
      <c r="G348" s="332">
        <f t="shared" si="19"/>
        <v>0</v>
      </c>
      <c r="H348" s="340"/>
      <c r="I348" s="129"/>
      <c r="J348" s="129"/>
      <c r="K348" s="129"/>
      <c r="L348" s="129"/>
      <c r="M348" s="129"/>
      <c r="N348" s="129"/>
      <c r="O348" s="129"/>
      <c r="P348" s="129"/>
      <c r="Q348" s="129"/>
      <c r="R348" s="129"/>
      <c r="S348" s="129"/>
      <c r="T348" s="129"/>
      <c r="U348" s="129"/>
      <c r="V348" s="129"/>
      <c r="W348" s="129"/>
      <c r="X348" s="129"/>
      <c r="Y348" s="129"/>
      <c r="Z348" s="129"/>
      <c r="AA348" s="129"/>
      <c r="AB348" s="129"/>
      <c r="AC348" s="129"/>
      <c r="AD348" s="129"/>
      <c r="AE348" s="129"/>
      <c r="AF348" s="129"/>
      <c r="AG348" s="129"/>
      <c r="AH348" s="129"/>
    </row>
    <row r="349" spans="1:34" s="281" customFormat="1" x14ac:dyDescent="0.3">
      <c r="A349" s="319"/>
      <c r="B349" s="289"/>
      <c r="C349" s="290"/>
      <c r="D349" s="289"/>
      <c r="E349" s="320"/>
      <c r="F349" s="326"/>
      <c r="G349" s="332">
        <f t="shared" si="19"/>
        <v>0</v>
      </c>
      <c r="H349" s="339"/>
      <c r="I349" s="129"/>
      <c r="J349" s="129"/>
      <c r="K349" s="129"/>
      <c r="L349" s="129"/>
      <c r="M349" s="129"/>
      <c r="N349" s="129"/>
      <c r="O349" s="129"/>
      <c r="P349" s="129"/>
      <c r="Q349" s="129"/>
      <c r="R349" s="129"/>
      <c r="S349" s="129"/>
      <c r="T349" s="129"/>
      <c r="U349" s="129"/>
      <c r="V349" s="129"/>
      <c r="W349" s="129"/>
      <c r="X349" s="129"/>
      <c r="Y349" s="129"/>
      <c r="Z349" s="129"/>
      <c r="AA349" s="129"/>
      <c r="AB349" s="129"/>
      <c r="AC349" s="129"/>
      <c r="AD349" s="129"/>
      <c r="AE349" s="129"/>
      <c r="AF349" s="129"/>
      <c r="AG349" s="129"/>
      <c r="AH349" s="129"/>
    </row>
    <row r="350" spans="1:34" s="281" customFormat="1" ht="16.8" thickBot="1" x14ac:dyDescent="0.35">
      <c r="A350" s="293"/>
      <c r="B350" s="294"/>
      <c r="C350" s="295"/>
      <c r="D350" s="294"/>
      <c r="E350" s="296"/>
      <c r="F350" s="327"/>
      <c r="G350" s="334">
        <f t="shared" si="19"/>
        <v>0</v>
      </c>
      <c r="H350" s="342">
        <f>SUM(G341:G350)</f>
        <v>0</v>
      </c>
      <c r="I350" s="129"/>
      <c r="J350" s="129"/>
      <c r="K350" s="129"/>
      <c r="L350" s="129"/>
      <c r="M350" s="129"/>
      <c r="N350" s="129"/>
      <c r="O350" s="129"/>
      <c r="P350" s="129"/>
      <c r="Q350" s="129"/>
      <c r="R350" s="129"/>
      <c r="S350" s="129"/>
      <c r="T350" s="129"/>
      <c r="U350" s="129"/>
      <c r="V350" s="129"/>
      <c r="W350" s="129"/>
      <c r="X350" s="129"/>
      <c r="Y350" s="129"/>
      <c r="Z350" s="129"/>
      <c r="AA350" s="129"/>
      <c r="AB350" s="129"/>
      <c r="AC350" s="129"/>
      <c r="AD350" s="129"/>
      <c r="AE350" s="129"/>
      <c r="AF350" s="129"/>
      <c r="AG350" s="129"/>
      <c r="AH350" s="129"/>
    </row>
    <row r="351" spans="1:34" ht="18" customHeight="1" thickBot="1" x14ac:dyDescent="0.35">
      <c r="A351" s="419"/>
      <c r="B351" s="419"/>
      <c r="C351" s="419"/>
      <c r="D351" s="419"/>
      <c r="E351" s="419"/>
      <c r="F351" s="419"/>
      <c r="G351" s="419"/>
      <c r="H351" s="419"/>
    </row>
    <row r="352" spans="1:34" ht="18" customHeight="1" x14ac:dyDescent="0.3">
      <c r="A352" s="157"/>
      <c r="B352" s="158" t="s">
        <v>105</v>
      </c>
      <c r="C352" s="164"/>
      <c r="D352" s="170"/>
      <c r="E352" s="161"/>
      <c r="F352" s="162"/>
      <c r="G352" s="161"/>
      <c r="H352" s="350"/>
    </row>
    <row r="353" spans="1:34" s="281" customFormat="1" x14ac:dyDescent="0.3">
      <c r="A353" s="278"/>
      <c r="B353" s="277"/>
      <c r="C353" s="279"/>
      <c r="D353" s="275"/>
      <c r="E353" s="280"/>
      <c r="F353" s="324"/>
      <c r="G353" s="332">
        <f t="shared" ref="G353:G358" si="20">(E353-(E353*F353/100))*A353</f>
        <v>0</v>
      </c>
      <c r="H353" s="351"/>
      <c r="I353" s="129"/>
      <c r="J353" s="129"/>
      <c r="K353" s="129"/>
      <c r="L353" s="129"/>
      <c r="M353" s="129"/>
      <c r="N353" s="129"/>
      <c r="O353" s="129"/>
      <c r="P353" s="129"/>
      <c r="Q353" s="129"/>
      <c r="R353" s="129"/>
      <c r="S353" s="129"/>
      <c r="T353" s="129"/>
      <c r="U353" s="129"/>
      <c r="V353" s="129"/>
      <c r="W353" s="129"/>
      <c r="X353" s="129"/>
      <c r="Y353" s="129"/>
      <c r="Z353" s="129"/>
      <c r="AA353" s="129"/>
      <c r="AB353" s="129"/>
      <c r="AC353" s="129"/>
      <c r="AD353" s="129"/>
      <c r="AE353" s="129"/>
      <c r="AF353" s="129"/>
      <c r="AG353" s="129"/>
      <c r="AH353" s="129"/>
    </row>
    <row r="354" spans="1:34" s="281" customFormat="1" x14ac:dyDescent="0.3">
      <c r="A354" s="278"/>
      <c r="B354" s="277"/>
      <c r="C354" s="279"/>
      <c r="D354" s="275"/>
      <c r="E354" s="280"/>
      <c r="F354" s="324"/>
      <c r="G354" s="332">
        <f t="shared" si="20"/>
        <v>0</v>
      </c>
      <c r="H354" s="351"/>
      <c r="I354" s="129"/>
      <c r="J354" s="129"/>
      <c r="K354" s="129"/>
      <c r="L354" s="129"/>
      <c r="M354" s="129"/>
      <c r="N354" s="129"/>
      <c r="O354" s="129"/>
      <c r="P354" s="129"/>
      <c r="Q354" s="129"/>
      <c r="R354" s="129"/>
      <c r="S354" s="129"/>
      <c r="T354" s="129"/>
      <c r="U354" s="129"/>
      <c r="V354" s="129"/>
      <c r="W354" s="129"/>
      <c r="X354" s="129"/>
      <c r="Y354" s="129"/>
      <c r="Z354" s="129"/>
      <c r="AA354" s="129"/>
      <c r="AB354" s="129"/>
      <c r="AC354" s="129"/>
      <c r="AD354" s="129"/>
      <c r="AE354" s="129"/>
      <c r="AF354" s="129"/>
      <c r="AG354" s="129"/>
      <c r="AH354" s="129"/>
    </row>
    <row r="355" spans="1:34" s="281" customFormat="1" x14ac:dyDescent="0.3">
      <c r="A355" s="278"/>
      <c r="B355" s="277"/>
      <c r="C355" s="279"/>
      <c r="D355" s="275"/>
      <c r="E355" s="280"/>
      <c r="F355" s="324"/>
      <c r="G355" s="332">
        <f t="shared" si="20"/>
        <v>0</v>
      </c>
      <c r="H355" s="351"/>
      <c r="I355" s="129"/>
      <c r="J355" s="129"/>
      <c r="K355" s="129"/>
      <c r="L355" s="129"/>
      <c r="M355" s="129"/>
      <c r="N355" s="129"/>
      <c r="O355" s="129"/>
      <c r="P355" s="129"/>
      <c r="Q355" s="129"/>
      <c r="R355" s="129"/>
      <c r="S355" s="129"/>
      <c r="T355" s="129"/>
      <c r="U355" s="129"/>
      <c r="V355" s="129"/>
      <c r="W355" s="129"/>
      <c r="X355" s="129"/>
      <c r="Y355" s="129"/>
      <c r="Z355" s="129"/>
      <c r="AA355" s="129"/>
      <c r="AB355" s="129"/>
      <c r="AC355" s="129"/>
      <c r="AD355" s="129"/>
      <c r="AE355" s="129"/>
      <c r="AF355" s="129"/>
      <c r="AG355" s="129"/>
      <c r="AH355" s="129"/>
    </row>
    <row r="356" spans="1:34" s="281" customFormat="1" x14ac:dyDescent="0.3">
      <c r="A356" s="278"/>
      <c r="B356" s="277"/>
      <c r="C356" s="279"/>
      <c r="D356" s="275"/>
      <c r="E356" s="280"/>
      <c r="F356" s="324"/>
      <c r="G356" s="332">
        <f t="shared" si="20"/>
        <v>0</v>
      </c>
      <c r="H356" s="351"/>
      <c r="I356" s="129"/>
      <c r="J356" s="129"/>
      <c r="K356" s="129"/>
      <c r="L356" s="129"/>
      <c r="M356" s="129"/>
      <c r="N356" s="129"/>
      <c r="O356" s="129"/>
      <c r="P356" s="129"/>
      <c r="Q356" s="129"/>
      <c r="R356" s="129"/>
      <c r="S356" s="129"/>
      <c r="T356" s="129"/>
      <c r="U356" s="129"/>
      <c r="V356" s="129"/>
      <c r="W356" s="129"/>
      <c r="X356" s="129"/>
      <c r="Y356" s="129"/>
      <c r="Z356" s="129"/>
      <c r="AA356" s="129"/>
      <c r="AB356" s="129"/>
      <c r="AC356" s="129"/>
      <c r="AD356" s="129"/>
      <c r="AE356" s="129"/>
      <c r="AF356" s="129"/>
      <c r="AG356" s="129"/>
      <c r="AH356" s="129"/>
    </row>
    <row r="357" spans="1:34" s="281" customFormat="1" x14ac:dyDescent="0.3">
      <c r="A357" s="278"/>
      <c r="B357" s="277"/>
      <c r="C357" s="279"/>
      <c r="D357" s="275"/>
      <c r="E357" s="280"/>
      <c r="F357" s="324"/>
      <c r="G357" s="332">
        <f t="shared" si="20"/>
        <v>0</v>
      </c>
      <c r="H357" s="351"/>
      <c r="I357" s="129"/>
      <c r="J357" s="129"/>
      <c r="K357" s="129"/>
      <c r="L357" s="129"/>
      <c r="M357" s="129"/>
      <c r="N357" s="129"/>
      <c r="O357" s="129"/>
      <c r="P357" s="129"/>
      <c r="Q357" s="129"/>
      <c r="R357" s="129"/>
      <c r="S357" s="129"/>
      <c r="T357" s="129"/>
      <c r="U357" s="129"/>
      <c r="V357" s="129"/>
      <c r="W357" s="129"/>
      <c r="X357" s="129"/>
      <c r="Y357" s="129"/>
      <c r="Z357" s="129"/>
      <c r="AA357" s="129"/>
      <c r="AB357" s="129"/>
      <c r="AC357" s="129"/>
      <c r="AD357" s="129"/>
      <c r="AE357" s="129"/>
      <c r="AF357" s="129"/>
      <c r="AG357" s="129"/>
      <c r="AH357" s="129"/>
    </row>
    <row r="358" spans="1:34" s="281" customFormat="1" ht="16.8" thickBot="1" x14ac:dyDescent="0.35">
      <c r="A358" s="298"/>
      <c r="B358" s="321"/>
      <c r="C358" s="300"/>
      <c r="D358" s="301"/>
      <c r="E358" s="302"/>
      <c r="F358" s="328"/>
      <c r="G358" s="334">
        <f t="shared" si="20"/>
        <v>0</v>
      </c>
      <c r="H358" s="342">
        <f>SUM(G353:G358)</f>
        <v>0</v>
      </c>
      <c r="I358" s="129"/>
      <c r="J358" s="129"/>
      <c r="K358" s="129"/>
      <c r="L358" s="129"/>
      <c r="M358" s="129"/>
      <c r="N358" s="129"/>
      <c r="O358" s="129"/>
      <c r="P358" s="129"/>
      <c r="Q358" s="129"/>
      <c r="R358" s="129"/>
      <c r="S358" s="129"/>
      <c r="T358" s="129"/>
      <c r="U358" s="129"/>
      <c r="V358" s="129"/>
      <c r="W358" s="129"/>
      <c r="X358" s="129"/>
      <c r="Y358" s="129"/>
      <c r="Z358" s="129"/>
      <c r="AA358" s="129"/>
      <c r="AB358" s="129"/>
      <c r="AC358" s="129"/>
      <c r="AD358" s="129"/>
      <c r="AE358" s="129"/>
      <c r="AF358" s="129"/>
      <c r="AG358" s="129"/>
      <c r="AH358" s="129"/>
    </row>
    <row r="359" spans="1:34" ht="18" customHeight="1" thickBot="1" x14ac:dyDescent="0.35">
      <c r="A359" s="420"/>
      <c r="B359" s="420"/>
      <c r="C359" s="420"/>
      <c r="D359" s="420"/>
      <c r="E359" s="420"/>
      <c r="F359" s="420"/>
      <c r="G359" s="420"/>
      <c r="H359" s="420"/>
    </row>
    <row r="360" spans="1:34" ht="16.05" customHeight="1" thickBot="1" x14ac:dyDescent="0.35">
      <c r="A360" s="269"/>
      <c r="B360" s="269"/>
      <c r="C360" s="269"/>
      <c r="D360" s="269"/>
      <c r="E360" s="269"/>
      <c r="F360" s="269"/>
      <c r="G360" s="269"/>
      <c r="H360" s="269"/>
    </row>
    <row r="361" spans="1:34" ht="16.05" customHeight="1" x14ac:dyDescent="0.3">
      <c r="A361" s="157"/>
      <c r="B361" s="163" t="s">
        <v>42</v>
      </c>
      <c r="C361" s="164"/>
      <c r="D361" s="160"/>
      <c r="E361" s="161"/>
      <c r="F361" s="162"/>
      <c r="G361" s="161"/>
      <c r="H361" s="345"/>
    </row>
    <row r="362" spans="1:34" s="281" customFormat="1" x14ac:dyDescent="0.3">
      <c r="A362" s="278"/>
      <c r="B362" s="277"/>
      <c r="C362" s="279"/>
      <c r="D362" s="275"/>
      <c r="E362" s="280"/>
      <c r="F362" s="324"/>
      <c r="G362" s="332">
        <f t="shared" ref="G362:G382" si="21">(E362-(E362*F362/100))*A362</f>
        <v>0</v>
      </c>
      <c r="H362" s="340"/>
      <c r="I362" s="129"/>
      <c r="J362" s="129"/>
      <c r="K362" s="129"/>
      <c r="L362" s="129"/>
      <c r="M362" s="129"/>
      <c r="N362" s="129"/>
      <c r="O362" s="129"/>
      <c r="P362" s="129"/>
      <c r="Q362" s="129"/>
      <c r="R362" s="129"/>
      <c r="S362" s="129"/>
      <c r="T362" s="129"/>
      <c r="U362" s="129"/>
      <c r="V362" s="129"/>
      <c r="W362" s="129"/>
      <c r="X362" s="129"/>
      <c r="Y362" s="129"/>
      <c r="Z362" s="129"/>
      <c r="AA362" s="129"/>
      <c r="AB362" s="129"/>
      <c r="AC362" s="129"/>
      <c r="AD362" s="129"/>
      <c r="AE362" s="129"/>
      <c r="AF362" s="129"/>
      <c r="AG362" s="129"/>
      <c r="AH362" s="129"/>
    </row>
    <row r="363" spans="1:34" s="281" customFormat="1" x14ac:dyDescent="0.3">
      <c r="A363" s="278"/>
      <c r="B363" s="277"/>
      <c r="C363" s="279"/>
      <c r="D363" s="275"/>
      <c r="E363" s="280"/>
      <c r="F363" s="324"/>
      <c r="G363" s="332">
        <f t="shared" si="21"/>
        <v>0</v>
      </c>
      <c r="H363" s="340"/>
      <c r="I363" s="129"/>
      <c r="J363" s="129"/>
      <c r="K363" s="129"/>
      <c r="L363" s="129"/>
      <c r="M363" s="129"/>
      <c r="N363" s="129"/>
      <c r="O363" s="129"/>
      <c r="P363" s="129"/>
      <c r="Q363" s="129"/>
      <c r="R363" s="129"/>
      <c r="S363" s="129"/>
      <c r="T363" s="129"/>
      <c r="U363" s="129"/>
      <c r="V363" s="129"/>
      <c r="W363" s="129"/>
      <c r="X363" s="129"/>
      <c r="Y363" s="129"/>
      <c r="Z363" s="129"/>
      <c r="AA363" s="129"/>
      <c r="AB363" s="129"/>
      <c r="AC363" s="129"/>
      <c r="AD363" s="129"/>
      <c r="AE363" s="129"/>
      <c r="AF363" s="129"/>
      <c r="AG363" s="129"/>
      <c r="AH363" s="129"/>
    </row>
    <row r="364" spans="1:34" s="281" customFormat="1" x14ac:dyDescent="0.3">
      <c r="A364" s="278"/>
      <c r="B364" s="277"/>
      <c r="C364" s="279"/>
      <c r="D364" s="275"/>
      <c r="E364" s="280"/>
      <c r="F364" s="324"/>
      <c r="G364" s="332">
        <f t="shared" si="21"/>
        <v>0</v>
      </c>
      <c r="H364" s="340"/>
      <c r="I364" s="129"/>
      <c r="J364" s="129"/>
      <c r="K364" s="129"/>
      <c r="L364" s="129"/>
      <c r="M364" s="129"/>
      <c r="N364" s="129"/>
      <c r="O364" s="129"/>
      <c r="P364" s="129"/>
      <c r="Q364" s="129"/>
      <c r="R364" s="129"/>
      <c r="S364" s="129"/>
      <c r="T364" s="129"/>
      <c r="U364" s="129"/>
      <c r="V364" s="129"/>
      <c r="W364" s="129"/>
      <c r="X364" s="129"/>
      <c r="Y364" s="129"/>
      <c r="Z364" s="129"/>
      <c r="AA364" s="129"/>
      <c r="AB364" s="129"/>
      <c r="AC364" s="129"/>
      <c r="AD364" s="129"/>
      <c r="AE364" s="129"/>
      <c r="AF364" s="129"/>
      <c r="AG364" s="129"/>
      <c r="AH364" s="129"/>
    </row>
    <row r="365" spans="1:34" s="281" customFormat="1" x14ac:dyDescent="0.3">
      <c r="A365" s="278"/>
      <c r="B365" s="277"/>
      <c r="C365" s="279"/>
      <c r="D365" s="275"/>
      <c r="E365" s="280"/>
      <c r="F365" s="324"/>
      <c r="G365" s="332">
        <f t="shared" si="21"/>
        <v>0</v>
      </c>
      <c r="H365" s="340"/>
      <c r="I365" s="129"/>
      <c r="J365" s="129"/>
      <c r="K365" s="129"/>
      <c r="L365" s="129"/>
      <c r="M365" s="129"/>
      <c r="N365" s="129"/>
      <c r="O365" s="129"/>
      <c r="P365" s="129"/>
      <c r="Q365" s="129"/>
      <c r="R365" s="129"/>
      <c r="S365" s="129"/>
      <c r="T365" s="129"/>
      <c r="U365" s="129"/>
      <c r="V365" s="129"/>
      <c r="W365" s="129"/>
      <c r="X365" s="129"/>
      <c r="Y365" s="129"/>
      <c r="Z365" s="129"/>
      <c r="AA365" s="129"/>
      <c r="AB365" s="129"/>
      <c r="AC365" s="129"/>
      <c r="AD365" s="129"/>
      <c r="AE365" s="129"/>
      <c r="AF365" s="129"/>
      <c r="AG365" s="129"/>
      <c r="AH365" s="129"/>
    </row>
    <row r="366" spans="1:34" s="281" customFormat="1" x14ac:dyDescent="0.3">
      <c r="A366" s="278"/>
      <c r="B366" s="277"/>
      <c r="C366" s="279"/>
      <c r="D366" s="275"/>
      <c r="E366" s="280"/>
      <c r="F366" s="324"/>
      <c r="G366" s="332">
        <f t="shared" si="21"/>
        <v>0</v>
      </c>
      <c r="H366" s="340"/>
      <c r="I366" s="129"/>
      <c r="J366" s="129"/>
      <c r="K366" s="129"/>
      <c r="L366" s="129"/>
      <c r="M366" s="129"/>
      <c r="N366" s="129"/>
      <c r="O366" s="129"/>
      <c r="P366" s="129"/>
      <c r="Q366" s="129"/>
      <c r="R366" s="129"/>
      <c r="S366" s="129"/>
      <c r="T366" s="129"/>
      <c r="U366" s="129"/>
      <c r="V366" s="129"/>
      <c r="W366" s="129"/>
      <c r="X366" s="129"/>
      <c r="Y366" s="129"/>
      <c r="Z366" s="129"/>
      <c r="AA366" s="129"/>
      <c r="AB366" s="129"/>
      <c r="AC366" s="129"/>
      <c r="AD366" s="129"/>
      <c r="AE366" s="129"/>
      <c r="AF366" s="129"/>
      <c r="AG366" s="129"/>
      <c r="AH366" s="129"/>
    </row>
    <row r="367" spans="1:34" s="281" customFormat="1" x14ac:dyDescent="0.3">
      <c r="A367" s="278"/>
      <c r="B367" s="277"/>
      <c r="C367" s="279"/>
      <c r="D367" s="275"/>
      <c r="E367" s="280"/>
      <c r="F367" s="324"/>
      <c r="G367" s="332">
        <f t="shared" si="21"/>
        <v>0</v>
      </c>
      <c r="H367" s="340"/>
      <c r="I367" s="129"/>
      <c r="J367" s="129"/>
      <c r="K367" s="129"/>
      <c r="L367" s="129"/>
      <c r="M367" s="129"/>
      <c r="N367" s="129"/>
      <c r="O367" s="129"/>
      <c r="P367" s="129"/>
      <c r="Q367" s="129"/>
      <c r="R367" s="129"/>
      <c r="S367" s="129"/>
      <c r="T367" s="129"/>
      <c r="U367" s="129"/>
      <c r="V367" s="129"/>
      <c r="W367" s="129"/>
      <c r="X367" s="129"/>
      <c r="Y367" s="129"/>
      <c r="Z367" s="129"/>
      <c r="AA367" s="129"/>
      <c r="AB367" s="129"/>
      <c r="AC367" s="129"/>
      <c r="AD367" s="129"/>
      <c r="AE367" s="129"/>
      <c r="AF367" s="129"/>
      <c r="AG367" s="129"/>
      <c r="AH367" s="129"/>
    </row>
    <row r="368" spans="1:34" s="281" customFormat="1" x14ac:dyDescent="0.3">
      <c r="A368" s="278"/>
      <c r="B368" s="277"/>
      <c r="C368" s="279"/>
      <c r="D368" s="275"/>
      <c r="E368" s="280"/>
      <c r="F368" s="324"/>
      <c r="G368" s="332">
        <f t="shared" si="21"/>
        <v>0</v>
      </c>
      <c r="H368" s="340"/>
      <c r="I368" s="129"/>
      <c r="J368" s="129"/>
      <c r="K368" s="129"/>
      <c r="L368" s="129"/>
      <c r="M368" s="129"/>
      <c r="N368" s="129"/>
      <c r="O368" s="129"/>
      <c r="P368" s="129"/>
      <c r="Q368" s="129"/>
      <c r="R368" s="129"/>
      <c r="S368" s="129"/>
      <c r="T368" s="129"/>
      <c r="U368" s="129"/>
      <c r="V368" s="129"/>
      <c r="W368" s="129"/>
      <c r="X368" s="129"/>
      <c r="Y368" s="129"/>
      <c r="Z368" s="129"/>
      <c r="AA368" s="129"/>
      <c r="AB368" s="129"/>
      <c r="AC368" s="129"/>
      <c r="AD368" s="129"/>
      <c r="AE368" s="129"/>
      <c r="AF368" s="129"/>
      <c r="AG368" s="129"/>
      <c r="AH368" s="129"/>
    </row>
    <row r="369" spans="1:34" s="281" customFormat="1" x14ac:dyDescent="0.3">
      <c r="A369" s="278"/>
      <c r="B369" s="277"/>
      <c r="C369" s="279"/>
      <c r="D369" s="275"/>
      <c r="E369" s="280"/>
      <c r="F369" s="324"/>
      <c r="G369" s="332">
        <f t="shared" si="21"/>
        <v>0</v>
      </c>
      <c r="H369" s="340"/>
      <c r="I369" s="129"/>
      <c r="J369" s="129"/>
      <c r="K369" s="129"/>
      <c r="L369" s="129"/>
      <c r="M369" s="129"/>
      <c r="N369" s="129"/>
      <c r="O369" s="129"/>
      <c r="P369" s="129"/>
      <c r="Q369" s="129"/>
      <c r="R369" s="129"/>
      <c r="S369" s="129"/>
      <c r="T369" s="129"/>
      <c r="U369" s="129"/>
      <c r="V369" s="129"/>
      <c r="W369" s="129"/>
      <c r="X369" s="129"/>
      <c r="Y369" s="129"/>
      <c r="Z369" s="129"/>
      <c r="AA369" s="129"/>
      <c r="AB369" s="129"/>
      <c r="AC369" s="129"/>
      <c r="AD369" s="129"/>
      <c r="AE369" s="129"/>
      <c r="AF369" s="129"/>
      <c r="AG369" s="129"/>
      <c r="AH369" s="129"/>
    </row>
    <row r="370" spans="1:34" s="281" customFormat="1" x14ac:dyDescent="0.3">
      <c r="A370" s="278"/>
      <c r="B370" s="277"/>
      <c r="C370" s="279"/>
      <c r="D370" s="275"/>
      <c r="E370" s="280"/>
      <c r="F370" s="324"/>
      <c r="G370" s="332">
        <f t="shared" si="21"/>
        <v>0</v>
      </c>
      <c r="H370" s="340"/>
      <c r="I370" s="129"/>
      <c r="J370" s="129"/>
      <c r="K370" s="129"/>
      <c r="L370" s="129"/>
      <c r="M370" s="129"/>
      <c r="N370" s="129"/>
      <c r="O370" s="129"/>
      <c r="P370" s="129"/>
      <c r="Q370" s="129"/>
      <c r="R370" s="129"/>
      <c r="S370" s="129"/>
      <c r="T370" s="129"/>
      <c r="U370" s="129"/>
      <c r="V370" s="129"/>
      <c r="W370" s="129"/>
      <c r="X370" s="129"/>
      <c r="Y370" s="129"/>
      <c r="Z370" s="129"/>
      <c r="AA370" s="129"/>
      <c r="AB370" s="129"/>
      <c r="AC370" s="129"/>
      <c r="AD370" s="129"/>
      <c r="AE370" s="129"/>
      <c r="AF370" s="129"/>
      <c r="AG370" s="129"/>
      <c r="AH370" s="129"/>
    </row>
    <row r="371" spans="1:34" s="281" customFormat="1" x14ac:dyDescent="0.3">
      <c r="A371" s="278"/>
      <c r="B371" s="277"/>
      <c r="C371" s="279"/>
      <c r="D371" s="275"/>
      <c r="E371" s="280"/>
      <c r="F371" s="324"/>
      <c r="G371" s="332">
        <f t="shared" si="21"/>
        <v>0</v>
      </c>
      <c r="H371" s="340"/>
      <c r="I371" s="129"/>
      <c r="J371" s="129"/>
      <c r="K371" s="129"/>
      <c r="L371" s="129"/>
      <c r="M371" s="129"/>
      <c r="N371" s="129"/>
      <c r="O371" s="129"/>
      <c r="P371" s="129"/>
      <c r="Q371" s="129"/>
      <c r="R371" s="129"/>
      <c r="S371" s="129"/>
      <c r="T371" s="129"/>
      <c r="U371" s="129"/>
      <c r="V371" s="129"/>
      <c r="W371" s="129"/>
      <c r="X371" s="129"/>
      <c r="Y371" s="129"/>
      <c r="Z371" s="129"/>
      <c r="AA371" s="129"/>
      <c r="AB371" s="129"/>
      <c r="AC371" s="129"/>
      <c r="AD371" s="129"/>
      <c r="AE371" s="129"/>
      <c r="AF371" s="129"/>
      <c r="AG371" s="129"/>
      <c r="AH371" s="129"/>
    </row>
    <row r="372" spans="1:34" s="281" customFormat="1" x14ac:dyDescent="0.3">
      <c r="A372" s="278"/>
      <c r="B372" s="277"/>
      <c r="C372" s="279"/>
      <c r="D372" s="275"/>
      <c r="E372" s="280"/>
      <c r="F372" s="324"/>
      <c r="G372" s="332">
        <f t="shared" si="21"/>
        <v>0</v>
      </c>
      <c r="H372" s="340"/>
      <c r="I372" s="129"/>
      <c r="J372" s="129"/>
      <c r="K372" s="129"/>
      <c r="L372" s="129"/>
      <c r="M372" s="129"/>
      <c r="N372" s="129"/>
      <c r="O372" s="129"/>
      <c r="P372" s="129"/>
      <c r="Q372" s="129"/>
      <c r="R372" s="129"/>
      <c r="S372" s="129"/>
      <c r="T372" s="129"/>
      <c r="U372" s="129"/>
      <c r="V372" s="129"/>
      <c r="W372" s="129"/>
      <c r="X372" s="129"/>
      <c r="Y372" s="129"/>
      <c r="Z372" s="129"/>
      <c r="AA372" s="129"/>
      <c r="AB372" s="129"/>
      <c r="AC372" s="129"/>
      <c r="AD372" s="129"/>
      <c r="AE372" s="129"/>
      <c r="AF372" s="129"/>
      <c r="AG372" s="129"/>
      <c r="AH372" s="129"/>
    </row>
    <row r="373" spans="1:34" s="281" customFormat="1" x14ac:dyDescent="0.3">
      <c r="A373" s="278"/>
      <c r="B373" s="277"/>
      <c r="C373" s="279"/>
      <c r="D373" s="275"/>
      <c r="E373" s="280"/>
      <c r="F373" s="324"/>
      <c r="G373" s="332">
        <f t="shared" si="21"/>
        <v>0</v>
      </c>
      <c r="H373" s="340"/>
      <c r="I373" s="129"/>
      <c r="J373" s="129"/>
      <c r="K373" s="129"/>
      <c r="L373" s="129"/>
      <c r="M373" s="129"/>
      <c r="N373" s="129"/>
      <c r="O373" s="129"/>
      <c r="P373" s="129"/>
      <c r="Q373" s="129"/>
      <c r="R373" s="129"/>
      <c r="S373" s="129"/>
      <c r="T373" s="129"/>
      <c r="U373" s="129"/>
      <c r="V373" s="129"/>
      <c r="W373" s="129"/>
      <c r="X373" s="129"/>
      <c r="Y373" s="129"/>
      <c r="Z373" s="129"/>
      <c r="AA373" s="129"/>
      <c r="AB373" s="129"/>
      <c r="AC373" s="129"/>
      <c r="AD373" s="129"/>
      <c r="AE373" s="129"/>
      <c r="AF373" s="129"/>
      <c r="AG373" s="129"/>
      <c r="AH373" s="129"/>
    </row>
    <row r="374" spans="1:34" s="281" customFormat="1" x14ac:dyDescent="0.3">
      <c r="A374" s="278"/>
      <c r="B374" s="277"/>
      <c r="C374" s="279"/>
      <c r="D374" s="275"/>
      <c r="E374" s="280"/>
      <c r="F374" s="324"/>
      <c r="G374" s="332">
        <f t="shared" si="21"/>
        <v>0</v>
      </c>
      <c r="H374" s="340"/>
      <c r="I374" s="129"/>
      <c r="J374" s="129"/>
      <c r="K374" s="129"/>
      <c r="L374" s="129"/>
      <c r="M374" s="129"/>
      <c r="N374" s="129"/>
      <c r="O374" s="129"/>
      <c r="P374" s="129"/>
      <c r="Q374" s="129"/>
      <c r="R374" s="129"/>
      <c r="S374" s="129"/>
      <c r="T374" s="129"/>
      <c r="U374" s="129"/>
      <c r="V374" s="129"/>
      <c r="W374" s="129"/>
      <c r="X374" s="129"/>
      <c r="Y374" s="129"/>
      <c r="Z374" s="129"/>
      <c r="AA374" s="129"/>
      <c r="AB374" s="129"/>
      <c r="AC374" s="129"/>
      <c r="AD374" s="129"/>
      <c r="AE374" s="129"/>
      <c r="AF374" s="129"/>
      <c r="AG374" s="129"/>
      <c r="AH374" s="129"/>
    </row>
    <row r="375" spans="1:34" s="281" customFormat="1" x14ac:dyDescent="0.3">
      <c r="A375" s="278"/>
      <c r="B375" s="277"/>
      <c r="C375" s="279"/>
      <c r="D375" s="275"/>
      <c r="E375" s="280"/>
      <c r="F375" s="324"/>
      <c r="G375" s="332">
        <f t="shared" si="21"/>
        <v>0</v>
      </c>
      <c r="H375" s="340"/>
      <c r="I375" s="129"/>
      <c r="J375" s="129"/>
      <c r="K375" s="129"/>
      <c r="L375" s="129"/>
      <c r="M375" s="129"/>
      <c r="N375" s="129"/>
      <c r="O375" s="129"/>
      <c r="P375" s="129"/>
      <c r="Q375" s="129"/>
      <c r="R375" s="129"/>
      <c r="S375" s="129"/>
      <c r="T375" s="129"/>
      <c r="U375" s="129"/>
      <c r="V375" s="129"/>
      <c r="W375" s="129"/>
      <c r="X375" s="129"/>
      <c r="Y375" s="129"/>
      <c r="Z375" s="129"/>
      <c r="AA375" s="129"/>
      <c r="AB375" s="129"/>
      <c r="AC375" s="129"/>
      <c r="AD375" s="129"/>
      <c r="AE375" s="129"/>
      <c r="AF375" s="129"/>
      <c r="AG375" s="129"/>
      <c r="AH375" s="129"/>
    </row>
    <row r="376" spans="1:34" s="281" customFormat="1" x14ac:dyDescent="0.3">
      <c r="A376" s="278"/>
      <c r="B376" s="277"/>
      <c r="C376" s="279"/>
      <c r="D376" s="275"/>
      <c r="E376" s="280"/>
      <c r="F376" s="324"/>
      <c r="G376" s="332">
        <f t="shared" si="21"/>
        <v>0</v>
      </c>
      <c r="H376" s="340"/>
      <c r="I376" s="129"/>
      <c r="J376" s="129"/>
      <c r="K376" s="129"/>
      <c r="L376" s="129"/>
      <c r="M376" s="129"/>
      <c r="N376" s="129"/>
      <c r="O376" s="129"/>
      <c r="P376" s="129"/>
      <c r="Q376" s="129"/>
      <c r="R376" s="129"/>
      <c r="S376" s="129"/>
      <c r="T376" s="129"/>
      <c r="U376" s="129"/>
      <c r="V376" s="129"/>
      <c r="W376" s="129"/>
      <c r="X376" s="129"/>
      <c r="Y376" s="129"/>
      <c r="Z376" s="129"/>
      <c r="AA376" s="129"/>
      <c r="AB376" s="129"/>
      <c r="AC376" s="129"/>
      <c r="AD376" s="129"/>
      <c r="AE376" s="129"/>
      <c r="AF376" s="129"/>
      <c r="AG376" s="129"/>
      <c r="AH376" s="129"/>
    </row>
    <row r="377" spans="1:34" s="281" customFormat="1" x14ac:dyDescent="0.3">
      <c r="A377" s="278"/>
      <c r="B377" s="277"/>
      <c r="C377" s="279"/>
      <c r="D377" s="275"/>
      <c r="E377" s="280"/>
      <c r="F377" s="324"/>
      <c r="G377" s="332">
        <f t="shared" si="21"/>
        <v>0</v>
      </c>
      <c r="H377" s="340"/>
      <c r="I377" s="129"/>
      <c r="J377" s="129"/>
      <c r="K377" s="129"/>
      <c r="L377" s="129"/>
      <c r="M377" s="129"/>
      <c r="N377" s="129"/>
      <c r="O377" s="129"/>
      <c r="P377" s="129"/>
      <c r="Q377" s="129"/>
      <c r="R377" s="129"/>
      <c r="S377" s="129"/>
      <c r="T377" s="129"/>
      <c r="U377" s="129"/>
      <c r="V377" s="129"/>
      <c r="W377" s="129"/>
      <c r="X377" s="129"/>
      <c r="Y377" s="129"/>
      <c r="Z377" s="129"/>
      <c r="AA377" s="129"/>
      <c r="AB377" s="129"/>
      <c r="AC377" s="129"/>
      <c r="AD377" s="129"/>
      <c r="AE377" s="129"/>
      <c r="AF377" s="129"/>
      <c r="AG377" s="129"/>
      <c r="AH377" s="129"/>
    </row>
    <row r="378" spans="1:34" s="281" customFormat="1" x14ac:dyDescent="0.3">
      <c r="A378" s="278"/>
      <c r="B378" s="277"/>
      <c r="C378" s="279"/>
      <c r="D378" s="275"/>
      <c r="E378" s="280"/>
      <c r="F378" s="324"/>
      <c r="G378" s="332">
        <f t="shared" si="21"/>
        <v>0</v>
      </c>
      <c r="H378" s="340"/>
      <c r="I378" s="129"/>
      <c r="J378" s="129"/>
      <c r="K378" s="129"/>
      <c r="L378" s="129"/>
      <c r="M378" s="129"/>
      <c r="N378" s="129"/>
      <c r="O378" s="129"/>
      <c r="P378" s="129"/>
      <c r="Q378" s="129"/>
      <c r="R378" s="129"/>
      <c r="S378" s="129"/>
      <c r="T378" s="129"/>
      <c r="U378" s="129"/>
      <c r="V378" s="129"/>
      <c r="W378" s="129"/>
      <c r="X378" s="129"/>
      <c r="Y378" s="129"/>
      <c r="Z378" s="129"/>
      <c r="AA378" s="129"/>
      <c r="AB378" s="129"/>
      <c r="AC378" s="129"/>
      <c r="AD378" s="129"/>
      <c r="AE378" s="129"/>
      <c r="AF378" s="129"/>
      <c r="AG378" s="129"/>
      <c r="AH378" s="129"/>
    </row>
    <row r="379" spans="1:34" s="281" customFormat="1" x14ac:dyDescent="0.3">
      <c r="A379" s="278"/>
      <c r="B379" s="277"/>
      <c r="C379" s="279"/>
      <c r="D379" s="275"/>
      <c r="E379" s="280"/>
      <c r="F379" s="324"/>
      <c r="G379" s="332">
        <f t="shared" si="21"/>
        <v>0</v>
      </c>
      <c r="H379" s="340"/>
      <c r="I379" s="129"/>
      <c r="J379" s="129"/>
      <c r="K379" s="129"/>
      <c r="L379" s="129"/>
      <c r="M379" s="129"/>
      <c r="N379" s="129"/>
      <c r="O379" s="129"/>
      <c r="P379" s="129"/>
      <c r="Q379" s="129"/>
      <c r="R379" s="129"/>
      <c r="S379" s="129"/>
      <c r="T379" s="129"/>
      <c r="U379" s="129"/>
      <c r="V379" s="129"/>
      <c r="W379" s="129"/>
      <c r="X379" s="129"/>
      <c r="Y379" s="129"/>
      <c r="Z379" s="129"/>
      <c r="AA379" s="129"/>
      <c r="AB379" s="129"/>
      <c r="AC379" s="129"/>
      <c r="AD379" s="129"/>
      <c r="AE379" s="129"/>
      <c r="AF379" s="129"/>
      <c r="AG379" s="129"/>
      <c r="AH379" s="129"/>
    </row>
    <row r="380" spans="1:34" s="281" customFormat="1" x14ac:dyDescent="0.3">
      <c r="A380" s="278"/>
      <c r="B380" s="277"/>
      <c r="C380" s="279"/>
      <c r="D380" s="275"/>
      <c r="E380" s="280"/>
      <c r="F380" s="324"/>
      <c r="G380" s="332">
        <f t="shared" si="21"/>
        <v>0</v>
      </c>
      <c r="H380" s="340"/>
      <c r="I380" s="129"/>
      <c r="J380" s="129"/>
      <c r="K380" s="129"/>
      <c r="L380" s="129"/>
      <c r="M380" s="129"/>
      <c r="N380" s="129"/>
      <c r="O380" s="129"/>
      <c r="P380" s="129"/>
      <c r="Q380" s="129"/>
      <c r="R380" s="129"/>
      <c r="S380" s="129"/>
      <c r="T380" s="129"/>
      <c r="U380" s="129"/>
      <c r="V380" s="129"/>
      <c r="W380" s="129"/>
      <c r="X380" s="129"/>
      <c r="Y380" s="129"/>
      <c r="Z380" s="129"/>
      <c r="AA380" s="129"/>
      <c r="AB380" s="129"/>
      <c r="AC380" s="129"/>
      <c r="AD380" s="129"/>
      <c r="AE380" s="129"/>
      <c r="AF380" s="129"/>
      <c r="AG380" s="129"/>
      <c r="AH380" s="129"/>
    </row>
    <row r="381" spans="1:34" s="281" customFormat="1" x14ac:dyDescent="0.3">
      <c r="A381" s="278"/>
      <c r="B381" s="277"/>
      <c r="C381" s="279"/>
      <c r="D381" s="275"/>
      <c r="E381" s="280"/>
      <c r="F381" s="324"/>
      <c r="G381" s="332">
        <f t="shared" si="21"/>
        <v>0</v>
      </c>
      <c r="H381" s="340"/>
      <c r="I381" s="129"/>
      <c r="J381" s="129"/>
      <c r="K381" s="129"/>
      <c r="L381" s="129"/>
      <c r="M381" s="129"/>
      <c r="N381" s="129"/>
      <c r="O381" s="129"/>
      <c r="P381" s="129"/>
      <c r="Q381" s="129"/>
      <c r="R381" s="129"/>
      <c r="S381" s="129"/>
      <c r="T381" s="129"/>
      <c r="U381" s="129"/>
      <c r="V381" s="129"/>
      <c r="W381" s="129"/>
      <c r="X381" s="129"/>
      <c r="Y381" s="129"/>
      <c r="Z381" s="129"/>
      <c r="AA381" s="129"/>
      <c r="AB381" s="129"/>
      <c r="AC381" s="129"/>
      <c r="AD381" s="129"/>
      <c r="AE381" s="129"/>
      <c r="AF381" s="129"/>
      <c r="AG381" s="129"/>
      <c r="AH381" s="129"/>
    </row>
    <row r="382" spans="1:34" s="281" customFormat="1" ht="16.8" thickBot="1" x14ac:dyDescent="0.35">
      <c r="A382" s="298"/>
      <c r="B382" s="321"/>
      <c r="C382" s="300"/>
      <c r="D382" s="301"/>
      <c r="E382" s="302"/>
      <c r="F382" s="328"/>
      <c r="G382" s="334">
        <f t="shared" si="21"/>
        <v>0</v>
      </c>
      <c r="H382" s="342">
        <f>SUM(G362:G382)</f>
        <v>0</v>
      </c>
      <c r="I382" s="129"/>
      <c r="J382" s="129"/>
      <c r="K382" s="129"/>
      <c r="L382" s="129"/>
      <c r="M382" s="129"/>
      <c r="N382" s="129"/>
      <c r="O382" s="129"/>
      <c r="P382" s="129"/>
      <c r="Q382" s="129"/>
      <c r="R382" s="129"/>
      <c r="S382" s="129"/>
      <c r="T382" s="129"/>
      <c r="U382" s="129"/>
      <c r="V382" s="129"/>
      <c r="W382" s="129"/>
      <c r="X382" s="129"/>
      <c r="Y382" s="129"/>
      <c r="Z382" s="129"/>
      <c r="AA382" s="129"/>
      <c r="AB382" s="129"/>
      <c r="AC382" s="129"/>
      <c r="AD382" s="129"/>
      <c r="AE382" s="129"/>
      <c r="AF382" s="129"/>
      <c r="AG382" s="129"/>
      <c r="AH382" s="129"/>
    </row>
    <row r="383" spans="1:34" ht="18" customHeight="1" thickBot="1" x14ac:dyDescent="0.35">
      <c r="A383" s="420"/>
      <c r="B383" s="420"/>
      <c r="C383" s="420"/>
      <c r="D383" s="420"/>
      <c r="E383" s="420"/>
      <c r="F383" s="420"/>
      <c r="G383" s="420"/>
      <c r="H383" s="420"/>
    </row>
    <row r="384" spans="1:34" s="30" customFormat="1" ht="33" thickBot="1" x14ac:dyDescent="0.35">
      <c r="A384" s="171"/>
      <c r="B384" s="172" t="s">
        <v>106</v>
      </c>
      <c r="C384" s="173"/>
      <c r="D384" s="174"/>
      <c r="E384" s="175"/>
      <c r="F384" s="176"/>
      <c r="G384" s="175"/>
      <c r="H384" s="352">
        <f>SUM(H10:H382)</f>
        <v>0</v>
      </c>
      <c r="I384" s="179"/>
      <c r="J384" s="179"/>
      <c r="K384" s="179"/>
      <c r="L384" s="179"/>
      <c r="M384" s="179"/>
      <c r="N384" s="179"/>
      <c r="O384" s="179"/>
      <c r="P384" s="179"/>
      <c r="Q384" s="179"/>
      <c r="R384" s="179"/>
      <c r="S384" s="179"/>
      <c r="T384" s="179"/>
      <c r="U384" s="179"/>
      <c r="V384" s="179"/>
      <c r="W384" s="179"/>
      <c r="X384" s="179"/>
      <c r="Y384" s="179"/>
      <c r="Z384" s="179"/>
      <c r="AA384" s="179"/>
      <c r="AB384" s="179"/>
      <c r="AC384" s="179"/>
      <c r="AD384" s="179"/>
      <c r="AE384" s="179"/>
      <c r="AF384" s="179"/>
      <c r="AG384" s="179"/>
      <c r="AH384" s="179"/>
    </row>
    <row r="385" spans="1:34" s="30" customFormat="1" ht="16.8" thickBot="1" x14ac:dyDescent="0.35">
      <c r="A385" s="256"/>
      <c r="B385" s="257"/>
      <c r="C385" s="258"/>
      <c r="D385" s="259"/>
      <c r="E385" s="260"/>
      <c r="F385" s="261"/>
      <c r="G385" s="260"/>
      <c r="H385" s="353"/>
    </row>
    <row r="386" spans="1:34" s="30" customFormat="1" ht="16.8" thickBot="1" x14ac:dyDescent="0.35">
      <c r="A386" s="262"/>
      <c r="B386" s="263" t="s">
        <v>65</v>
      </c>
      <c r="C386" s="264"/>
      <c r="D386" s="265"/>
      <c r="E386" s="266"/>
      <c r="F386" s="267"/>
      <c r="G386" s="266"/>
      <c r="H386" s="354"/>
      <c r="I386" s="179"/>
      <c r="J386" s="179"/>
      <c r="K386" s="179"/>
      <c r="L386" s="179"/>
      <c r="M386" s="179"/>
      <c r="N386" s="179"/>
      <c r="O386" s="179"/>
      <c r="P386" s="179"/>
      <c r="Q386" s="179"/>
      <c r="R386" s="179"/>
      <c r="S386" s="179"/>
      <c r="T386" s="179"/>
      <c r="U386" s="179"/>
      <c r="V386" s="179"/>
      <c r="W386" s="179"/>
      <c r="X386" s="179"/>
      <c r="Y386" s="179"/>
      <c r="Z386" s="179"/>
      <c r="AA386" s="179"/>
      <c r="AB386" s="179"/>
      <c r="AC386" s="179"/>
      <c r="AD386" s="179"/>
      <c r="AE386" s="179"/>
      <c r="AF386" s="179"/>
      <c r="AG386" s="179"/>
      <c r="AH386" s="179"/>
    </row>
    <row r="387" spans="1:34" ht="18" customHeight="1" x14ac:dyDescent="0.3">
      <c r="A387" s="157"/>
      <c r="B387" s="180"/>
      <c r="C387" s="147" t="s">
        <v>33</v>
      </c>
      <c r="D387" s="160"/>
      <c r="E387" s="161"/>
      <c r="F387" s="162"/>
      <c r="G387" s="161"/>
      <c r="H387" s="345"/>
    </row>
    <row r="388" spans="1:34" x14ac:dyDescent="0.3">
      <c r="A388" s="181"/>
      <c r="B388" s="21"/>
      <c r="C388" s="39"/>
      <c r="D388" s="10" t="s">
        <v>43</v>
      </c>
      <c r="E388" s="40"/>
      <c r="F388" s="41"/>
      <c r="G388" s="26">
        <f>(E388-(E388*F388/100))*C388</f>
        <v>0</v>
      </c>
      <c r="H388" s="355"/>
    </row>
    <row r="389" spans="1:34" x14ac:dyDescent="0.3">
      <c r="A389" s="181"/>
      <c r="B389" s="21"/>
      <c r="C389" s="39"/>
      <c r="D389" s="10" t="s">
        <v>44</v>
      </c>
      <c r="E389" s="40"/>
      <c r="F389" s="41"/>
      <c r="G389" s="26">
        <f>(E389-(E389*F389/100))*C389</f>
        <v>0</v>
      </c>
      <c r="H389" s="355"/>
      <c r="I389" s="418"/>
      <c r="J389" s="418"/>
      <c r="K389" s="418"/>
    </row>
    <row r="390" spans="1:34" x14ac:dyDescent="0.3">
      <c r="A390" s="181"/>
      <c r="B390" s="21"/>
      <c r="C390" s="39"/>
      <c r="D390" s="10" t="s">
        <v>45</v>
      </c>
      <c r="E390" s="40"/>
      <c r="F390" s="41"/>
      <c r="G390" s="26">
        <f>(E390-(E390*F390/100))*C390</f>
        <v>0</v>
      </c>
      <c r="H390" s="355"/>
      <c r="I390" s="418"/>
      <c r="J390" s="418"/>
      <c r="K390" s="418"/>
    </row>
    <row r="391" spans="1:34" ht="32.4" x14ac:dyDescent="0.3">
      <c r="A391" s="181"/>
      <c r="B391" s="21"/>
      <c r="C391" s="39"/>
      <c r="D391" s="8" t="s">
        <v>46</v>
      </c>
      <c r="E391" s="9" t="s">
        <v>47</v>
      </c>
      <c r="F391" s="23"/>
      <c r="G391" s="26"/>
      <c r="H391" s="355"/>
      <c r="I391" s="418"/>
      <c r="J391" s="418"/>
      <c r="K391" s="418"/>
    </row>
    <row r="392" spans="1:34" x14ac:dyDescent="0.3">
      <c r="A392" s="181"/>
      <c r="B392" s="21"/>
      <c r="C392" s="39"/>
      <c r="D392" s="10" t="s">
        <v>48</v>
      </c>
      <c r="E392" s="26">
        <f>'Staat van eenheidsprijzen'!C13</f>
        <v>0</v>
      </c>
      <c r="F392" s="23"/>
      <c r="G392" s="26">
        <f>C392*E392</f>
        <v>0</v>
      </c>
      <c r="H392" s="355"/>
      <c r="I392" s="418"/>
      <c r="J392" s="418"/>
      <c r="K392" s="418"/>
    </row>
    <row r="393" spans="1:34" x14ac:dyDescent="0.3">
      <c r="A393" s="181"/>
      <c r="B393" s="21"/>
      <c r="C393" s="39"/>
      <c r="D393" s="10" t="s">
        <v>49</v>
      </c>
      <c r="E393" s="26">
        <f>'Staat van eenheidsprijzen'!C14</f>
        <v>0</v>
      </c>
      <c r="F393" s="23"/>
      <c r="G393" s="26">
        <f t="shared" ref="G393:G396" si="22">C393*E393</f>
        <v>0</v>
      </c>
      <c r="H393" s="355"/>
      <c r="I393" s="418"/>
      <c r="J393" s="418"/>
      <c r="K393" s="418"/>
    </row>
    <row r="394" spans="1:34" x14ac:dyDescent="0.3">
      <c r="A394" s="181"/>
      <c r="B394" s="21"/>
      <c r="C394" s="39"/>
      <c r="D394" s="10" t="s">
        <v>50</v>
      </c>
      <c r="E394" s="26">
        <f>'Staat van eenheidsprijzen'!C16</f>
        <v>0</v>
      </c>
      <c r="F394" s="23"/>
      <c r="G394" s="26">
        <f t="shared" si="22"/>
        <v>0</v>
      </c>
      <c r="H394" s="355"/>
      <c r="I394" s="418"/>
      <c r="J394" s="418"/>
      <c r="K394" s="418"/>
    </row>
    <row r="395" spans="1:34" x14ac:dyDescent="0.3">
      <c r="A395" s="181"/>
      <c r="B395" s="21"/>
      <c r="C395" s="39"/>
      <c r="D395" s="14" t="s">
        <v>51</v>
      </c>
      <c r="E395" s="26">
        <f>'Staat van eenheidsprijzen'!C17</f>
        <v>0</v>
      </c>
      <c r="F395" s="23"/>
      <c r="G395" s="26">
        <f t="shared" si="22"/>
        <v>0</v>
      </c>
      <c r="H395" s="355"/>
      <c r="I395" s="418"/>
      <c r="J395" s="418"/>
      <c r="K395" s="418"/>
    </row>
    <row r="396" spans="1:34" ht="18" customHeight="1" x14ac:dyDescent="0.3">
      <c r="A396" s="181"/>
      <c r="B396" s="21"/>
      <c r="C396" s="39"/>
      <c r="D396" s="14" t="s">
        <v>52</v>
      </c>
      <c r="E396" s="26">
        <f>'Staat van eenheidsprijzen'!C18</f>
        <v>0</v>
      </c>
      <c r="F396" s="23"/>
      <c r="G396" s="26">
        <f t="shared" si="22"/>
        <v>0</v>
      </c>
      <c r="H396" s="355"/>
      <c r="I396" s="418"/>
      <c r="J396" s="418"/>
      <c r="K396" s="418"/>
    </row>
    <row r="397" spans="1:34" ht="18" customHeight="1" x14ac:dyDescent="0.3">
      <c r="A397" s="181"/>
      <c r="B397" s="21"/>
      <c r="C397" s="18"/>
      <c r="D397" s="14"/>
      <c r="E397" s="22"/>
      <c r="F397" s="23"/>
      <c r="G397" s="22"/>
      <c r="H397" s="355"/>
      <c r="I397" s="418"/>
      <c r="J397" s="418"/>
      <c r="K397" s="418"/>
    </row>
    <row r="398" spans="1:34" ht="37.049999999999997" customHeight="1" x14ac:dyDescent="0.3">
      <c r="A398" s="181"/>
      <c r="B398" s="21"/>
      <c r="C398" s="18"/>
      <c r="D398" s="15" t="s">
        <v>78</v>
      </c>
      <c r="E398" s="24"/>
      <c r="F398" s="25"/>
      <c r="G398" s="337">
        <f>SUM(G10:G382)</f>
        <v>0</v>
      </c>
      <c r="H398" s="355"/>
      <c r="I398" s="418"/>
      <c r="J398" s="418"/>
      <c r="K398" s="418"/>
    </row>
    <row r="399" spans="1:34" ht="18" customHeight="1" x14ac:dyDescent="0.3">
      <c r="A399" s="181"/>
      <c r="B399" s="21"/>
      <c r="C399" s="18"/>
      <c r="D399" s="15" t="s">
        <v>53</v>
      </c>
      <c r="E399" s="24"/>
      <c r="F399" s="25"/>
      <c r="G399" s="337">
        <f>SUM(G388:G396)</f>
        <v>0</v>
      </c>
      <c r="H399" s="355"/>
      <c r="I399" s="418"/>
      <c r="J399" s="418"/>
      <c r="K399" s="418"/>
    </row>
    <row r="400" spans="1:34" x14ac:dyDescent="0.3">
      <c r="A400" s="181"/>
      <c r="B400" s="21"/>
      <c r="C400" s="18"/>
      <c r="D400" s="14"/>
      <c r="E400" s="24"/>
      <c r="F400" s="25"/>
      <c r="G400" s="24"/>
      <c r="H400" s="355"/>
    </row>
    <row r="401" spans="1:34" s="13" customFormat="1" ht="18" customHeight="1" x14ac:dyDescent="0.3">
      <c r="A401" s="182"/>
      <c r="B401" s="11"/>
      <c r="C401" s="12"/>
      <c r="D401" s="8" t="s">
        <v>54</v>
      </c>
      <c r="E401" s="16"/>
      <c r="F401" s="17"/>
      <c r="G401" s="338">
        <f>SUM(G398:G399)</f>
        <v>0</v>
      </c>
      <c r="H401" s="356"/>
      <c r="I401" s="137"/>
      <c r="J401" s="137"/>
      <c r="K401" s="137"/>
      <c r="L401" s="137"/>
      <c r="M401" s="137"/>
      <c r="N401" s="137"/>
      <c r="O401" s="137"/>
      <c r="P401" s="137"/>
      <c r="Q401" s="137"/>
      <c r="R401" s="137"/>
      <c r="S401" s="137"/>
      <c r="T401" s="137"/>
      <c r="U401" s="137"/>
      <c r="V401" s="137"/>
      <c r="W401" s="137"/>
      <c r="X401" s="137"/>
      <c r="Y401" s="137"/>
      <c r="Z401" s="137"/>
      <c r="AA401" s="137"/>
      <c r="AB401" s="137"/>
      <c r="AC401" s="137"/>
      <c r="AD401" s="137"/>
      <c r="AE401" s="137"/>
      <c r="AF401" s="137"/>
      <c r="AG401" s="137"/>
      <c r="AH401" s="137"/>
    </row>
    <row r="402" spans="1:34" ht="19.05" customHeight="1" thickBot="1" x14ac:dyDescent="0.35">
      <c r="A402" s="183"/>
      <c r="B402" s="184"/>
      <c r="C402" s="185"/>
      <c r="D402" s="186" t="s">
        <v>55</v>
      </c>
      <c r="E402" s="187"/>
      <c r="F402" s="188"/>
      <c r="G402" s="187"/>
      <c r="H402" s="357"/>
    </row>
    <row r="403" spans="1:34" s="136" customFormat="1" x14ac:dyDescent="0.3">
      <c r="D403" s="52"/>
      <c r="E403" s="138"/>
      <c r="F403" s="139"/>
      <c r="G403" s="138"/>
      <c r="H403" s="177"/>
    </row>
    <row r="404" spans="1:34" s="136" customFormat="1" ht="16.8" thickBot="1" x14ac:dyDescent="0.35">
      <c r="D404" s="52"/>
      <c r="E404" s="138"/>
      <c r="F404" s="139"/>
      <c r="G404" s="138"/>
      <c r="H404" s="177"/>
    </row>
    <row r="405" spans="1:34" s="136" customFormat="1" ht="105" customHeight="1" thickBot="1" x14ac:dyDescent="0.35">
      <c r="A405" s="422" t="s">
        <v>121</v>
      </c>
      <c r="B405" s="423"/>
      <c r="C405" s="423"/>
      <c r="D405" s="423"/>
      <c r="E405" s="423"/>
      <c r="F405" s="423"/>
      <c r="G405" s="423"/>
      <c r="H405" s="424"/>
    </row>
    <row r="406" spans="1:34" s="136" customFormat="1" x14ac:dyDescent="0.3">
      <c r="D406" s="52"/>
      <c r="E406" s="138"/>
      <c r="F406" s="139"/>
      <c r="G406" s="138"/>
      <c r="H406" s="177"/>
    </row>
  </sheetData>
  <sheetProtection algorithmName="SHA-512" hashValue="+fvBg7WKttUBWlZAxX+j3YJw0mekMTpbITu5wpdgBa55s6GNBUS2JKC8Be/it9lQAa1NNcgVryR85kqKMCYGuw==" saltValue="UyZsZrcTpOYQ6MRydTS/eQ==" spinCount="100000" sheet="1" objects="1" scenarios="1"/>
  <mergeCells count="12">
    <mergeCell ref="A351:H351"/>
    <mergeCell ref="A359:H359"/>
    <mergeCell ref="A383:H383"/>
    <mergeCell ref="I389:K399"/>
    <mergeCell ref="A405:H405"/>
    <mergeCell ref="A87:H87"/>
    <mergeCell ref="A110:H110"/>
    <mergeCell ref="A2:B2"/>
    <mergeCell ref="B6:H6"/>
    <mergeCell ref="A9:H9"/>
    <mergeCell ref="A34:H34"/>
    <mergeCell ref="A35:H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81334-04F7-B14C-A18F-BE83E01F45DC}">
  <dimension ref="A1:AL248"/>
  <sheetViews>
    <sheetView workbookViewId="0">
      <pane ySplit="8" topLeftCell="A51" activePane="bottomLeft" state="frozen"/>
      <selection pane="bottomLeft" activeCell="G78" sqref="G78"/>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133</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s="375" customFormat="1" ht="69" customHeight="1" thickBot="1" x14ac:dyDescent="0.35">
      <c r="A6" s="203" t="s">
        <v>32</v>
      </c>
      <c r="B6" s="425" t="s">
        <v>134</v>
      </c>
      <c r="C6" s="425"/>
      <c r="D6" s="425"/>
      <c r="E6" s="425"/>
      <c r="F6" s="425"/>
      <c r="G6" s="425"/>
      <c r="H6" s="425"/>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row>
    <row r="7" spans="1:38" ht="16.8" hidden="1" thickBot="1" x14ac:dyDescent="0.35">
      <c r="A7" s="136"/>
      <c r="B7" s="137"/>
      <c r="C7" s="137"/>
      <c r="D7" s="52"/>
      <c r="E7" s="138"/>
      <c r="F7" s="139"/>
      <c r="G7" s="138"/>
      <c r="H7" s="177"/>
    </row>
    <row r="8" spans="1:38" s="20" customFormat="1" ht="49.95" customHeight="1" thickBot="1" x14ac:dyDescent="0.35">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ht="32.4" x14ac:dyDescent="0.3">
      <c r="A9" s="157"/>
      <c r="B9" s="163" t="s">
        <v>126</v>
      </c>
      <c r="C9" s="164"/>
      <c r="D9" s="160"/>
      <c r="E9" s="161"/>
      <c r="F9" s="162"/>
      <c r="G9" s="161"/>
      <c r="H9" s="345"/>
    </row>
    <row r="10" spans="1:38" s="281" customFormat="1" x14ac:dyDescent="0.3">
      <c r="A10" s="278"/>
      <c r="B10" s="277"/>
      <c r="C10" s="279"/>
      <c r="D10" s="275"/>
      <c r="E10" s="280"/>
      <c r="F10" s="324"/>
      <c r="G10" s="332">
        <f t="shared" ref="G10:G27"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1" customFormat="1" x14ac:dyDescent="0.3">
      <c r="A12" s="282"/>
      <c r="B12" s="277"/>
      <c r="C12" s="279"/>
      <c r="D12" s="275"/>
      <c r="E12" s="283"/>
      <c r="F12" s="324"/>
      <c r="G12" s="332">
        <f t="shared" si="0"/>
        <v>0</v>
      </c>
      <c r="H12" s="340"/>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81" customFormat="1" x14ac:dyDescent="0.3">
      <c r="A13" s="282"/>
      <c r="B13" s="277"/>
      <c r="C13" s="279"/>
      <c r="D13" s="275"/>
      <c r="E13" s="283"/>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82"/>
      <c r="B14" s="277"/>
      <c r="C14" s="279"/>
      <c r="D14" s="275"/>
      <c r="E14" s="283"/>
      <c r="F14" s="324"/>
      <c r="G14" s="332">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82"/>
      <c r="B15" s="277"/>
      <c r="C15" s="279"/>
      <c r="D15" s="275"/>
      <c r="E15" s="283"/>
      <c r="F15" s="324"/>
      <c r="G15" s="332">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5" customFormat="1" x14ac:dyDescent="0.3">
      <c r="A16" s="282"/>
      <c r="B16" s="277"/>
      <c r="C16" s="279"/>
      <c r="D16" s="275"/>
      <c r="E16" s="283"/>
      <c r="F16" s="325"/>
      <c r="G16" s="332">
        <f t="shared" si="0"/>
        <v>0</v>
      </c>
      <c r="H16" s="339"/>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row>
    <row r="17" spans="1:34" s="285" customFormat="1" x14ac:dyDescent="0.3">
      <c r="A17" s="282"/>
      <c r="B17" s="277"/>
      <c r="C17" s="279"/>
      <c r="D17" s="275"/>
      <c r="E17" s="283"/>
      <c r="F17" s="325"/>
      <c r="G17" s="332">
        <f t="shared" si="0"/>
        <v>0</v>
      </c>
      <c r="H17" s="339"/>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row>
    <row r="18" spans="1:34" s="285" customFormat="1" x14ac:dyDescent="0.3">
      <c r="A18" s="282"/>
      <c r="B18" s="277"/>
      <c r="C18" s="279"/>
      <c r="D18" s="275"/>
      <c r="E18" s="283"/>
      <c r="F18" s="325"/>
      <c r="G18" s="332">
        <f t="shared" si="0"/>
        <v>0</v>
      </c>
      <c r="H18" s="339"/>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row>
    <row r="19" spans="1:34" s="285" customFormat="1" x14ac:dyDescent="0.3">
      <c r="A19" s="282"/>
      <c r="B19" s="277"/>
      <c r="C19" s="279"/>
      <c r="D19" s="275"/>
      <c r="E19" s="283"/>
      <c r="F19" s="325"/>
      <c r="G19" s="332">
        <f t="shared" si="0"/>
        <v>0</v>
      </c>
      <c r="H19" s="339"/>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row>
    <row r="20" spans="1:34" s="285" customFormat="1" x14ac:dyDescent="0.3">
      <c r="A20" s="282"/>
      <c r="B20" s="277"/>
      <c r="C20" s="279"/>
      <c r="D20" s="276"/>
      <c r="E20" s="286"/>
      <c r="F20" s="325"/>
      <c r="G20" s="332">
        <f t="shared" si="0"/>
        <v>0</v>
      </c>
      <c r="H20" s="339"/>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row>
    <row r="21" spans="1:34" s="285" customFormat="1" x14ac:dyDescent="0.3">
      <c r="A21" s="282"/>
      <c r="B21" s="277"/>
      <c r="C21" s="279"/>
      <c r="D21" s="275"/>
      <c r="E21" s="283"/>
      <c r="F21" s="325"/>
      <c r="G21" s="332">
        <f t="shared" si="0"/>
        <v>0</v>
      </c>
      <c r="H21" s="339"/>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row>
    <row r="22" spans="1:34" s="285" customFormat="1" x14ac:dyDescent="0.3">
      <c r="A22" s="278"/>
      <c r="B22" s="287"/>
      <c r="C22" s="279"/>
      <c r="D22" s="275"/>
      <c r="E22" s="280"/>
      <c r="F22" s="325"/>
      <c r="G22" s="332">
        <f t="shared" si="0"/>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5" customFormat="1" x14ac:dyDescent="0.3">
      <c r="A23" s="278"/>
      <c r="B23" s="277"/>
      <c r="C23" s="279"/>
      <c r="D23" s="275"/>
      <c r="E23" s="280"/>
      <c r="F23" s="325"/>
      <c r="G23" s="332">
        <f t="shared" si="0"/>
        <v>0</v>
      </c>
      <c r="H23" s="339"/>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row>
    <row r="24" spans="1:34" s="281" customFormat="1" x14ac:dyDescent="0.3">
      <c r="A24" s="278"/>
      <c r="B24" s="277"/>
      <c r="C24" s="279"/>
      <c r="D24" s="275"/>
      <c r="E24" s="280"/>
      <c r="F24" s="324"/>
      <c r="G24" s="332">
        <f t="shared" si="0"/>
        <v>0</v>
      </c>
      <c r="H24" s="340"/>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row>
    <row r="25" spans="1:34" s="281" customFormat="1" x14ac:dyDescent="0.3">
      <c r="A25" s="278"/>
      <c r="B25" s="277"/>
      <c r="C25" s="279"/>
      <c r="D25" s="275"/>
      <c r="E25" s="280"/>
      <c r="F25" s="324"/>
      <c r="G25" s="333">
        <f t="shared" si="0"/>
        <v>0</v>
      </c>
      <c r="H25" s="340"/>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4" s="281" customFormat="1" x14ac:dyDescent="0.3">
      <c r="A26" s="278"/>
      <c r="B26" s="277"/>
      <c r="C26" s="279"/>
      <c r="D26" s="275"/>
      <c r="E26" s="280"/>
      <c r="F26" s="324"/>
      <c r="G26" s="333">
        <f t="shared" si="0"/>
        <v>0</v>
      </c>
      <c r="H26" s="340"/>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row>
    <row r="27" spans="1:34" s="281" customFormat="1" x14ac:dyDescent="0.3">
      <c r="A27" s="278"/>
      <c r="B27" s="277"/>
      <c r="C27" s="279"/>
      <c r="D27" s="275"/>
      <c r="E27" s="280"/>
      <c r="F27" s="324"/>
      <c r="G27" s="333">
        <f t="shared" si="0"/>
        <v>0</v>
      </c>
      <c r="H27" s="340"/>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s="281" customFormat="1" ht="81.599999999999994" thickBot="1" x14ac:dyDescent="0.35">
      <c r="A28" s="278"/>
      <c r="B28" s="277" t="s">
        <v>194</v>
      </c>
      <c r="C28" s="279"/>
      <c r="D28" s="275"/>
      <c r="E28" s="280"/>
      <c r="F28" s="324"/>
      <c r="G28" s="333"/>
      <c r="H28" s="341">
        <f>SUM(G10:G28)</f>
        <v>0</v>
      </c>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29" spans="1:34" s="30" customFormat="1" ht="16.8" thickBot="1" x14ac:dyDescent="0.35">
      <c r="A29" s="432"/>
      <c r="B29" s="433"/>
      <c r="C29" s="433"/>
      <c r="D29" s="433"/>
      <c r="E29" s="433"/>
      <c r="F29" s="433"/>
      <c r="G29" s="433"/>
      <c r="H29" s="433"/>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row>
    <row r="30" spans="1:34" x14ac:dyDescent="0.3">
      <c r="A30" s="157"/>
      <c r="B30" s="163" t="s">
        <v>193</v>
      </c>
      <c r="C30" s="164"/>
      <c r="D30" s="160"/>
      <c r="E30" s="161"/>
      <c r="F30" s="162"/>
      <c r="G30" s="161"/>
      <c r="H30" s="345"/>
    </row>
    <row r="31" spans="1:34" s="281" customFormat="1" x14ac:dyDescent="0.3">
      <c r="A31" s="288"/>
      <c r="B31" s="289"/>
      <c r="C31" s="290"/>
      <c r="D31" s="291"/>
      <c r="E31" s="292"/>
      <c r="F31" s="326"/>
      <c r="G31" s="332">
        <f>(E31-(E31*F31/100))*A31</f>
        <v>0</v>
      </c>
      <c r="H31" s="341"/>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x14ac:dyDescent="0.3">
      <c r="A32" s="288"/>
      <c r="B32" s="291"/>
      <c r="C32" s="290"/>
      <c r="D32" s="291"/>
      <c r="E32" s="292"/>
      <c r="F32" s="326"/>
      <c r="G32" s="332">
        <f>(E32-(E32*F32/100))*A32</f>
        <v>0</v>
      </c>
      <c r="H32" s="341"/>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81" customFormat="1" x14ac:dyDescent="0.3">
      <c r="A33" s="288"/>
      <c r="B33" s="289"/>
      <c r="C33" s="290"/>
      <c r="D33" s="291"/>
      <c r="E33" s="292"/>
      <c r="F33" s="326"/>
      <c r="G33" s="332">
        <f t="shared" ref="G33:G36" si="1">(E33-(E33*F33/100))*A33</f>
        <v>0</v>
      </c>
      <c r="H33" s="341"/>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281" customFormat="1" x14ac:dyDescent="0.3">
      <c r="A34" s="288"/>
      <c r="B34" s="289"/>
      <c r="C34" s="290"/>
      <c r="D34" s="291"/>
      <c r="E34" s="292"/>
      <c r="F34" s="326"/>
      <c r="G34" s="332">
        <f t="shared" si="1"/>
        <v>0</v>
      </c>
      <c r="H34" s="341"/>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1:34" s="281" customFormat="1" x14ac:dyDescent="0.3">
      <c r="A35" s="288"/>
      <c r="B35" s="290"/>
      <c r="C35" s="290"/>
      <c r="D35" s="291"/>
      <c r="E35" s="292"/>
      <c r="F35" s="326"/>
      <c r="G35" s="332">
        <f t="shared" si="1"/>
        <v>0</v>
      </c>
      <c r="H35" s="341"/>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s="281" customFormat="1" ht="16.8" thickBot="1" x14ac:dyDescent="0.35">
      <c r="A36" s="293"/>
      <c r="B36" s="376" t="s">
        <v>127</v>
      </c>
      <c r="C36" s="295"/>
      <c r="D36" s="294"/>
      <c r="E36" s="296"/>
      <c r="F36" s="327"/>
      <c r="G36" s="334">
        <f t="shared" si="1"/>
        <v>0</v>
      </c>
      <c r="H36" s="342">
        <f>SUM(G31:G36)</f>
        <v>0</v>
      </c>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ht="18" customHeight="1" thickBot="1" x14ac:dyDescent="0.35">
      <c r="A37" s="419"/>
      <c r="B37" s="419"/>
      <c r="C37" s="419"/>
      <c r="D37" s="419"/>
      <c r="E37" s="419"/>
      <c r="F37" s="419"/>
      <c r="G37" s="419"/>
      <c r="H37" s="419"/>
    </row>
    <row r="38" spans="1:34" ht="16.05" customHeight="1" x14ac:dyDescent="0.3">
      <c r="A38" s="157"/>
      <c r="B38" s="163" t="s">
        <v>128</v>
      </c>
      <c r="C38" s="164"/>
      <c r="D38" s="160"/>
      <c r="E38" s="161"/>
      <c r="F38" s="162"/>
      <c r="G38" s="161"/>
      <c r="H38" s="345"/>
    </row>
    <row r="39" spans="1:34" s="281" customFormat="1" x14ac:dyDescent="0.3">
      <c r="A39" s="278"/>
      <c r="B39" s="277"/>
      <c r="C39" s="279"/>
      <c r="D39" s="275"/>
      <c r="E39" s="280"/>
      <c r="F39" s="324"/>
      <c r="G39" s="332">
        <f t="shared" ref="G39:G49" si="2">(E39-(E39*F39/100))*A39</f>
        <v>0</v>
      </c>
      <c r="H39" s="344"/>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81" customFormat="1" x14ac:dyDescent="0.3">
      <c r="A40" s="278"/>
      <c r="B40" s="277"/>
      <c r="C40" s="279"/>
      <c r="D40" s="275"/>
      <c r="E40" s="280"/>
      <c r="F40" s="324"/>
      <c r="G40" s="332">
        <f t="shared" si="2"/>
        <v>0</v>
      </c>
      <c r="H40" s="344"/>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81" customFormat="1" x14ac:dyDescent="0.3">
      <c r="A41" s="278"/>
      <c r="B41" s="277"/>
      <c r="C41" s="279"/>
      <c r="D41" s="275"/>
      <c r="E41" s="280"/>
      <c r="F41" s="324"/>
      <c r="G41" s="332">
        <f t="shared" si="2"/>
        <v>0</v>
      </c>
      <c r="H41" s="344"/>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278"/>
      <c r="B42" s="277"/>
      <c r="C42" s="279"/>
      <c r="D42" s="275"/>
      <c r="E42" s="280"/>
      <c r="F42" s="324"/>
      <c r="G42" s="332">
        <f t="shared" si="2"/>
        <v>0</v>
      </c>
      <c r="H42" s="344"/>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278"/>
      <c r="B43" s="277"/>
      <c r="C43" s="279"/>
      <c r="D43" s="275"/>
      <c r="E43" s="280"/>
      <c r="F43" s="324"/>
      <c r="G43" s="332">
        <f t="shared" si="2"/>
        <v>0</v>
      </c>
      <c r="H43" s="344"/>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278"/>
      <c r="B44" s="277"/>
      <c r="C44" s="279"/>
      <c r="D44" s="275"/>
      <c r="E44" s="280"/>
      <c r="F44" s="324"/>
      <c r="G44" s="332">
        <f t="shared" si="2"/>
        <v>0</v>
      </c>
      <c r="H44" s="344"/>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x14ac:dyDescent="0.3">
      <c r="A45" s="278"/>
      <c r="B45" s="277"/>
      <c r="C45" s="279"/>
      <c r="D45" s="275"/>
      <c r="E45" s="280"/>
      <c r="F45" s="324"/>
      <c r="G45" s="332">
        <f t="shared" si="2"/>
        <v>0</v>
      </c>
      <c r="H45" s="344"/>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81" customFormat="1" x14ac:dyDescent="0.3">
      <c r="A46" s="278"/>
      <c r="B46" s="277"/>
      <c r="C46" s="279"/>
      <c r="D46" s="275"/>
      <c r="E46" s="280"/>
      <c r="F46" s="324"/>
      <c r="G46" s="332">
        <f t="shared" si="2"/>
        <v>0</v>
      </c>
      <c r="H46" s="344"/>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81" customFormat="1" x14ac:dyDescent="0.3">
      <c r="A47" s="278"/>
      <c r="B47" s="277"/>
      <c r="C47" s="279"/>
      <c r="D47" s="275"/>
      <c r="E47" s="280"/>
      <c r="F47" s="324"/>
      <c r="G47" s="332">
        <f t="shared" si="2"/>
        <v>0</v>
      </c>
      <c r="H47" s="344"/>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81" customFormat="1" x14ac:dyDescent="0.3">
      <c r="A48" s="278"/>
      <c r="B48" s="297"/>
      <c r="C48" s="279"/>
      <c r="D48" s="275"/>
      <c r="E48" s="280"/>
      <c r="F48" s="324"/>
      <c r="G48" s="332">
        <f t="shared" si="2"/>
        <v>0</v>
      </c>
      <c r="H48" s="344"/>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ht="15" customHeight="1" thickBot="1" x14ac:dyDescent="0.35">
      <c r="A49" s="298"/>
      <c r="B49" s="321" t="s">
        <v>127</v>
      </c>
      <c r="C49" s="300"/>
      <c r="D49" s="301"/>
      <c r="E49" s="302"/>
      <c r="F49" s="328"/>
      <c r="G49" s="334">
        <f t="shared" si="2"/>
        <v>0</v>
      </c>
      <c r="H49" s="342">
        <f>SUM(G39:G49)</f>
        <v>0</v>
      </c>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ht="15" customHeight="1" thickBot="1" x14ac:dyDescent="0.35">
      <c r="A50" s="420"/>
      <c r="B50" s="420"/>
      <c r="C50" s="420"/>
      <c r="D50" s="420"/>
      <c r="E50" s="420"/>
      <c r="F50" s="420"/>
      <c r="G50" s="420"/>
      <c r="H50" s="420"/>
    </row>
    <row r="51" spans="1:34" ht="16.05" customHeight="1" thickBot="1" x14ac:dyDescent="0.35">
      <c r="A51" s="269"/>
      <c r="B51" s="269"/>
      <c r="C51" s="269"/>
      <c r="D51" s="269"/>
      <c r="E51" s="269"/>
      <c r="F51" s="269"/>
      <c r="G51" s="269"/>
      <c r="H51" s="269"/>
    </row>
    <row r="52" spans="1:34" ht="32.4" x14ac:dyDescent="0.3">
      <c r="A52" s="157"/>
      <c r="B52" s="163" t="s">
        <v>129</v>
      </c>
      <c r="C52" s="164"/>
      <c r="D52" s="160"/>
      <c r="E52" s="161"/>
      <c r="F52" s="162"/>
      <c r="G52" s="161"/>
      <c r="H52" s="345"/>
    </row>
    <row r="53" spans="1:34" s="281" customFormat="1" x14ac:dyDescent="0.3">
      <c r="A53" s="278"/>
      <c r="B53" s="277"/>
      <c r="C53" s="279"/>
      <c r="D53" s="275"/>
      <c r="E53" s="280"/>
      <c r="F53" s="324"/>
      <c r="G53" s="332">
        <f t="shared" ref="G53:G60" si="3">(E53-(E53*F53/100))*A53</f>
        <v>0</v>
      </c>
      <c r="H53" s="340"/>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278"/>
      <c r="B54" s="277"/>
      <c r="C54" s="279"/>
      <c r="D54" s="275"/>
      <c r="E54" s="280"/>
      <c r="F54" s="324"/>
      <c r="G54" s="332">
        <f t="shared" si="3"/>
        <v>0</v>
      </c>
      <c r="H54" s="340"/>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278"/>
      <c r="B55" s="277"/>
      <c r="C55" s="279"/>
      <c r="D55" s="275"/>
      <c r="E55" s="280"/>
      <c r="F55" s="324"/>
      <c r="G55" s="332">
        <f t="shared" si="3"/>
        <v>0</v>
      </c>
      <c r="H55" s="340"/>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78"/>
      <c r="B56" s="277"/>
      <c r="C56" s="279"/>
      <c r="D56" s="275"/>
      <c r="E56" s="280"/>
      <c r="F56" s="324"/>
      <c r="G56" s="332">
        <f t="shared" si="3"/>
        <v>0</v>
      </c>
      <c r="H56" s="340"/>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78"/>
      <c r="B57" s="277"/>
      <c r="C57" s="279"/>
      <c r="D57" s="275"/>
      <c r="E57" s="280"/>
      <c r="F57" s="324"/>
      <c r="G57" s="332">
        <f t="shared" si="3"/>
        <v>0</v>
      </c>
      <c r="H57" s="340"/>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278"/>
      <c r="B58" s="277"/>
      <c r="C58" s="279"/>
      <c r="D58" s="275"/>
      <c r="E58" s="280"/>
      <c r="F58" s="324"/>
      <c r="G58" s="332">
        <f t="shared" si="3"/>
        <v>0</v>
      </c>
      <c r="H58" s="340"/>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x14ac:dyDescent="0.3">
      <c r="A59" s="278"/>
      <c r="B59" s="277"/>
      <c r="C59" s="279"/>
      <c r="D59" s="275"/>
      <c r="E59" s="280"/>
      <c r="F59" s="324"/>
      <c r="G59" s="332">
        <f t="shared" si="3"/>
        <v>0</v>
      </c>
      <c r="H59" s="340"/>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81" customFormat="1" ht="16.8" thickBot="1" x14ac:dyDescent="0.35">
      <c r="A60" s="298"/>
      <c r="B60" s="321"/>
      <c r="C60" s="300"/>
      <c r="D60" s="301"/>
      <c r="E60" s="302"/>
      <c r="F60" s="328"/>
      <c r="G60" s="334">
        <f t="shared" si="3"/>
        <v>0</v>
      </c>
      <c r="H60" s="342">
        <f>SUM(G53:G60)</f>
        <v>0</v>
      </c>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ht="18" customHeight="1" thickBot="1" x14ac:dyDescent="0.35">
      <c r="A61" s="420"/>
      <c r="B61" s="420"/>
      <c r="C61" s="420"/>
      <c r="D61" s="420"/>
      <c r="E61" s="420"/>
      <c r="F61" s="420"/>
      <c r="G61" s="420"/>
      <c r="H61" s="420"/>
    </row>
    <row r="62" spans="1:34" s="30" customFormat="1" ht="33" thickBot="1" x14ac:dyDescent="0.35">
      <c r="A62" s="171"/>
      <c r="B62" s="172" t="s">
        <v>130</v>
      </c>
      <c r="C62" s="173"/>
      <c r="D62" s="174"/>
      <c r="E62" s="175"/>
      <c r="F62" s="176"/>
      <c r="G62" s="175"/>
      <c r="H62" s="352">
        <f>SUM(H10:H60)</f>
        <v>0</v>
      </c>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row>
    <row r="63" spans="1:34" s="30" customFormat="1" ht="16.8" thickBot="1" x14ac:dyDescent="0.35">
      <c r="A63" s="256"/>
      <c r="B63" s="257"/>
      <c r="C63" s="258"/>
      <c r="D63" s="259"/>
      <c r="E63" s="260"/>
      <c r="F63" s="261"/>
      <c r="G63" s="260"/>
      <c r="H63" s="353"/>
    </row>
    <row r="64" spans="1:34" s="30" customFormat="1" ht="16.8" thickBot="1" x14ac:dyDescent="0.35">
      <c r="A64" s="262"/>
      <c r="B64" s="263" t="s">
        <v>65</v>
      </c>
      <c r="C64" s="264"/>
      <c r="D64" s="265"/>
      <c r="E64" s="266"/>
      <c r="F64" s="267"/>
      <c r="G64" s="266"/>
      <c r="H64" s="354"/>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row>
    <row r="65" spans="1:34" ht="18" customHeight="1" x14ac:dyDescent="0.3">
      <c r="A65" s="157"/>
      <c r="B65" s="180"/>
      <c r="C65" s="147" t="s">
        <v>33</v>
      </c>
      <c r="D65" s="160"/>
      <c r="E65" s="161"/>
      <c r="F65" s="162"/>
      <c r="G65" s="161"/>
      <c r="H65" s="345"/>
    </row>
    <row r="66" spans="1:34" x14ac:dyDescent="0.3">
      <c r="A66" s="181"/>
      <c r="B66" s="21"/>
      <c r="C66" s="39"/>
      <c r="D66" s="10" t="s">
        <v>43</v>
      </c>
      <c r="E66" s="40"/>
      <c r="F66" s="41"/>
      <c r="G66" s="26">
        <f>(E66-(E66*F66/100))*C66</f>
        <v>0</v>
      </c>
      <c r="H66" s="355"/>
    </row>
    <row r="67" spans="1:34" x14ac:dyDescent="0.3">
      <c r="A67" s="181"/>
      <c r="B67" s="21"/>
      <c r="C67" s="39"/>
      <c r="D67" s="10" t="s">
        <v>44</v>
      </c>
      <c r="E67" s="40"/>
      <c r="F67" s="41"/>
      <c r="G67" s="26">
        <f>(E67-(E67*F67/100))*C67</f>
        <v>0</v>
      </c>
      <c r="H67" s="355"/>
      <c r="I67" s="418"/>
      <c r="J67" s="418"/>
      <c r="K67" s="418"/>
    </row>
    <row r="68" spans="1:34" x14ac:dyDescent="0.3">
      <c r="A68" s="181"/>
      <c r="B68" s="21"/>
      <c r="C68" s="39"/>
      <c r="D68" s="10" t="s">
        <v>45</v>
      </c>
      <c r="E68" s="40"/>
      <c r="F68" s="41"/>
      <c r="G68" s="26">
        <f>(E68-(E68*F68/100))*C68</f>
        <v>0</v>
      </c>
      <c r="H68" s="355"/>
      <c r="I68" s="418"/>
      <c r="J68" s="418"/>
      <c r="K68" s="418"/>
    </row>
    <row r="69" spans="1:34" ht="32.4" x14ac:dyDescent="0.3">
      <c r="A69" s="181"/>
      <c r="B69" s="21"/>
      <c r="C69" s="39"/>
      <c r="D69" s="8" t="s">
        <v>46</v>
      </c>
      <c r="E69" s="9" t="s">
        <v>47</v>
      </c>
      <c r="F69" s="23"/>
      <c r="G69" s="26"/>
      <c r="H69" s="355"/>
      <c r="I69" s="418"/>
      <c r="J69" s="418"/>
      <c r="K69" s="418"/>
    </row>
    <row r="70" spans="1:34" x14ac:dyDescent="0.3">
      <c r="A70" s="181"/>
      <c r="B70" s="21"/>
      <c r="C70" s="39"/>
      <c r="D70" s="10" t="s">
        <v>48</v>
      </c>
      <c r="E70" s="26">
        <f>'Staat van eenheidsprijzen'!C13</f>
        <v>0</v>
      </c>
      <c r="F70" s="23"/>
      <c r="G70" s="26">
        <f>C70*E70</f>
        <v>0</v>
      </c>
      <c r="H70" s="355"/>
      <c r="I70" s="418"/>
      <c r="J70" s="418"/>
      <c r="K70" s="418"/>
    </row>
    <row r="71" spans="1:34" x14ac:dyDescent="0.3">
      <c r="A71" s="181"/>
      <c r="B71" s="21"/>
      <c r="C71" s="39"/>
      <c r="D71" s="10" t="s">
        <v>49</v>
      </c>
      <c r="E71" s="26">
        <f>'Staat van eenheidsprijzen'!C14</f>
        <v>0</v>
      </c>
      <c r="F71" s="23"/>
      <c r="G71" s="26">
        <f t="shared" ref="G71:G75" si="4">C71*E71</f>
        <v>0</v>
      </c>
      <c r="H71" s="355"/>
      <c r="I71" s="418"/>
      <c r="J71" s="418"/>
      <c r="K71" s="418"/>
    </row>
    <row r="72" spans="1:34" x14ac:dyDescent="0.3">
      <c r="A72" s="181"/>
      <c r="B72" s="21"/>
      <c r="C72" s="39"/>
      <c r="D72" s="10" t="s">
        <v>131</v>
      </c>
      <c r="E72" s="26">
        <f>'Staat van eenheidsprijzen'!C15</f>
        <v>0</v>
      </c>
      <c r="F72" s="23"/>
      <c r="G72" s="26">
        <f t="shared" si="4"/>
        <v>0</v>
      </c>
      <c r="H72" s="355"/>
      <c r="I72" s="418"/>
      <c r="J72" s="418"/>
      <c r="K72" s="418"/>
    </row>
    <row r="73" spans="1:34" x14ac:dyDescent="0.3">
      <c r="A73" s="181"/>
      <c r="B73" s="21"/>
      <c r="C73" s="39"/>
      <c r="D73" s="10" t="s">
        <v>50</v>
      </c>
      <c r="E73" s="26">
        <f>'Staat van eenheidsprijzen'!C16</f>
        <v>0</v>
      </c>
      <c r="F73" s="23"/>
      <c r="G73" s="26">
        <f t="shared" si="4"/>
        <v>0</v>
      </c>
      <c r="H73" s="355"/>
      <c r="I73" s="418"/>
      <c r="J73" s="418"/>
      <c r="K73" s="418"/>
    </row>
    <row r="74" spans="1:34" x14ac:dyDescent="0.3">
      <c r="A74" s="181"/>
      <c r="B74" s="21"/>
      <c r="C74" s="39"/>
      <c r="D74" s="14" t="s">
        <v>51</v>
      </c>
      <c r="E74" s="26">
        <f>'Staat van eenheidsprijzen'!C17</f>
        <v>0</v>
      </c>
      <c r="F74" s="23"/>
      <c r="G74" s="26">
        <f t="shared" si="4"/>
        <v>0</v>
      </c>
      <c r="H74" s="355"/>
      <c r="I74" s="418"/>
      <c r="J74" s="418"/>
      <c r="K74" s="418"/>
    </row>
    <row r="75" spans="1:34" ht="18" customHeight="1" x14ac:dyDescent="0.3">
      <c r="A75" s="181"/>
      <c r="B75" s="21"/>
      <c r="C75" s="39"/>
      <c r="D75" s="14" t="s">
        <v>52</v>
      </c>
      <c r="E75" s="26">
        <f>'Staat van eenheidsprijzen'!C18</f>
        <v>0</v>
      </c>
      <c r="F75" s="23"/>
      <c r="G75" s="26">
        <f t="shared" si="4"/>
        <v>0</v>
      </c>
      <c r="H75" s="355"/>
      <c r="I75" s="418"/>
      <c r="J75" s="418"/>
      <c r="K75" s="418"/>
    </row>
    <row r="76" spans="1:34" ht="18" customHeight="1" x14ac:dyDescent="0.3">
      <c r="A76" s="181"/>
      <c r="B76" s="21"/>
      <c r="C76" s="18"/>
      <c r="D76" s="14"/>
      <c r="E76" s="22"/>
      <c r="F76" s="23"/>
      <c r="G76" s="22"/>
      <c r="H76" s="355"/>
      <c r="I76" s="418"/>
      <c r="J76" s="418"/>
      <c r="K76" s="418"/>
    </row>
    <row r="77" spans="1:34" ht="37.049999999999997" customHeight="1" x14ac:dyDescent="0.3">
      <c r="A77" s="181"/>
      <c r="B77" s="21"/>
      <c r="C77" s="18"/>
      <c r="D77" s="15" t="s">
        <v>78</v>
      </c>
      <c r="E77" s="24"/>
      <c r="F77" s="25"/>
      <c r="G77" s="337">
        <f>SUM(G10:G60)</f>
        <v>0</v>
      </c>
      <c r="H77" s="355"/>
      <c r="I77" s="418"/>
      <c r="J77" s="418"/>
      <c r="K77" s="418"/>
    </row>
    <row r="78" spans="1:34" ht="18" customHeight="1" x14ac:dyDescent="0.3">
      <c r="A78" s="181"/>
      <c r="B78" s="21"/>
      <c r="C78" s="18"/>
      <c r="D78" s="15" t="s">
        <v>53</v>
      </c>
      <c r="E78" s="24"/>
      <c r="F78" s="25"/>
      <c r="G78" s="337">
        <f>SUM(G66:G75)</f>
        <v>0</v>
      </c>
      <c r="H78" s="355"/>
      <c r="I78" s="418"/>
      <c r="J78" s="418"/>
      <c r="K78" s="418"/>
    </row>
    <row r="79" spans="1:34" x14ac:dyDescent="0.3">
      <c r="A79" s="181"/>
      <c r="B79" s="21"/>
      <c r="C79" s="18"/>
      <c r="D79" s="14"/>
      <c r="E79" s="24"/>
      <c r="F79" s="25"/>
      <c r="G79" s="24"/>
      <c r="H79" s="355"/>
    </row>
    <row r="80" spans="1:34" s="13" customFormat="1" ht="18" customHeight="1" x14ac:dyDescent="0.3">
      <c r="A80" s="182"/>
      <c r="B80" s="11"/>
      <c r="C80" s="12"/>
      <c r="D80" s="8" t="s">
        <v>54</v>
      </c>
      <c r="E80" s="16"/>
      <c r="F80" s="17"/>
      <c r="G80" s="338">
        <f>SUM(G77:G78)</f>
        <v>0</v>
      </c>
      <c r="H80" s="356"/>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row>
    <row r="81" spans="1:8" ht="19.05" customHeight="1" thickBot="1" x14ac:dyDescent="0.35">
      <c r="A81" s="183"/>
      <c r="B81" s="184"/>
      <c r="C81" s="185"/>
      <c r="D81" s="186" t="s">
        <v>55</v>
      </c>
      <c r="E81" s="187"/>
      <c r="F81" s="188"/>
      <c r="G81" s="187"/>
      <c r="H81" s="357"/>
    </row>
    <row r="82" spans="1:8" s="136" customFormat="1" x14ac:dyDescent="0.3">
      <c r="D82" s="52"/>
      <c r="E82" s="138"/>
      <c r="F82" s="139"/>
      <c r="G82" s="138"/>
      <c r="H82" s="177"/>
    </row>
    <row r="83" spans="1:8" s="136" customFormat="1" ht="16.8" thickBot="1" x14ac:dyDescent="0.35">
      <c r="D83" s="52"/>
      <c r="E83" s="138"/>
      <c r="F83" s="139"/>
      <c r="G83" s="138"/>
      <c r="H83" s="177"/>
    </row>
    <row r="84" spans="1:8" s="136" customFormat="1" ht="105" customHeight="1" thickBot="1" x14ac:dyDescent="0.35">
      <c r="A84" s="434" t="s">
        <v>132</v>
      </c>
      <c r="B84" s="423"/>
      <c r="C84" s="423"/>
      <c r="D84" s="423"/>
      <c r="E84" s="423"/>
      <c r="F84" s="423"/>
      <c r="G84" s="423"/>
      <c r="H84" s="424"/>
    </row>
    <row r="85" spans="1:8" s="136" customFormat="1" x14ac:dyDescent="0.3">
      <c r="E85" s="138"/>
      <c r="F85" s="139"/>
      <c r="G85" s="138"/>
      <c r="H85" s="177"/>
    </row>
    <row r="86" spans="1:8" s="136" customFormat="1" x14ac:dyDescent="0.3">
      <c r="D86" s="52"/>
      <c r="E86" s="138"/>
      <c r="F86" s="139"/>
      <c r="G86" s="138"/>
      <c r="H86" s="177"/>
    </row>
    <row r="87" spans="1:8" s="136" customFormat="1" x14ac:dyDescent="0.3">
      <c r="D87" s="52"/>
      <c r="E87" s="138"/>
      <c r="F87" s="139"/>
      <c r="G87" s="138"/>
      <c r="H87" s="177"/>
    </row>
    <row r="88" spans="1:8" s="136" customFormat="1" x14ac:dyDescent="0.3">
      <c r="E88" s="138"/>
      <c r="F88" s="139"/>
      <c r="G88" s="138"/>
      <c r="H88" s="177"/>
    </row>
    <row r="89" spans="1:8" s="136" customFormat="1" x14ac:dyDescent="0.3">
      <c r="D89" s="52"/>
      <c r="E89" s="138"/>
      <c r="F89" s="139"/>
      <c r="G89" s="138"/>
      <c r="H89" s="177"/>
    </row>
    <row r="90" spans="1:8" s="136" customFormat="1" x14ac:dyDescent="0.3">
      <c r="D90" s="52"/>
      <c r="E90" s="138"/>
      <c r="F90" s="139"/>
      <c r="G90" s="138"/>
      <c r="H90" s="177"/>
    </row>
    <row r="91" spans="1:8" s="136" customFormat="1" x14ac:dyDescent="0.3">
      <c r="D91" s="52"/>
      <c r="E91" s="138"/>
      <c r="F91" s="139"/>
      <c r="G91" s="138"/>
      <c r="H91" s="177"/>
    </row>
    <row r="92" spans="1:8" s="136" customFormat="1" x14ac:dyDescent="0.3">
      <c r="D92" s="52"/>
      <c r="E92" s="138"/>
      <c r="F92" s="139"/>
      <c r="G92" s="138"/>
      <c r="H92" s="177"/>
    </row>
    <row r="93" spans="1:8" s="136" customFormat="1" x14ac:dyDescent="0.3">
      <c r="D93" s="52"/>
      <c r="E93" s="138"/>
      <c r="F93" s="139"/>
      <c r="G93" s="138"/>
      <c r="H93" s="177"/>
    </row>
    <row r="94" spans="1:8" s="136" customFormat="1" x14ac:dyDescent="0.3">
      <c r="D94" s="52"/>
      <c r="E94" s="138"/>
      <c r="F94" s="139"/>
      <c r="G94" s="138"/>
      <c r="H94" s="177"/>
    </row>
    <row r="95" spans="1:8" s="136" customFormat="1" x14ac:dyDescent="0.3">
      <c r="D95" s="52"/>
      <c r="E95" s="138"/>
      <c r="F95" s="139"/>
      <c r="G95" s="138"/>
      <c r="H95" s="177"/>
    </row>
    <row r="96" spans="1:8" s="136" customFormat="1" x14ac:dyDescent="0.3">
      <c r="D96" s="52"/>
      <c r="E96" s="138"/>
      <c r="F96" s="139"/>
      <c r="G96" s="138"/>
      <c r="H96" s="177"/>
    </row>
    <row r="97" spans="4:8" s="136" customFormat="1" x14ac:dyDescent="0.3">
      <c r="D97" s="52"/>
      <c r="E97" s="138"/>
      <c r="F97" s="139"/>
      <c r="G97" s="138"/>
      <c r="H97" s="177"/>
    </row>
    <row r="98" spans="4:8" s="136" customFormat="1" x14ac:dyDescent="0.3">
      <c r="D98" s="52"/>
      <c r="E98" s="138"/>
      <c r="F98" s="139"/>
      <c r="G98" s="138"/>
      <c r="H98" s="177"/>
    </row>
    <row r="99" spans="4:8" s="136" customFormat="1" x14ac:dyDescent="0.3">
      <c r="D99" s="52"/>
      <c r="E99" s="138"/>
      <c r="F99" s="139"/>
      <c r="G99" s="138"/>
      <c r="H99" s="177"/>
    </row>
    <row r="100" spans="4:8" s="136" customFormat="1" x14ac:dyDescent="0.3">
      <c r="D100" s="52"/>
      <c r="E100" s="138"/>
      <c r="F100" s="139"/>
      <c r="G100" s="138"/>
      <c r="H100" s="177"/>
    </row>
    <row r="101" spans="4:8" s="136" customFormat="1" x14ac:dyDescent="0.3">
      <c r="D101" s="52"/>
      <c r="E101" s="138"/>
      <c r="F101" s="139"/>
      <c r="G101" s="138"/>
      <c r="H101" s="177"/>
    </row>
    <row r="102" spans="4:8" s="136" customFormat="1" x14ac:dyDescent="0.3">
      <c r="D102" s="52"/>
      <c r="E102" s="138"/>
      <c r="F102" s="139"/>
      <c r="G102" s="138"/>
      <c r="H102" s="177"/>
    </row>
    <row r="103" spans="4:8" s="136" customFormat="1" x14ac:dyDescent="0.3">
      <c r="D103" s="52"/>
      <c r="E103" s="138"/>
      <c r="F103" s="139"/>
      <c r="G103" s="138"/>
      <c r="H103" s="177"/>
    </row>
    <row r="104" spans="4:8" s="136" customFormat="1" x14ac:dyDescent="0.3">
      <c r="D104" s="52"/>
      <c r="E104" s="138"/>
      <c r="F104" s="139"/>
      <c r="G104" s="138"/>
      <c r="H104" s="177"/>
    </row>
    <row r="105" spans="4:8" s="136" customFormat="1" x14ac:dyDescent="0.3">
      <c r="D105" s="52"/>
      <c r="E105" s="138"/>
      <c r="F105" s="139"/>
      <c r="G105" s="138"/>
      <c r="H105" s="177"/>
    </row>
    <row r="106" spans="4:8" s="136" customFormat="1" x14ac:dyDescent="0.3">
      <c r="D106" s="52"/>
      <c r="E106" s="138"/>
      <c r="F106" s="139"/>
      <c r="G106" s="138"/>
      <c r="H106" s="177"/>
    </row>
    <row r="107" spans="4:8" s="136" customFormat="1" x14ac:dyDescent="0.3">
      <c r="D107" s="52"/>
      <c r="E107" s="138"/>
      <c r="F107" s="139"/>
      <c r="G107" s="138"/>
      <c r="H107" s="177"/>
    </row>
    <row r="108" spans="4:8" s="136" customFormat="1" x14ac:dyDescent="0.3">
      <c r="D108" s="52"/>
      <c r="E108" s="138"/>
      <c r="F108" s="139"/>
      <c r="G108" s="138"/>
      <c r="H108" s="177"/>
    </row>
    <row r="109" spans="4:8" s="136" customFormat="1" x14ac:dyDescent="0.3">
      <c r="D109" s="52"/>
      <c r="E109" s="138"/>
      <c r="F109" s="139"/>
      <c r="G109" s="138"/>
      <c r="H109" s="177"/>
    </row>
    <row r="110" spans="4:8" s="136" customFormat="1" x14ac:dyDescent="0.3">
      <c r="D110" s="52"/>
      <c r="E110" s="138"/>
      <c r="F110" s="139"/>
      <c r="G110" s="138"/>
      <c r="H110" s="177"/>
    </row>
    <row r="111" spans="4:8" s="136" customFormat="1" x14ac:dyDescent="0.3">
      <c r="D111" s="52"/>
      <c r="E111" s="138"/>
      <c r="F111" s="139"/>
      <c r="G111" s="138"/>
      <c r="H111" s="177"/>
    </row>
    <row r="112" spans="4:8" s="136" customFormat="1" x14ac:dyDescent="0.3">
      <c r="D112" s="52"/>
      <c r="E112" s="138"/>
      <c r="F112" s="139"/>
      <c r="G112" s="138"/>
      <c r="H112" s="177"/>
    </row>
    <row r="113" spans="4:8" s="136" customFormat="1" x14ac:dyDescent="0.3">
      <c r="D113" s="52"/>
      <c r="E113" s="138"/>
      <c r="F113" s="139"/>
      <c r="G113" s="138"/>
      <c r="H113" s="177"/>
    </row>
    <row r="114" spans="4:8" s="136" customFormat="1" x14ac:dyDescent="0.3">
      <c r="D114" s="52"/>
      <c r="E114" s="138"/>
      <c r="F114" s="139"/>
      <c r="G114" s="138"/>
      <c r="H114" s="177"/>
    </row>
    <row r="115" spans="4:8" s="136" customFormat="1" x14ac:dyDescent="0.3">
      <c r="D115" s="52"/>
      <c r="E115" s="138"/>
      <c r="F115" s="139"/>
      <c r="G115" s="138"/>
      <c r="H115" s="177"/>
    </row>
    <row r="116" spans="4:8" s="136" customFormat="1" x14ac:dyDescent="0.3">
      <c r="D116" s="52"/>
      <c r="E116" s="138"/>
      <c r="F116" s="139"/>
      <c r="G116" s="138"/>
      <c r="H116" s="177"/>
    </row>
    <row r="117" spans="4:8" s="136" customFormat="1" x14ac:dyDescent="0.3">
      <c r="D117" s="52"/>
      <c r="E117" s="138"/>
      <c r="F117" s="139"/>
      <c r="G117" s="138"/>
      <c r="H117" s="177"/>
    </row>
    <row r="118" spans="4:8" s="136" customFormat="1" x14ac:dyDescent="0.3">
      <c r="D118" s="52"/>
      <c r="E118" s="138"/>
      <c r="F118" s="139"/>
      <c r="G118" s="138"/>
      <c r="H118" s="177"/>
    </row>
    <row r="119" spans="4:8" s="136" customFormat="1" x14ac:dyDescent="0.3">
      <c r="D119" s="52"/>
      <c r="E119" s="138"/>
      <c r="F119" s="139"/>
      <c r="G119" s="138"/>
      <c r="H119" s="177"/>
    </row>
    <row r="120" spans="4:8" s="136" customFormat="1" x14ac:dyDescent="0.3">
      <c r="D120" s="52"/>
      <c r="E120" s="138"/>
      <c r="F120" s="139"/>
      <c r="G120" s="138"/>
      <c r="H120" s="177"/>
    </row>
    <row r="121" spans="4:8" s="136" customFormat="1" x14ac:dyDescent="0.3">
      <c r="D121" s="52"/>
      <c r="E121" s="138"/>
      <c r="F121" s="139"/>
      <c r="G121" s="138"/>
      <c r="H121" s="177"/>
    </row>
    <row r="122" spans="4:8" s="136" customFormat="1" x14ac:dyDescent="0.3">
      <c r="D122" s="52"/>
      <c r="E122" s="138"/>
      <c r="F122" s="139"/>
      <c r="G122" s="138"/>
      <c r="H122" s="177"/>
    </row>
    <row r="123" spans="4:8" s="136" customFormat="1" x14ac:dyDescent="0.3">
      <c r="D123" s="52"/>
      <c r="E123" s="138"/>
      <c r="F123" s="139"/>
      <c r="G123" s="138"/>
      <c r="H123" s="177"/>
    </row>
    <row r="124" spans="4:8" s="136" customFormat="1" x14ac:dyDescent="0.3">
      <c r="D124" s="52"/>
      <c r="E124" s="138"/>
      <c r="F124" s="139"/>
      <c r="G124" s="138"/>
      <c r="H124" s="177"/>
    </row>
    <row r="125" spans="4:8" s="136" customFormat="1" x14ac:dyDescent="0.3">
      <c r="D125" s="52"/>
      <c r="E125" s="138"/>
      <c r="F125" s="139"/>
      <c r="G125" s="138"/>
      <c r="H125" s="177"/>
    </row>
    <row r="126" spans="4:8" s="136" customFormat="1" x14ac:dyDescent="0.3">
      <c r="D126" s="52"/>
      <c r="E126" s="138"/>
      <c r="F126" s="139"/>
      <c r="G126" s="138"/>
      <c r="H126" s="177"/>
    </row>
    <row r="127" spans="4:8" s="136" customFormat="1" x14ac:dyDescent="0.3">
      <c r="D127" s="52"/>
      <c r="E127" s="138"/>
      <c r="F127" s="139"/>
      <c r="G127" s="138"/>
      <c r="H127" s="177"/>
    </row>
    <row r="128" spans="4:8" s="136" customFormat="1" x14ac:dyDescent="0.3">
      <c r="D128" s="52"/>
      <c r="E128" s="138"/>
      <c r="F128" s="139"/>
      <c r="G128" s="138"/>
      <c r="H128" s="177"/>
    </row>
    <row r="129" spans="4:8" s="136" customFormat="1" x14ac:dyDescent="0.3">
      <c r="D129" s="52"/>
      <c r="E129" s="138"/>
      <c r="F129" s="139"/>
      <c r="G129" s="138"/>
      <c r="H129" s="177"/>
    </row>
    <row r="130" spans="4:8" s="136" customFormat="1" x14ac:dyDescent="0.3">
      <c r="D130" s="52"/>
      <c r="E130" s="138"/>
      <c r="F130" s="139"/>
      <c r="G130" s="138"/>
      <c r="H130" s="177"/>
    </row>
    <row r="131" spans="4:8" s="136" customFormat="1" x14ac:dyDescent="0.3">
      <c r="D131" s="52"/>
      <c r="E131" s="138"/>
      <c r="F131" s="139"/>
      <c r="G131" s="138"/>
      <c r="H131" s="177"/>
    </row>
    <row r="132" spans="4:8" s="136" customFormat="1" x14ac:dyDescent="0.3">
      <c r="D132" s="52"/>
      <c r="E132" s="138"/>
      <c r="F132" s="139"/>
      <c r="G132" s="138"/>
      <c r="H132" s="177"/>
    </row>
    <row r="133" spans="4:8" s="136" customFormat="1" x14ac:dyDescent="0.3">
      <c r="D133" s="52"/>
      <c r="E133" s="138"/>
      <c r="F133" s="139"/>
      <c r="G133" s="138"/>
      <c r="H133" s="177"/>
    </row>
    <row r="134" spans="4:8" s="136" customFormat="1" x14ac:dyDescent="0.3">
      <c r="D134" s="52"/>
      <c r="E134" s="138"/>
      <c r="F134" s="139"/>
      <c r="G134" s="138"/>
      <c r="H134" s="177"/>
    </row>
    <row r="135" spans="4:8" s="136" customFormat="1" x14ac:dyDescent="0.3">
      <c r="D135" s="52"/>
      <c r="E135" s="138"/>
      <c r="F135" s="139"/>
      <c r="G135" s="138"/>
      <c r="H135" s="177"/>
    </row>
    <row r="136" spans="4:8" s="136" customFormat="1" x14ac:dyDescent="0.3">
      <c r="D136" s="52"/>
      <c r="E136" s="138"/>
      <c r="F136" s="139"/>
      <c r="G136" s="138"/>
      <c r="H136" s="177"/>
    </row>
    <row r="137" spans="4:8" s="136" customFormat="1" x14ac:dyDescent="0.3">
      <c r="D137" s="52"/>
      <c r="E137" s="138"/>
      <c r="F137" s="139"/>
      <c r="G137" s="138"/>
      <c r="H137" s="177"/>
    </row>
    <row r="138" spans="4:8" s="136" customFormat="1" x14ac:dyDescent="0.3">
      <c r="D138" s="52"/>
      <c r="E138" s="138"/>
      <c r="F138" s="139"/>
      <c r="G138" s="138"/>
      <c r="H138" s="177"/>
    </row>
    <row r="139" spans="4:8" s="136" customFormat="1" x14ac:dyDescent="0.3">
      <c r="D139" s="52"/>
      <c r="E139" s="138"/>
      <c r="F139" s="139"/>
      <c r="G139" s="138"/>
      <c r="H139" s="177"/>
    </row>
    <row r="140" spans="4:8" s="136" customFormat="1" x14ac:dyDescent="0.3">
      <c r="D140" s="52"/>
      <c r="E140" s="138"/>
      <c r="F140" s="139"/>
      <c r="G140" s="138"/>
      <c r="H140" s="177"/>
    </row>
    <row r="141" spans="4:8" s="136" customFormat="1" x14ac:dyDescent="0.3">
      <c r="D141" s="52"/>
      <c r="E141" s="138"/>
      <c r="F141" s="139"/>
      <c r="G141" s="138"/>
      <c r="H141" s="177"/>
    </row>
    <row r="142" spans="4:8" s="136" customFormat="1" x14ac:dyDescent="0.3">
      <c r="D142" s="52"/>
      <c r="E142" s="138"/>
      <c r="F142" s="139"/>
      <c r="G142" s="138"/>
      <c r="H142" s="177"/>
    </row>
    <row r="143" spans="4:8" s="136" customFormat="1" x14ac:dyDescent="0.3">
      <c r="D143" s="52"/>
      <c r="E143" s="138"/>
      <c r="F143" s="139"/>
      <c r="G143" s="138"/>
      <c r="H143" s="177"/>
    </row>
    <row r="144" spans="4:8" s="136" customFormat="1" x14ac:dyDescent="0.3">
      <c r="D144" s="52"/>
      <c r="E144" s="138"/>
      <c r="F144" s="139"/>
      <c r="G144" s="138"/>
      <c r="H144" s="177"/>
    </row>
    <row r="145" spans="4:8" s="136" customFormat="1" x14ac:dyDescent="0.3">
      <c r="D145" s="52"/>
      <c r="E145" s="138"/>
      <c r="F145" s="139"/>
      <c r="G145" s="138"/>
      <c r="H145" s="177"/>
    </row>
    <row r="146" spans="4:8" s="136" customFormat="1" x14ac:dyDescent="0.3">
      <c r="D146" s="52"/>
      <c r="E146" s="138"/>
      <c r="F146" s="139"/>
      <c r="G146" s="138"/>
      <c r="H146" s="177"/>
    </row>
    <row r="147" spans="4:8" s="136" customFormat="1" x14ac:dyDescent="0.3">
      <c r="D147" s="52"/>
      <c r="E147" s="138"/>
      <c r="F147" s="139"/>
      <c r="G147" s="138"/>
      <c r="H147" s="177"/>
    </row>
    <row r="148" spans="4:8" s="136" customFormat="1" x14ac:dyDescent="0.3">
      <c r="D148" s="52"/>
      <c r="E148" s="138"/>
      <c r="F148" s="139"/>
      <c r="G148" s="138"/>
      <c r="H148" s="177"/>
    </row>
    <row r="149" spans="4:8" s="136" customFormat="1" x14ac:dyDescent="0.3">
      <c r="D149" s="52"/>
      <c r="E149" s="138"/>
      <c r="F149" s="139"/>
      <c r="G149" s="138"/>
      <c r="H149" s="177"/>
    </row>
    <row r="150" spans="4:8" s="136" customFormat="1" x14ac:dyDescent="0.3">
      <c r="D150" s="52"/>
      <c r="E150" s="138"/>
      <c r="F150" s="139"/>
      <c r="G150" s="138"/>
      <c r="H150" s="177"/>
    </row>
    <row r="151" spans="4:8" s="136" customFormat="1" x14ac:dyDescent="0.3">
      <c r="D151" s="52"/>
      <c r="E151" s="138"/>
      <c r="F151" s="139"/>
      <c r="G151" s="138"/>
      <c r="H151" s="177"/>
    </row>
    <row r="152" spans="4:8" s="136" customFormat="1" x14ac:dyDescent="0.3">
      <c r="D152" s="52"/>
      <c r="E152" s="138"/>
      <c r="F152" s="139"/>
      <c r="G152" s="138"/>
      <c r="H152" s="177"/>
    </row>
    <row r="153" spans="4:8" s="136" customFormat="1" x14ac:dyDescent="0.3">
      <c r="D153" s="52"/>
      <c r="E153" s="138"/>
      <c r="F153" s="139"/>
      <c r="G153" s="138"/>
      <c r="H153" s="177"/>
    </row>
    <row r="154" spans="4:8" s="136" customFormat="1" x14ac:dyDescent="0.3">
      <c r="D154" s="52"/>
      <c r="E154" s="138"/>
      <c r="F154" s="139"/>
      <c r="G154" s="138"/>
      <c r="H154" s="177"/>
    </row>
    <row r="155" spans="4:8" s="136" customFormat="1" x14ac:dyDescent="0.3">
      <c r="D155" s="52"/>
      <c r="E155" s="138"/>
      <c r="F155" s="139"/>
      <c r="G155" s="138"/>
      <c r="H155" s="177"/>
    </row>
    <row r="156" spans="4:8" s="136" customFormat="1" x14ac:dyDescent="0.3">
      <c r="D156" s="52"/>
      <c r="E156" s="138"/>
      <c r="F156" s="139"/>
      <c r="G156" s="138"/>
      <c r="H156" s="177"/>
    </row>
    <row r="157" spans="4:8" s="136" customFormat="1" x14ac:dyDescent="0.3">
      <c r="D157" s="52"/>
      <c r="E157" s="138"/>
      <c r="F157" s="139"/>
      <c r="G157" s="138"/>
      <c r="H157" s="177"/>
    </row>
    <row r="158" spans="4:8" s="136" customFormat="1" x14ac:dyDescent="0.3">
      <c r="D158" s="52"/>
      <c r="E158" s="138"/>
      <c r="F158" s="139"/>
      <c r="G158" s="138"/>
      <c r="H158" s="177"/>
    </row>
    <row r="159" spans="4:8" s="136" customFormat="1" x14ac:dyDescent="0.3">
      <c r="D159" s="52"/>
      <c r="E159" s="138"/>
      <c r="F159" s="139"/>
      <c r="G159" s="138"/>
      <c r="H159" s="177"/>
    </row>
    <row r="160" spans="4:8" s="136" customFormat="1" x14ac:dyDescent="0.3">
      <c r="D160" s="52"/>
      <c r="E160" s="138"/>
      <c r="F160" s="139"/>
      <c r="G160" s="138"/>
      <c r="H160" s="177"/>
    </row>
    <row r="161" spans="4:8" s="136" customFormat="1" x14ac:dyDescent="0.3">
      <c r="D161" s="52"/>
      <c r="E161" s="138"/>
      <c r="F161" s="139"/>
      <c r="G161" s="138"/>
      <c r="H161" s="177"/>
    </row>
    <row r="162" spans="4:8" s="136" customFormat="1" x14ac:dyDescent="0.3">
      <c r="D162" s="52"/>
      <c r="E162" s="138"/>
      <c r="F162" s="139"/>
      <c r="G162" s="138"/>
      <c r="H162" s="177"/>
    </row>
    <row r="163" spans="4:8" s="136" customFormat="1" x14ac:dyDescent="0.3">
      <c r="D163" s="52"/>
      <c r="E163" s="138"/>
      <c r="F163" s="139"/>
      <c r="G163" s="138"/>
      <c r="H163" s="177"/>
    </row>
    <row r="164" spans="4:8" s="136" customFormat="1" x14ac:dyDescent="0.3">
      <c r="D164" s="52"/>
      <c r="E164" s="138"/>
      <c r="F164" s="139"/>
      <c r="G164" s="138"/>
      <c r="H164" s="177"/>
    </row>
    <row r="165" spans="4:8" s="136" customFormat="1" x14ac:dyDescent="0.3">
      <c r="D165" s="52"/>
      <c r="E165" s="138"/>
      <c r="F165" s="139"/>
      <c r="G165" s="138"/>
      <c r="H165" s="177"/>
    </row>
    <row r="166" spans="4:8" s="136" customFormat="1" x14ac:dyDescent="0.3">
      <c r="D166" s="52"/>
      <c r="E166" s="138"/>
      <c r="F166" s="139"/>
      <c r="G166" s="138"/>
      <c r="H166" s="177"/>
    </row>
    <row r="167" spans="4:8" s="136" customFormat="1" x14ac:dyDescent="0.3">
      <c r="D167" s="52"/>
      <c r="E167" s="138"/>
      <c r="F167" s="139"/>
      <c r="G167" s="138"/>
      <c r="H167" s="177"/>
    </row>
    <row r="168" spans="4:8" s="136" customFormat="1" x14ac:dyDescent="0.3">
      <c r="D168" s="52"/>
      <c r="E168" s="138"/>
      <c r="F168" s="139"/>
      <c r="G168" s="138"/>
      <c r="H168" s="177"/>
    </row>
    <row r="169" spans="4:8" s="136" customFormat="1" x14ac:dyDescent="0.3">
      <c r="D169" s="52"/>
      <c r="E169" s="138"/>
      <c r="F169" s="139"/>
      <c r="G169" s="138"/>
      <c r="H169" s="177"/>
    </row>
    <row r="170" spans="4:8" s="136" customFormat="1" x14ac:dyDescent="0.3">
      <c r="D170" s="52"/>
      <c r="E170" s="138"/>
      <c r="F170" s="139"/>
      <c r="G170" s="138"/>
      <c r="H170" s="177"/>
    </row>
    <row r="171" spans="4:8" s="136" customFormat="1" x14ac:dyDescent="0.3">
      <c r="D171" s="52"/>
      <c r="E171" s="138"/>
      <c r="F171" s="139"/>
      <c r="G171" s="138"/>
      <c r="H171" s="177"/>
    </row>
    <row r="172" spans="4:8" s="136" customFormat="1" x14ac:dyDescent="0.3">
      <c r="D172" s="52"/>
      <c r="E172" s="138"/>
      <c r="F172" s="139"/>
      <c r="G172" s="138"/>
      <c r="H172" s="177"/>
    </row>
    <row r="173" spans="4:8" s="136" customFormat="1" x14ac:dyDescent="0.3">
      <c r="D173" s="52"/>
      <c r="E173" s="138"/>
      <c r="F173" s="139"/>
      <c r="G173" s="138"/>
      <c r="H173" s="177"/>
    </row>
    <row r="174" spans="4:8" s="136" customFormat="1" x14ac:dyDescent="0.3">
      <c r="D174" s="52"/>
      <c r="E174" s="138"/>
      <c r="F174" s="139"/>
      <c r="G174" s="138"/>
      <c r="H174" s="177"/>
    </row>
    <row r="175" spans="4:8" s="136" customFormat="1" x14ac:dyDescent="0.3">
      <c r="D175" s="52"/>
      <c r="E175" s="138"/>
      <c r="F175" s="139"/>
      <c r="G175" s="138"/>
      <c r="H175" s="177"/>
    </row>
    <row r="176" spans="4:8" s="136" customFormat="1" x14ac:dyDescent="0.3">
      <c r="D176" s="52"/>
      <c r="E176" s="138"/>
      <c r="F176" s="139"/>
      <c r="G176" s="138"/>
      <c r="H176" s="177"/>
    </row>
    <row r="177" spans="4:8" s="136" customFormat="1" x14ac:dyDescent="0.3">
      <c r="D177" s="52"/>
      <c r="E177" s="138"/>
      <c r="F177" s="139"/>
      <c r="G177" s="138"/>
      <c r="H177" s="177"/>
    </row>
    <row r="178" spans="4:8" s="136" customFormat="1" x14ac:dyDescent="0.3">
      <c r="D178" s="52"/>
      <c r="E178" s="138"/>
      <c r="F178" s="139"/>
      <c r="G178" s="138"/>
      <c r="H178" s="177"/>
    </row>
    <row r="179" spans="4:8" s="136" customFormat="1" x14ac:dyDescent="0.3">
      <c r="D179" s="52"/>
      <c r="E179" s="138"/>
      <c r="F179" s="139"/>
      <c r="G179" s="138"/>
      <c r="H179" s="177"/>
    </row>
    <row r="180" spans="4:8" s="136" customFormat="1" x14ac:dyDescent="0.3">
      <c r="D180" s="52"/>
      <c r="E180" s="138"/>
      <c r="F180" s="139"/>
      <c r="G180" s="138"/>
      <c r="H180" s="177"/>
    </row>
    <row r="181" spans="4:8" s="136" customFormat="1" x14ac:dyDescent="0.3">
      <c r="D181" s="52"/>
      <c r="E181" s="138"/>
      <c r="F181" s="139"/>
      <c r="G181" s="138"/>
      <c r="H181" s="177"/>
    </row>
    <row r="182" spans="4:8" s="136" customFormat="1" x14ac:dyDescent="0.3">
      <c r="D182" s="52"/>
      <c r="E182" s="138"/>
      <c r="F182" s="139"/>
      <c r="G182" s="138"/>
      <c r="H182" s="177"/>
    </row>
    <row r="183" spans="4:8" s="136" customFormat="1" x14ac:dyDescent="0.3">
      <c r="D183" s="52"/>
      <c r="E183" s="138"/>
      <c r="F183" s="139"/>
      <c r="G183" s="138"/>
      <c r="H183" s="177"/>
    </row>
    <row r="184" spans="4:8" s="136" customFormat="1" x14ac:dyDescent="0.3">
      <c r="D184" s="52"/>
      <c r="E184" s="138"/>
      <c r="F184" s="139"/>
      <c r="G184" s="138"/>
      <c r="H184" s="177"/>
    </row>
    <row r="185" spans="4:8" s="136" customFormat="1" x14ac:dyDescent="0.3">
      <c r="D185" s="52"/>
      <c r="E185" s="138"/>
      <c r="F185" s="139"/>
      <c r="G185" s="138"/>
      <c r="H185" s="177"/>
    </row>
    <row r="186" spans="4:8" s="136" customFormat="1" x14ac:dyDescent="0.3">
      <c r="D186" s="52"/>
      <c r="E186" s="138"/>
      <c r="F186" s="139"/>
      <c r="G186" s="138"/>
      <c r="H186" s="177"/>
    </row>
    <row r="187" spans="4:8" s="136" customFormat="1" x14ac:dyDescent="0.3">
      <c r="D187" s="52"/>
      <c r="E187" s="138"/>
      <c r="F187" s="139"/>
      <c r="G187" s="138"/>
      <c r="H187" s="177"/>
    </row>
    <row r="188" spans="4:8" s="136" customFormat="1" x14ac:dyDescent="0.3">
      <c r="D188" s="52"/>
      <c r="E188" s="138"/>
      <c r="F188" s="139"/>
      <c r="G188" s="138"/>
      <c r="H188" s="177"/>
    </row>
    <row r="189" spans="4:8" s="136" customFormat="1" x14ac:dyDescent="0.3">
      <c r="D189" s="52"/>
      <c r="E189" s="138"/>
      <c r="F189" s="139"/>
      <c r="G189" s="138"/>
      <c r="H189" s="177"/>
    </row>
    <row r="190" spans="4:8" s="136" customFormat="1" x14ac:dyDescent="0.3">
      <c r="D190" s="52"/>
      <c r="E190" s="138"/>
      <c r="F190" s="139"/>
      <c r="G190" s="138"/>
      <c r="H190" s="177"/>
    </row>
    <row r="191" spans="4:8" s="136" customFormat="1" x14ac:dyDescent="0.3">
      <c r="D191" s="52"/>
      <c r="E191" s="138"/>
      <c r="F191" s="139"/>
      <c r="G191" s="138"/>
      <c r="H191" s="177"/>
    </row>
    <row r="192" spans="4:8" s="136" customFormat="1" x14ac:dyDescent="0.3">
      <c r="D192" s="52"/>
      <c r="E192" s="138"/>
      <c r="F192" s="139"/>
      <c r="G192" s="138"/>
      <c r="H192" s="177"/>
    </row>
    <row r="193" spans="4:8" s="136" customFormat="1" x14ac:dyDescent="0.3">
      <c r="D193" s="52"/>
      <c r="E193" s="138"/>
      <c r="F193" s="139"/>
      <c r="G193" s="138"/>
      <c r="H193" s="177"/>
    </row>
    <row r="194" spans="4:8" s="136" customFormat="1" x14ac:dyDescent="0.3">
      <c r="D194" s="52"/>
      <c r="E194" s="138"/>
      <c r="F194" s="139"/>
      <c r="G194" s="138"/>
      <c r="H194" s="177"/>
    </row>
    <row r="195" spans="4:8" s="136" customFormat="1" x14ac:dyDescent="0.3">
      <c r="D195" s="52"/>
      <c r="E195" s="138"/>
      <c r="F195" s="139"/>
      <c r="G195" s="138"/>
      <c r="H195" s="177"/>
    </row>
    <row r="196" spans="4:8" s="136" customFormat="1" x14ac:dyDescent="0.3">
      <c r="D196" s="52"/>
      <c r="E196" s="138"/>
      <c r="F196" s="139"/>
      <c r="G196" s="138"/>
      <c r="H196" s="177"/>
    </row>
    <row r="197" spans="4:8" s="136" customFormat="1" x14ac:dyDescent="0.3">
      <c r="D197" s="52"/>
      <c r="E197" s="138"/>
      <c r="F197" s="139"/>
      <c r="G197" s="138"/>
      <c r="H197" s="177"/>
    </row>
    <row r="198" spans="4:8" s="136" customFormat="1" x14ac:dyDescent="0.3">
      <c r="D198" s="52"/>
      <c r="E198" s="138"/>
      <c r="F198" s="139"/>
      <c r="G198" s="138"/>
      <c r="H198" s="177"/>
    </row>
    <row r="199" spans="4:8" s="136" customFormat="1" x14ac:dyDescent="0.3">
      <c r="D199" s="52"/>
      <c r="E199" s="138"/>
      <c r="F199" s="139"/>
      <c r="G199" s="138"/>
      <c r="H199" s="177"/>
    </row>
    <row r="200" spans="4:8" s="136" customFormat="1" x14ac:dyDescent="0.3">
      <c r="D200" s="52"/>
      <c r="E200" s="138"/>
      <c r="F200" s="139"/>
      <c r="G200" s="138"/>
      <c r="H200" s="177"/>
    </row>
    <row r="201" spans="4:8" s="136" customFormat="1" x14ac:dyDescent="0.3">
      <c r="D201" s="52"/>
      <c r="E201" s="138"/>
      <c r="F201" s="139"/>
      <c r="G201" s="138"/>
      <c r="H201" s="177"/>
    </row>
    <row r="202" spans="4:8" s="136" customFormat="1" x14ac:dyDescent="0.3">
      <c r="D202" s="52"/>
      <c r="E202" s="138"/>
      <c r="F202" s="139"/>
      <c r="G202" s="138"/>
      <c r="H202" s="177"/>
    </row>
    <row r="203" spans="4:8" s="136" customFormat="1" x14ac:dyDescent="0.3">
      <c r="D203" s="52"/>
      <c r="E203" s="138"/>
      <c r="F203" s="139"/>
      <c r="G203" s="138"/>
      <c r="H203" s="177"/>
    </row>
    <row r="204" spans="4:8" s="136" customFormat="1" x14ac:dyDescent="0.3">
      <c r="D204" s="52"/>
      <c r="E204" s="138"/>
      <c r="F204" s="139"/>
      <c r="G204" s="138"/>
      <c r="H204" s="177"/>
    </row>
    <row r="205" spans="4:8" s="136" customFormat="1" x14ac:dyDescent="0.3">
      <c r="D205" s="52"/>
      <c r="E205" s="138"/>
      <c r="F205" s="139"/>
      <c r="G205" s="138"/>
      <c r="H205" s="177"/>
    </row>
    <row r="206" spans="4:8" s="136" customFormat="1" x14ac:dyDescent="0.3">
      <c r="D206" s="52"/>
      <c r="E206" s="138"/>
      <c r="F206" s="139"/>
      <c r="G206" s="138"/>
      <c r="H206" s="177"/>
    </row>
    <row r="207" spans="4:8" s="136" customFormat="1" x14ac:dyDescent="0.3">
      <c r="D207" s="52"/>
      <c r="E207" s="138"/>
      <c r="F207" s="139"/>
      <c r="G207" s="138"/>
      <c r="H207" s="177"/>
    </row>
    <row r="208" spans="4:8" s="136" customFormat="1" x14ac:dyDescent="0.3">
      <c r="D208" s="52"/>
      <c r="E208" s="138"/>
      <c r="F208" s="139"/>
      <c r="G208" s="138"/>
      <c r="H208" s="177"/>
    </row>
    <row r="209" spans="4:8" s="136" customFormat="1" x14ac:dyDescent="0.3">
      <c r="D209" s="52"/>
      <c r="E209" s="138"/>
      <c r="F209" s="139"/>
      <c r="G209" s="138"/>
      <c r="H209" s="177"/>
    </row>
    <row r="210" spans="4:8" s="136" customFormat="1" x14ac:dyDescent="0.3">
      <c r="D210" s="52"/>
      <c r="E210" s="138"/>
      <c r="F210" s="139"/>
      <c r="G210" s="138"/>
      <c r="H210" s="177"/>
    </row>
    <row r="211" spans="4:8" s="136" customFormat="1" x14ac:dyDescent="0.3">
      <c r="D211" s="52"/>
      <c r="E211" s="138"/>
      <c r="F211" s="139"/>
      <c r="G211" s="138"/>
      <c r="H211" s="177"/>
    </row>
    <row r="212" spans="4:8" s="136" customFormat="1" x14ac:dyDescent="0.3">
      <c r="D212" s="52"/>
      <c r="E212" s="138"/>
      <c r="F212" s="139"/>
      <c r="G212" s="138"/>
      <c r="H212" s="177"/>
    </row>
    <row r="213" spans="4:8" s="136" customFormat="1" x14ac:dyDescent="0.3">
      <c r="D213" s="52"/>
      <c r="E213" s="138"/>
      <c r="F213" s="139"/>
      <c r="G213" s="138"/>
      <c r="H213" s="177"/>
    </row>
    <row r="214" spans="4:8" s="136" customFormat="1" x14ac:dyDescent="0.3">
      <c r="D214" s="52"/>
      <c r="E214" s="138"/>
      <c r="F214" s="139"/>
      <c r="G214" s="138"/>
      <c r="H214" s="177"/>
    </row>
    <row r="215" spans="4:8" s="136" customFormat="1" x14ac:dyDescent="0.3">
      <c r="D215" s="52"/>
      <c r="E215" s="138"/>
      <c r="F215" s="139"/>
      <c r="G215" s="138"/>
      <c r="H215" s="177"/>
    </row>
    <row r="216" spans="4:8" s="136" customFormat="1" x14ac:dyDescent="0.3">
      <c r="D216" s="52"/>
      <c r="E216" s="138"/>
      <c r="F216" s="139"/>
      <c r="G216" s="138"/>
      <c r="H216" s="177"/>
    </row>
    <row r="217" spans="4:8" s="136" customFormat="1" x14ac:dyDescent="0.3">
      <c r="D217" s="52"/>
      <c r="E217" s="138"/>
      <c r="F217" s="139"/>
      <c r="G217" s="138"/>
      <c r="H217" s="177"/>
    </row>
    <row r="218" spans="4:8" s="136" customFormat="1" x14ac:dyDescent="0.3">
      <c r="D218" s="52"/>
      <c r="E218" s="138"/>
      <c r="F218" s="139"/>
      <c r="G218" s="138"/>
      <c r="H218" s="177"/>
    </row>
    <row r="219" spans="4:8" s="136" customFormat="1" x14ac:dyDescent="0.3">
      <c r="D219" s="52"/>
      <c r="E219" s="138"/>
      <c r="F219" s="139"/>
      <c r="G219" s="138"/>
      <c r="H219" s="177"/>
    </row>
    <row r="220" spans="4:8" s="136" customFormat="1" x14ac:dyDescent="0.3">
      <c r="D220" s="52"/>
      <c r="E220" s="138"/>
      <c r="F220" s="139"/>
      <c r="G220" s="138"/>
      <c r="H220" s="177"/>
    </row>
    <row r="221" spans="4:8" s="136" customFormat="1" x14ac:dyDescent="0.3">
      <c r="D221" s="52"/>
      <c r="E221" s="138"/>
      <c r="F221" s="139"/>
      <c r="G221" s="138"/>
      <c r="H221" s="177"/>
    </row>
    <row r="222" spans="4:8" s="136" customFormat="1" x14ac:dyDescent="0.3">
      <c r="D222" s="52"/>
      <c r="E222" s="138"/>
      <c r="F222" s="139"/>
      <c r="G222" s="138"/>
      <c r="H222" s="177"/>
    </row>
    <row r="223" spans="4:8" s="136" customFormat="1" x14ac:dyDescent="0.3">
      <c r="D223" s="52"/>
      <c r="E223" s="138"/>
      <c r="F223" s="139"/>
      <c r="G223" s="138"/>
      <c r="H223" s="177"/>
    </row>
    <row r="224" spans="4:8" s="136" customFormat="1" x14ac:dyDescent="0.3">
      <c r="D224" s="52"/>
      <c r="E224" s="138"/>
      <c r="F224" s="139"/>
      <c r="G224" s="138"/>
      <c r="H224" s="177"/>
    </row>
    <row r="225" spans="4:8" s="136" customFormat="1" x14ac:dyDescent="0.3">
      <c r="D225" s="52"/>
      <c r="E225" s="138"/>
      <c r="F225" s="139"/>
      <c r="G225" s="138"/>
      <c r="H225" s="177"/>
    </row>
    <row r="226" spans="4:8" s="136" customFormat="1" x14ac:dyDescent="0.3">
      <c r="D226" s="52"/>
      <c r="E226" s="138"/>
      <c r="F226" s="139"/>
      <c r="G226" s="138"/>
      <c r="H226" s="177"/>
    </row>
    <row r="227" spans="4:8" s="136" customFormat="1" x14ac:dyDescent="0.3">
      <c r="D227" s="52"/>
      <c r="E227" s="138"/>
      <c r="F227" s="139"/>
      <c r="G227" s="138"/>
      <c r="H227" s="177"/>
    </row>
    <row r="228" spans="4:8" s="136" customFormat="1" x14ac:dyDescent="0.3">
      <c r="D228" s="52"/>
      <c r="E228" s="138"/>
      <c r="F228" s="139"/>
      <c r="G228" s="138"/>
      <c r="H228" s="177"/>
    </row>
    <row r="229" spans="4:8" s="136" customFormat="1" x14ac:dyDescent="0.3">
      <c r="D229" s="52"/>
      <c r="E229" s="138"/>
      <c r="F229" s="139"/>
      <c r="G229" s="138"/>
      <c r="H229" s="177"/>
    </row>
    <row r="230" spans="4:8" s="136" customFormat="1" x14ac:dyDescent="0.3">
      <c r="D230" s="52"/>
      <c r="E230" s="138"/>
      <c r="F230" s="139"/>
      <c r="G230" s="138"/>
      <c r="H230" s="177"/>
    </row>
    <row r="231" spans="4:8" s="136" customFormat="1" x14ac:dyDescent="0.3">
      <c r="D231" s="52"/>
      <c r="E231" s="138"/>
      <c r="F231" s="139"/>
      <c r="G231" s="138"/>
      <c r="H231" s="177"/>
    </row>
    <row r="232" spans="4:8" s="136" customFormat="1" x14ac:dyDescent="0.3">
      <c r="D232" s="52"/>
      <c r="E232" s="138"/>
      <c r="F232" s="139"/>
      <c r="G232" s="138"/>
      <c r="H232" s="177"/>
    </row>
    <row r="233" spans="4:8" s="136" customFormat="1" x14ac:dyDescent="0.3">
      <c r="D233" s="52"/>
      <c r="E233" s="138"/>
      <c r="F233" s="139"/>
      <c r="G233" s="138"/>
      <c r="H233" s="177"/>
    </row>
    <row r="234" spans="4:8" s="136" customFormat="1" x14ac:dyDescent="0.3">
      <c r="D234" s="52"/>
      <c r="E234" s="138"/>
      <c r="F234" s="139"/>
      <c r="G234" s="138"/>
      <c r="H234" s="177"/>
    </row>
    <row r="235" spans="4:8" s="136" customFormat="1" x14ac:dyDescent="0.3">
      <c r="D235" s="52"/>
      <c r="E235" s="138"/>
      <c r="F235" s="139"/>
      <c r="G235" s="138"/>
      <c r="H235" s="177"/>
    </row>
    <row r="236" spans="4:8" s="136" customFormat="1" x14ac:dyDescent="0.3">
      <c r="D236" s="52"/>
      <c r="E236" s="138"/>
      <c r="F236" s="139"/>
      <c r="G236" s="138"/>
      <c r="H236" s="177"/>
    </row>
    <row r="237" spans="4:8" s="136" customFormat="1" x14ac:dyDescent="0.3">
      <c r="D237" s="52"/>
      <c r="E237" s="138"/>
      <c r="F237" s="139"/>
      <c r="G237" s="138"/>
      <c r="H237" s="177"/>
    </row>
    <row r="238" spans="4:8" s="136" customFormat="1" x14ac:dyDescent="0.3">
      <c r="D238" s="52"/>
      <c r="E238" s="138"/>
      <c r="F238" s="139"/>
      <c r="G238" s="138"/>
      <c r="H238" s="177"/>
    </row>
    <row r="239" spans="4:8" s="136" customFormat="1" x14ac:dyDescent="0.3">
      <c r="D239" s="52"/>
      <c r="E239" s="138"/>
      <c r="F239" s="139"/>
      <c r="G239" s="138"/>
      <c r="H239" s="177"/>
    </row>
    <row r="240" spans="4:8" s="136" customFormat="1" x14ac:dyDescent="0.3">
      <c r="D240" s="52"/>
      <c r="E240" s="138"/>
      <c r="F240" s="139"/>
      <c r="G240" s="138"/>
      <c r="H240" s="177"/>
    </row>
    <row r="241" spans="4:8" s="136" customFormat="1" x14ac:dyDescent="0.3">
      <c r="D241" s="52"/>
      <c r="E241" s="138"/>
      <c r="F241" s="139"/>
      <c r="G241" s="138"/>
      <c r="H241" s="177"/>
    </row>
    <row r="242" spans="4:8" s="136" customFormat="1" x14ac:dyDescent="0.3">
      <c r="D242" s="52"/>
      <c r="E242" s="138"/>
      <c r="F242" s="139"/>
      <c r="G242" s="138"/>
      <c r="H242" s="177"/>
    </row>
    <row r="243" spans="4:8" s="136" customFormat="1" x14ac:dyDescent="0.3">
      <c r="D243" s="52"/>
      <c r="E243" s="138"/>
      <c r="F243" s="139"/>
      <c r="G243" s="138"/>
      <c r="H243" s="177"/>
    </row>
    <row r="244" spans="4:8" s="136" customFormat="1" x14ac:dyDescent="0.3">
      <c r="D244" s="52"/>
      <c r="E244" s="138"/>
      <c r="F244" s="139"/>
      <c r="G244" s="138"/>
      <c r="H244" s="177"/>
    </row>
    <row r="245" spans="4:8" s="136" customFormat="1" x14ac:dyDescent="0.3">
      <c r="D245" s="52"/>
      <c r="E245" s="138"/>
      <c r="F245" s="139"/>
      <c r="G245" s="138"/>
      <c r="H245" s="177"/>
    </row>
    <row r="246" spans="4:8" s="136" customFormat="1" x14ac:dyDescent="0.3">
      <c r="D246" s="52"/>
      <c r="E246" s="138"/>
      <c r="F246" s="139"/>
      <c r="G246" s="138"/>
      <c r="H246" s="177"/>
    </row>
    <row r="247" spans="4:8" s="136" customFormat="1" x14ac:dyDescent="0.3">
      <c r="D247" s="52"/>
      <c r="E247" s="138"/>
      <c r="F247" s="139"/>
      <c r="G247" s="138"/>
      <c r="H247" s="177"/>
    </row>
    <row r="248" spans="4:8" s="136" customFormat="1" x14ac:dyDescent="0.3">
      <c r="D248" s="52"/>
      <c r="E248" s="138"/>
      <c r="F248" s="139"/>
      <c r="G248" s="138"/>
      <c r="H248" s="177"/>
    </row>
  </sheetData>
  <sheetProtection algorithmName="SHA-512" hashValue="5lpdcHOI9yrX+0hV8VzmNRFiro+c4Pyd69RI2U2JwLa7nsEpB9XbjGKwm+sTlgOC7hI+ZVQYST86WM8bkyTr4g==" saltValue="Xb1+ni7AsuPPwfvc3YE2Ag==" spinCount="100000" sheet="1" objects="1" scenarios="1"/>
  <mergeCells count="8">
    <mergeCell ref="I67:K78"/>
    <mergeCell ref="A84:H84"/>
    <mergeCell ref="A2:B2"/>
    <mergeCell ref="B6:H6"/>
    <mergeCell ref="A29:H29"/>
    <mergeCell ref="A37:H37"/>
    <mergeCell ref="A50:H50"/>
    <mergeCell ref="A61:H6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4F61C-A469-864C-93AC-91B73B96669C}">
  <dimension ref="A1:AL248"/>
  <sheetViews>
    <sheetView zoomScale="75" workbookViewId="0">
      <pane ySplit="8" topLeftCell="A68" activePane="bottomLeft" state="frozen"/>
      <selection pane="bottomLeft" activeCell="G77" sqref="G77"/>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124</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s="375" customFormat="1" ht="69" customHeight="1" thickBot="1" x14ac:dyDescent="0.35">
      <c r="A6" s="203" t="s">
        <v>32</v>
      </c>
      <c r="B6" s="425" t="s">
        <v>125</v>
      </c>
      <c r="C6" s="425"/>
      <c r="D6" s="425"/>
      <c r="E6" s="425"/>
      <c r="F6" s="425"/>
      <c r="G6" s="425"/>
      <c r="H6" s="425"/>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row>
    <row r="7" spans="1:38" ht="16.8" hidden="1" thickBot="1" x14ac:dyDescent="0.35">
      <c r="A7" s="136"/>
      <c r="B7" s="137"/>
      <c r="C7" s="137"/>
      <c r="D7" s="52"/>
      <c r="E7" s="138"/>
      <c r="F7" s="139"/>
      <c r="G7" s="138"/>
      <c r="H7" s="177"/>
    </row>
    <row r="8" spans="1:38" s="20" customFormat="1" ht="49.95" customHeight="1" thickBot="1" x14ac:dyDescent="0.35">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ht="32.4" x14ac:dyDescent="0.3">
      <c r="A9" s="157"/>
      <c r="B9" s="163" t="s">
        <v>126</v>
      </c>
      <c r="C9" s="164"/>
      <c r="D9" s="160"/>
      <c r="E9" s="161"/>
      <c r="F9" s="162"/>
      <c r="G9" s="161"/>
      <c r="H9" s="345"/>
    </row>
    <row r="10" spans="1:38" s="281" customFormat="1" x14ac:dyDescent="0.3">
      <c r="A10" s="278"/>
      <c r="B10" s="277"/>
      <c r="C10" s="279"/>
      <c r="D10" s="275"/>
      <c r="E10" s="280"/>
      <c r="F10" s="324"/>
      <c r="G10" s="332">
        <f t="shared" ref="G10:G27"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1" customFormat="1" x14ac:dyDescent="0.3">
      <c r="A12" s="282"/>
      <c r="B12" s="277"/>
      <c r="C12" s="279"/>
      <c r="D12" s="275"/>
      <c r="E12" s="283"/>
      <c r="F12" s="324"/>
      <c r="G12" s="332">
        <f t="shared" si="0"/>
        <v>0</v>
      </c>
      <c r="H12" s="340"/>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81" customFormat="1" x14ac:dyDescent="0.3">
      <c r="A13" s="282"/>
      <c r="B13" s="277"/>
      <c r="C13" s="279"/>
      <c r="D13" s="275"/>
      <c r="E13" s="283"/>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82"/>
      <c r="B14" s="277"/>
      <c r="C14" s="279"/>
      <c r="D14" s="275"/>
      <c r="E14" s="283"/>
      <c r="F14" s="324"/>
      <c r="G14" s="332">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82"/>
      <c r="B15" s="277"/>
      <c r="C15" s="279"/>
      <c r="D15" s="275"/>
      <c r="E15" s="283"/>
      <c r="F15" s="324"/>
      <c r="G15" s="332">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5" customFormat="1" x14ac:dyDescent="0.3">
      <c r="A16" s="282"/>
      <c r="B16" s="277"/>
      <c r="C16" s="279"/>
      <c r="D16" s="275"/>
      <c r="E16" s="283"/>
      <c r="F16" s="325"/>
      <c r="G16" s="332">
        <f t="shared" si="0"/>
        <v>0</v>
      </c>
      <c r="H16" s="339"/>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row>
    <row r="17" spans="1:34" s="285" customFormat="1" x14ac:dyDescent="0.3">
      <c r="A17" s="282"/>
      <c r="B17" s="277"/>
      <c r="C17" s="279"/>
      <c r="D17" s="275"/>
      <c r="E17" s="283"/>
      <c r="F17" s="325"/>
      <c r="G17" s="332">
        <f t="shared" si="0"/>
        <v>0</v>
      </c>
      <c r="H17" s="339"/>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row>
    <row r="18" spans="1:34" s="285" customFormat="1" x14ac:dyDescent="0.3">
      <c r="A18" s="282"/>
      <c r="B18" s="277"/>
      <c r="C18" s="279"/>
      <c r="D18" s="275"/>
      <c r="E18" s="283"/>
      <c r="F18" s="325"/>
      <c r="G18" s="332">
        <f t="shared" si="0"/>
        <v>0</v>
      </c>
      <c r="H18" s="339"/>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row>
    <row r="19" spans="1:34" s="285" customFormat="1" x14ac:dyDescent="0.3">
      <c r="A19" s="282"/>
      <c r="B19" s="277"/>
      <c r="C19" s="279"/>
      <c r="D19" s="275"/>
      <c r="E19" s="283"/>
      <c r="F19" s="325"/>
      <c r="G19" s="332">
        <f t="shared" si="0"/>
        <v>0</v>
      </c>
      <c r="H19" s="339"/>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row>
    <row r="20" spans="1:34" s="285" customFormat="1" x14ac:dyDescent="0.3">
      <c r="A20" s="282"/>
      <c r="B20" s="277"/>
      <c r="C20" s="279"/>
      <c r="D20" s="276"/>
      <c r="E20" s="286"/>
      <c r="F20" s="325"/>
      <c r="G20" s="332">
        <f t="shared" si="0"/>
        <v>0</v>
      </c>
      <c r="H20" s="339"/>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row>
    <row r="21" spans="1:34" s="285" customFormat="1" x14ac:dyDescent="0.3">
      <c r="A21" s="282"/>
      <c r="B21" s="277"/>
      <c r="C21" s="279"/>
      <c r="D21" s="275"/>
      <c r="E21" s="283"/>
      <c r="F21" s="325"/>
      <c r="G21" s="332">
        <f t="shared" si="0"/>
        <v>0</v>
      </c>
      <c r="H21" s="339"/>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row>
    <row r="22" spans="1:34" s="285" customFormat="1" x14ac:dyDescent="0.3">
      <c r="A22" s="278"/>
      <c r="B22" s="287"/>
      <c r="C22" s="279"/>
      <c r="D22" s="275"/>
      <c r="E22" s="280"/>
      <c r="F22" s="325"/>
      <c r="G22" s="332">
        <f t="shared" si="0"/>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5" customFormat="1" x14ac:dyDescent="0.3">
      <c r="A23" s="278"/>
      <c r="B23" s="277"/>
      <c r="C23" s="279"/>
      <c r="D23" s="275"/>
      <c r="E23" s="280"/>
      <c r="F23" s="325"/>
      <c r="G23" s="332">
        <f t="shared" si="0"/>
        <v>0</v>
      </c>
      <c r="H23" s="339"/>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row>
    <row r="24" spans="1:34" s="281" customFormat="1" x14ac:dyDescent="0.3">
      <c r="A24" s="278"/>
      <c r="B24" s="277"/>
      <c r="C24" s="279"/>
      <c r="D24" s="275"/>
      <c r="E24" s="280"/>
      <c r="F24" s="324"/>
      <c r="G24" s="332">
        <f t="shared" si="0"/>
        <v>0</v>
      </c>
      <c r="H24" s="340"/>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row>
    <row r="25" spans="1:34" s="281" customFormat="1" x14ac:dyDescent="0.3">
      <c r="A25" s="278"/>
      <c r="B25" s="277"/>
      <c r="C25" s="279"/>
      <c r="D25" s="275"/>
      <c r="E25" s="280"/>
      <c r="F25" s="324"/>
      <c r="G25" s="333">
        <f t="shared" si="0"/>
        <v>0</v>
      </c>
      <c r="H25" s="340"/>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4" s="281" customFormat="1" x14ac:dyDescent="0.3">
      <c r="A26" s="278"/>
      <c r="B26" s="277"/>
      <c r="C26" s="279"/>
      <c r="D26" s="275"/>
      <c r="E26" s="280"/>
      <c r="F26" s="324"/>
      <c r="G26" s="333">
        <f t="shared" si="0"/>
        <v>0</v>
      </c>
      <c r="H26" s="340"/>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row>
    <row r="27" spans="1:34" s="281" customFormat="1" x14ac:dyDescent="0.3">
      <c r="A27" s="278"/>
      <c r="B27" s="277"/>
      <c r="C27" s="279"/>
      <c r="D27" s="275"/>
      <c r="E27" s="280"/>
      <c r="F27" s="324"/>
      <c r="G27" s="333">
        <f t="shared" si="0"/>
        <v>0</v>
      </c>
      <c r="H27" s="340"/>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s="281" customFormat="1" ht="97.8" thickBot="1" x14ac:dyDescent="0.35">
      <c r="A28" s="278"/>
      <c r="B28" s="277" t="s">
        <v>197</v>
      </c>
      <c r="C28" s="279"/>
      <c r="D28" s="275"/>
      <c r="E28" s="280"/>
      <c r="F28" s="324"/>
      <c r="G28" s="333"/>
      <c r="H28" s="341">
        <f>SUM(G10:G28)</f>
        <v>0</v>
      </c>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29" spans="1:34" s="30" customFormat="1" ht="16.8" thickBot="1" x14ac:dyDescent="0.35">
      <c r="A29" s="432"/>
      <c r="B29" s="433"/>
      <c r="C29" s="433"/>
      <c r="D29" s="433"/>
      <c r="E29" s="433"/>
      <c r="F29" s="433"/>
      <c r="G29" s="433"/>
      <c r="H29" s="433"/>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row>
    <row r="30" spans="1:34" x14ac:dyDescent="0.3">
      <c r="A30" s="157"/>
      <c r="B30" s="163" t="s">
        <v>195</v>
      </c>
      <c r="C30" s="164"/>
      <c r="D30" s="160"/>
      <c r="E30" s="161"/>
      <c r="F30" s="162"/>
      <c r="G30" s="161"/>
      <c r="H30" s="345"/>
    </row>
    <row r="31" spans="1:34" s="281" customFormat="1" x14ac:dyDescent="0.3">
      <c r="A31" s="288"/>
      <c r="B31" s="289"/>
      <c r="C31" s="290"/>
      <c r="D31" s="291"/>
      <c r="E31" s="292"/>
      <c r="F31" s="326"/>
      <c r="G31" s="332">
        <f>(E31-(E31*F31/100))*A31</f>
        <v>0</v>
      </c>
      <c r="H31" s="341"/>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x14ac:dyDescent="0.3">
      <c r="A32" s="288"/>
      <c r="B32" s="291"/>
      <c r="C32" s="290"/>
      <c r="D32" s="291"/>
      <c r="E32" s="292"/>
      <c r="F32" s="326"/>
      <c r="G32" s="332">
        <f>(E32-(E32*F32/100))*A32</f>
        <v>0</v>
      </c>
      <c r="H32" s="341"/>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81" customFormat="1" x14ac:dyDescent="0.3">
      <c r="A33" s="288"/>
      <c r="B33" s="289"/>
      <c r="C33" s="290"/>
      <c r="D33" s="291"/>
      <c r="E33" s="292"/>
      <c r="F33" s="326"/>
      <c r="G33" s="332">
        <f t="shared" ref="G33:G36" si="1">(E33-(E33*F33/100))*A33</f>
        <v>0</v>
      </c>
      <c r="H33" s="341"/>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281" customFormat="1" x14ac:dyDescent="0.3">
      <c r="A34" s="288"/>
      <c r="B34" s="289"/>
      <c r="C34" s="290"/>
      <c r="D34" s="291"/>
      <c r="E34" s="292"/>
      <c r="F34" s="326"/>
      <c r="G34" s="332">
        <f t="shared" si="1"/>
        <v>0</v>
      </c>
      <c r="H34" s="341"/>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1:34" s="281" customFormat="1" x14ac:dyDescent="0.3">
      <c r="A35" s="288"/>
      <c r="B35" s="290"/>
      <c r="C35" s="290"/>
      <c r="D35" s="291"/>
      <c r="E35" s="292"/>
      <c r="F35" s="326"/>
      <c r="G35" s="332">
        <f t="shared" si="1"/>
        <v>0</v>
      </c>
      <c r="H35" s="341"/>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s="281" customFormat="1" ht="16.8" thickBot="1" x14ac:dyDescent="0.35">
      <c r="A36" s="293"/>
      <c r="B36" s="376" t="s">
        <v>127</v>
      </c>
      <c r="C36" s="295"/>
      <c r="D36" s="294"/>
      <c r="E36" s="296"/>
      <c r="F36" s="327"/>
      <c r="G36" s="334">
        <f t="shared" si="1"/>
        <v>0</v>
      </c>
      <c r="H36" s="342">
        <f>SUM(G31:G36)</f>
        <v>0</v>
      </c>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ht="18" customHeight="1" thickBot="1" x14ac:dyDescent="0.35">
      <c r="A37" s="419"/>
      <c r="B37" s="419"/>
      <c r="C37" s="419"/>
      <c r="D37" s="419"/>
      <c r="E37" s="419"/>
      <c r="F37" s="419"/>
      <c r="G37" s="419"/>
      <c r="H37" s="419"/>
    </row>
    <row r="38" spans="1:34" ht="16.05" customHeight="1" x14ac:dyDescent="0.3">
      <c r="A38" s="157"/>
      <c r="B38" s="163" t="s">
        <v>128</v>
      </c>
      <c r="C38" s="164"/>
      <c r="D38" s="160"/>
      <c r="E38" s="161"/>
      <c r="F38" s="162"/>
      <c r="G38" s="161"/>
      <c r="H38" s="345"/>
    </row>
    <row r="39" spans="1:34" s="281" customFormat="1" x14ac:dyDescent="0.3">
      <c r="A39" s="278"/>
      <c r="B39" s="277"/>
      <c r="C39" s="279"/>
      <c r="D39" s="275"/>
      <c r="E39" s="280"/>
      <c r="F39" s="324"/>
      <c r="G39" s="332">
        <f t="shared" ref="G39:G49" si="2">(E39-(E39*F39/100))*A39</f>
        <v>0</v>
      </c>
      <c r="H39" s="344"/>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81" customFormat="1" x14ac:dyDescent="0.3">
      <c r="A40" s="278"/>
      <c r="B40" s="277"/>
      <c r="C40" s="279"/>
      <c r="D40" s="275"/>
      <c r="E40" s="280"/>
      <c r="F40" s="324"/>
      <c r="G40" s="332">
        <f t="shared" si="2"/>
        <v>0</v>
      </c>
      <c r="H40" s="344"/>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81" customFormat="1" x14ac:dyDescent="0.3">
      <c r="A41" s="278"/>
      <c r="B41" s="277"/>
      <c r="C41" s="279"/>
      <c r="D41" s="275"/>
      <c r="E41" s="280"/>
      <c r="F41" s="324"/>
      <c r="G41" s="332">
        <f t="shared" si="2"/>
        <v>0</v>
      </c>
      <c r="H41" s="344"/>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278"/>
      <c r="B42" s="277"/>
      <c r="C42" s="279"/>
      <c r="D42" s="275"/>
      <c r="E42" s="280"/>
      <c r="F42" s="324"/>
      <c r="G42" s="332">
        <f t="shared" si="2"/>
        <v>0</v>
      </c>
      <c r="H42" s="344"/>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278"/>
      <c r="B43" s="277"/>
      <c r="C43" s="279"/>
      <c r="D43" s="275"/>
      <c r="E43" s="280"/>
      <c r="F43" s="324"/>
      <c r="G43" s="332">
        <f t="shared" si="2"/>
        <v>0</v>
      </c>
      <c r="H43" s="344"/>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278"/>
      <c r="B44" s="277"/>
      <c r="C44" s="279"/>
      <c r="D44" s="275"/>
      <c r="E44" s="280"/>
      <c r="F44" s="324"/>
      <c r="G44" s="332">
        <f t="shared" si="2"/>
        <v>0</v>
      </c>
      <c r="H44" s="344"/>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x14ac:dyDescent="0.3">
      <c r="A45" s="278"/>
      <c r="B45" s="277"/>
      <c r="C45" s="279"/>
      <c r="D45" s="275"/>
      <c r="E45" s="280"/>
      <c r="F45" s="324"/>
      <c r="G45" s="332">
        <f t="shared" si="2"/>
        <v>0</v>
      </c>
      <c r="H45" s="344"/>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81" customFormat="1" x14ac:dyDescent="0.3">
      <c r="A46" s="278"/>
      <c r="B46" s="277"/>
      <c r="C46" s="279"/>
      <c r="D46" s="275"/>
      <c r="E46" s="280"/>
      <c r="F46" s="324"/>
      <c r="G46" s="332">
        <f t="shared" si="2"/>
        <v>0</v>
      </c>
      <c r="H46" s="344"/>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81" customFormat="1" x14ac:dyDescent="0.3">
      <c r="A47" s="278"/>
      <c r="B47" s="277"/>
      <c r="C47" s="279"/>
      <c r="D47" s="275"/>
      <c r="E47" s="280"/>
      <c r="F47" s="324"/>
      <c r="G47" s="332">
        <f t="shared" si="2"/>
        <v>0</v>
      </c>
      <c r="H47" s="344"/>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81" customFormat="1" x14ac:dyDescent="0.3">
      <c r="A48" s="278"/>
      <c r="B48" s="297"/>
      <c r="C48" s="279"/>
      <c r="D48" s="275"/>
      <c r="E48" s="280"/>
      <c r="F48" s="324"/>
      <c r="G48" s="332">
        <f t="shared" si="2"/>
        <v>0</v>
      </c>
      <c r="H48" s="344"/>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ht="15" customHeight="1" thickBot="1" x14ac:dyDescent="0.35">
      <c r="A49" s="298"/>
      <c r="B49" s="321" t="s">
        <v>127</v>
      </c>
      <c r="C49" s="300"/>
      <c r="D49" s="301"/>
      <c r="E49" s="302"/>
      <c r="F49" s="328"/>
      <c r="G49" s="334">
        <f t="shared" si="2"/>
        <v>0</v>
      </c>
      <c r="H49" s="342">
        <f>SUM(G39:G49)</f>
        <v>0</v>
      </c>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ht="15" customHeight="1" thickBot="1" x14ac:dyDescent="0.35">
      <c r="A50" s="420"/>
      <c r="B50" s="420"/>
      <c r="C50" s="420"/>
      <c r="D50" s="420"/>
      <c r="E50" s="420"/>
      <c r="F50" s="420"/>
      <c r="G50" s="420"/>
      <c r="H50" s="420"/>
    </row>
    <row r="51" spans="1:34" ht="16.05" customHeight="1" thickBot="1" x14ac:dyDescent="0.35">
      <c r="A51" s="269"/>
      <c r="B51" s="269"/>
      <c r="C51" s="269"/>
      <c r="D51" s="269"/>
      <c r="E51" s="269"/>
      <c r="F51" s="269"/>
      <c r="G51" s="269"/>
      <c r="H51" s="269"/>
    </row>
    <row r="52" spans="1:34" ht="32.4" x14ac:dyDescent="0.3">
      <c r="A52" s="157"/>
      <c r="B52" s="163" t="s">
        <v>129</v>
      </c>
      <c r="C52" s="164"/>
      <c r="D52" s="160"/>
      <c r="E52" s="161"/>
      <c r="F52" s="162"/>
      <c r="G52" s="161"/>
      <c r="H52" s="345"/>
    </row>
    <row r="53" spans="1:34" s="281" customFormat="1" x14ac:dyDescent="0.3">
      <c r="A53" s="278"/>
      <c r="B53" s="277"/>
      <c r="C53" s="279"/>
      <c r="D53" s="275"/>
      <c r="E53" s="280"/>
      <c r="F53" s="324"/>
      <c r="G53" s="332">
        <f t="shared" ref="G53:G60" si="3">(E53-(E53*F53/100))*A53</f>
        <v>0</v>
      </c>
      <c r="H53" s="340"/>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278"/>
      <c r="B54" s="277"/>
      <c r="C54" s="279"/>
      <c r="D54" s="275"/>
      <c r="E54" s="280"/>
      <c r="F54" s="324"/>
      <c r="G54" s="332">
        <f t="shared" si="3"/>
        <v>0</v>
      </c>
      <c r="H54" s="340"/>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278"/>
      <c r="B55" s="277"/>
      <c r="C55" s="279"/>
      <c r="D55" s="275"/>
      <c r="E55" s="280"/>
      <c r="F55" s="324"/>
      <c r="G55" s="332">
        <f t="shared" si="3"/>
        <v>0</v>
      </c>
      <c r="H55" s="340"/>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78"/>
      <c r="B56" s="277"/>
      <c r="C56" s="279"/>
      <c r="D56" s="275"/>
      <c r="E56" s="280"/>
      <c r="F56" s="324"/>
      <c r="G56" s="332">
        <f t="shared" si="3"/>
        <v>0</v>
      </c>
      <c r="H56" s="340"/>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78"/>
      <c r="B57" s="277"/>
      <c r="C57" s="279"/>
      <c r="D57" s="275"/>
      <c r="E57" s="280"/>
      <c r="F57" s="324"/>
      <c r="G57" s="332">
        <f t="shared" si="3"/>
        <v>0</v>
      </c>
      <c r="H57" s="340"/>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278"/>
      <c r="B58" s="277"/>
      <c r="C58" s="279"/>
      <c r="D58" s="275"/>
      <c r="E58" s="280"/>
      <c r="F58" s="324"/>
      <c r="G58" s="332">
        <f t="shared" si="3"/>
        <v>0</v>
      </c>
      <c r="H58" s="340"/>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x14ac:dyDescent="0.3">
      <c r="A59" s="278"/>
      <c r="B59" s="277"/>
      <c r="C59" s="279"/>
      <c r="D59" s="275"/>
      <c r="E59" s="280"/>
      <c r="F59" s="324"/>
      <c r="G59" s="332">
        <f t="shared" si="3"/>
        <v>0</v>
      </c>
      <c r="H59" s="340"/>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81" customFormat="1" ht="16.8" thickBot="1" x14ac:dyDescent="0.35">
      <c r="A60" s="298"/>
      <c r="B60" s="321"/>
      <c r="C60" s="300"/>
      <c r="D60" s="301"/>
      <c r="E60" s="302"/>
      <c r="F60" s="328"/>
      <c r="G60" s="334">
        <f t="shared" si="3"/>
        <v>0</v>
      </c>
      <c r="H60" s="342">
        <f>SUM(G53:G60)</f>
        <v>0</v>
      </c>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ht="18" customHeight="1" thickBot="1" x14ac:dyDescent="0.35">
      <c r="A61" s="420"/>
      <c r="B61" s="420"/>
      <c r="C61" s="420"/>
      <c r="D61" s="420"/>
      <c r="E61" s="420"/>
      <c r="F61" s="420"/>
      <c r="G61" s="420"/>
      <c r="H61" s="420"/>
    </row>
    <row r="62" spans="1:34" s="30" customFormat="1" ht="33" thickBot="1" x14ac:dyDescent="0.35">
      <c r="A62" s="171"/>
      <c r="B62" s="172" t="s">
        <v>147</v>
      </c>
      <c r="C62" s="173"/>
      <c r="D62" s="174"/>
      <c r="E62" s="175"/>
      <c r="F62" s="176"/>
      <c r="G62" s="175"/>
      <c r="H62" s="352">
        <f>SUM(H10:H60)</f>
        <v>0</v>
      </c>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row>
    <row r="63" spans="1:34" s="30" customFormat="1" ht="16.8" thickBot="1" x14ac:dyDescent="0.35">
      <c r="A63" s="256"/>
      <c r="B63" s="257"/>
      <c r="C63" s="258"/>
      <c r="D63" s="259"/>
      <c r="E63" s="260"/>
      <c r="F63" s="261"/>
      <c r="G63" s="260"/>
      <c r="H63" s="353"/>
    </row>
    <row r="64" spans="1:34" s="30" customFormat="1" ht="16.8" thickBot="1" x14ac:dyDescent="0.35">
      <c r="A64" s="262"/>
      <c r="B64" s="263" t="s">
        <v>65</v>
      </c>
      <c r="C64" s="264"/>
      <c r="D64" s="265"/>
      <c r="E64" s="266"/>
      <c r="F64" s="267"/>
      <c r="G64" s="266"/>
      <c r="H64" s="354"/>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row>
    <row r="65" spans="1:34" ht="18" customHeight="1" x14ac:dyDescent="0.3">
      <c r="A65" s="157"/>
      <c r="B65" s="180"/>
      <c r="C65" s="147" t="s">
        <v>33</v>
      </c>
      <c r="D65" s="160"/>
      <c r="E65" s="161"/>
      <c r="F65" s="162"/>
      <c r="G65" s="161"/>
      <c r="H65" s="345"/>
    </row>
    <row r="66" spans="1:34" x14ac:dyDescent="0.3">
      <c r="A66" s="181"/>
      <c r="B66" s="21"/>
      <c r="C66" s="39"/>
      <c r="D66" s="10" t="s">
        <v>43</v>
      </c>
      <c r="E66" s="40"/>
      <c r="F66" s="41"/>
      <c r="G66" s="26">
        <f>(E66-(E66*F66/100))*C66</f>
        <v>0</v>
      </c>
      <c r="H66" s="355"/>
    </row>
    <row r="67" spans="1:34" x14ac:dyDescent="0.3">
      <c r="A67" s="181"/>
      <c r="B67" s="21"/>
      <c r="C67" s="39"/>
      <c r="D67" s="10" t="s">
        <v>44</v>
      </c>
      <c r="E67" s="40"/>
      <c r="F67" s="41"/>
      <c r="G67" s="26">
        <f>(E67-(E67*F67/100))*C67</f>
        <v>0</v>
      </c>
      <c r="H67" s="355"/>
      <c r="I67" s="418"/>
      <c r="J67" s="418"/>
      <c r="K67" s="418"/>
    </row>
    <row r="68" spans="1:34" x14ac:dyDescent="0.3">
      <c r="A68" s="181"/>
      <c r="B68" s="21"/>
      <c r="C68" s="39"/>
      <c r="D68" s="10" t="s">
        <v>45</v>
      </c>
      <c r="E68" s="40"/>
      <c r="F68" s="41"/>
      <c r="G68" s="26">
        <f>(E68-(E68*F68/100))*C68</f>
        <v>0</v>
      </c>
      <c r="H68" s="355"/>
      <c r="I68" s="418"/>
      <c r="J68" s="418"/>
      <c r="K68" s="418"/>
    </row>
    <row r="69" spans="1:34" ht="32.4" x14ac:dyDescent="0.3">
      <c r="A69" s="181"/>
      <c r="B69" s="21"/>
      <c r="C69" s="39"/>
      <c r="D69" s="8" t="s">
        <v>46</v>
      </c>
      <c r="E69" s="9" t="s">
        <v>47</v>
      </c>
      <c r="F69" s="23"/>
      <c r="G69" s="26"/>
      <c r="H69" s="355"/>
      <c r="I69" s="418"/>
      <c r="J69" s="418"/>
      <c r="K69" s="418"/>
    </row>
    <row r="70" spans="1:34" x14ac:dyDescent="0.3">
      <c r="A70" s="181"/>
      <c r="B70" s="21"/>
      <c r="C70" s="39"/>
      <c r="D70" s="10" t="s">
        <v>48</v>
      </c>
      <c r="E70" s="26">
        <f>'Staat van eenheidsprijzen'!C13</f>
        <v>0</v>
      </c>
      <c r="F70" s="23"/>
      <c r="G70" s="26">
        <f>C70*E70</f>
        <v>0</v>
      </c>
      <c r="H70" s="355"/>
      <c r="I70" s="418"/>
      <c r="J70" s="418"/>
      <c r="K70" s="418"/>
    </row>
    <row r="71" spans="1:34" x14ac:dyDescent="0.3">
      <c r="A71" s="181"/>
      <c r="B71" s="21"/>
      <c r="C71" s="39"/>
      <c r="D71" s="10" t="s">
        <v>49</v>
      </c>
      <c r="E71" s="26">
        <f>'Staat van eenheidsprijzen'!C14</f>
        <v>0</v>
      </c>
      <c r="F71" s="23"/>
      <c r="G71" s="26">
        <f t="shared" ref="G71:G75" si="4">C71*E71</f>
        <v>0</v>
      </c>
      <c r="H71" s="355"/>
      <c r="I71" s="418"/>
      <c r="J71" s="418"/>
      <c r="K71" s="418"/>
    </row>
    <row r="72" spans="1:34" x14ac:dyDescent="0.3">
      <c r="A72" s="181"/>
      <c r="B72" s="21"/>
      <c r="C72" s="39"/>
      <c r="D72" s="10" t="s">
        <v>131</v>
      </c>
      <c r="E72" s="26">
        <f>'Staat van eenheidsprijzen'!C15</f>
        <v>0</v>
      </c>
      <c r="F72" s="23"/>
      <c r="G72" s="26">
        <f t="shared" si="4"/>
        <v>0</v>
      </c>
      <c r="H72" s="355"/>
      <c r="I72" s="418"/>
      <c r="J72" s="418"/>
      <c r="K72" s="418"/>
    </row>
    <row r="73" spans="1:34" x14ac:dyDescent="0.3">
      <c r="A73" s="181"/>
      <c r="B73" s="21"/>
      <c r="C73" s="39"/>
      <c r="D73" s="10" t="s">
        <v>50</v>
      </c>
      <c r="E73" s="26">
        <f>'Staat van eenheidsprijzen'!C16</f>
        <v>0</v>
      </c>
      <c r="F73" s="23"/>
      <c r="G73" s="26">
        <f t="shared" si="4"/>
        <v>0</v>
      </c>
      <c r="H73" s="355"/>
      <c r="I73" s="418"/>
      <c r="J73" s="418"/>
      <c r="K73" s="418"/>
    </row>
    <row r="74" spans="1:34" x14ac:dyDescent="0.3">
      <c r="A74" s="181"/>
      <c r="B74" s="21"/>
      <c r="C74" s="39"/>
      <c r="D74" s="14" t="s">
        <v>51</v>
      </c>
      <c r="E74" s="26">
        <f>'Staat van eenheidsprijzen'!C17</f>
        <v>0</v>
      </c>
      <c r="F74" s="23"/>
      <c r="G74" s="26">
        <f t="shared" si="4"/>
        <v>0</v>
      </c>
      <c r="H74" s="355"/>
      <c r="I74" s="418"/>
      <c r="J74" s="418"/>
      <c r="K74" s="418"/>
    </row>
    <row r="75" spans="1:34" ht="18" customHeight="1" x14ac:dyDescent="0.3">
      <c r="A75" s="181"/>
      <c r="B75" s="21"/>
      <c r="C75" s="39"/>
      <c r="D75" s="14" t="s">
        <v>52</v>
      </c>
      <c r="E75" s="26">
        <f>'Staat van eenheidsprijzen'!C18</f>
        <v>0</v>
      </c>
      <c r="F75" s="23"/>
      <c r="G75" s="26">
        <f t="shared" si="4"/>
        <v>0</v>
      </c>
      <c r="H75" s="355"/>
      <c r="I75" s="418"/>
      <c r="J75" s="418"/>
      <c r="K75" s="418"/>
    </row>
    <row r="76" spans="1:34" ht="18" customHeight="1" x14ac:dyDescent="0.3">
      <c r="A76" s="181"/>
      <c r="B76" s="21"/>
      <c r="C76" s="18"/>
      <c r="D76" s="14"/>
      <c r="E76" s="22"/>
      <c r="F76" s="23"/>
      <c r="G76" s="22"/>
      <c r="H76" s="355"/>
      <c r="I76" s="418"/>
      <c r="J76" s="418"/>
      <c r="K76" s="418"/>
    </row>
    <row r="77" spans="1:34" ht="37.049999999999997" customHeight="1" x14ac:dyDescent="0.3">
      <c r="A77" s="181"/>
      <c r="B77" s="21"/>
      <c r="C77" s="18"/>
      <c r="D77" s="15" t="s">
        <v>78</v>
      </c>
      <c r="E77" s="24"/>
      <c r="F77" s="25"/>
      <c r="G77" s="337">
        <f>SUM(G10:G60)</f>
        <v>0</v>
      </c>
      <c r="H77" s="355"/>
      <c r="I77" s="418"/>
      <c r="J77" s="418"/>
      <c r="K77" s="418"/>
    </row>
    <row r="78" spans="1:34" ht="18" customHeight="1" x14ac:dyDescent="0.3">
      <c r="A78" s="181"/>
      <c r="B78" s="21"/>
      <c r="C78" s="18"/>
      <c r="D78" s="15" t="s">
        <v>53</v>
      </c>
      <c r="E78" s="24"/>
      <c r="F78" s="25"/>
      <c r="G78" s="337">
        <f>SUM(G66:G75)</f>
        <v>0</v>
      </c>
      <c r="H78" s="355"/>
      <c r="I78" s="418"/>
      <c r="J78" s="418"/>
      <c r="K78" s="418"/>
    </row>
    <row r="79" spans="1:34" x14ac:dyDescent="0.3">
      <c r="A79" s="181"/>
      <c r="B79" s="21"/>
      <c r="C79" s="18"/>
      <c r="D79" s="14"/>
      <c r="E79" s="24"/>
      <c r="F79" s="25"/>
      <c r="G79" s="24"/>
      <c r="H79" s="355"/>
    </row>
    <row r="80" spans="1:34" s="13" customFormat="1" ht="18" customHeight="1" x14ac:dyDescent="0.3">
      <c r="A80" s="182"/>
      <c r="B80" s="11"/>
      <c r="C80" s="12"/>
      <c r="D80" s="8" t="s">
        <v>54</v>
      </c>
      <c r="E80" s="16"/>
      <c r="F80" s="17"/>
      <c r="G80" s="338">
        <f>SUM(G77:G78)</f>
        <v>0</v>
      </c>
      <c r="H80" s="356"/>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row>
    <row r="81" spans="1:8" ht="19.05" customHeight="1" thickBot="1" x14ac:dyDescent="0.35">
      <c r="A81" s="183"/>
      <c r="B81" s="184"/>
      <c r="C81" s="185"/>
      <c r="D81" s="186" t="s">
        <v>55</v>
      </c>
      <c r="E81" s="187"/>
      <c r="F81" s="188"/>
      <c r="G81" s="187"/>
      <c r="H81" s="357"/>
    </row>
    <row r="82" spans="1:8" s="136" customFormat="1" x14ac:dyDescent="0.3">
      <c r="D82" s="52"/>
      <c r="E82" s="138"/>
      <c r="F82" s="139"/>
      <c r="G82" s="138"/>
      <c r="H82" s="177"/>
    </row>
    <row r="83" spans="1:8" s="136" customFormat="1" ht="16.8" thickBot="1" x14ac:dyDescent="0.35">
      <c r="D83" s="52"/>
      <c r="E83" s="138"/>
      <c r="F83" s="139"/>
      <c r="G83" s="138"/>
      <c r="H83" s="177"/>
    </row>
    <row r="84" spans="1:8" s="136" customFormat="1" ht="105" customHeight="1" thickBot="1" x14ac:dyDescent="0.35">
      <c r="A84" s="434" t="s">
        <v>143</v>
      </c>
      <c r="B84" s="423"/>
      <c r="C84" s="423"/>
      <c r="D84" s="423"/>
      <c r="E84" s="423"/>
      <c r="F84" s="423"/>
      <c r="G84" s="423"/>
      <c r="H84" s="424"/>
    </row>
    <row r="85" spans="1:8" s="136" customFormat="1" x14ac:dyDescent="0.3">
      <c r="E85" s="138"/>
      <c r="F85" s="139"/>
      <c r="G85" s="138"/>
      <c r="H85" s="177"/>
    </row>
    <row r="86" spans="1:8" s="136" customFormat="1" x14ac:dyDescent="0.3">
      <c r="D86" s="52"/>
      <c r="E86" s="138"/>
      <c r="F86" s="139"/>
      <c r="G86" s="138"/>
      <c r="H86" s="177"/>
    </row>
    <row r="87" spans="1:8" s="136" customFormat="1" x14ac:dyDescent="0.3">
      <c r="D87" s="52"/>
      <c r="E87" s="138"/>
      <c r="F87" s="139"/>
      <c r="G87" s="138"/>
      <c r="H87" s="177"/>
    </row>
    <row r="88" spans="1:8" s="136" customFormat="1" x14ac:dyDescent="0.3">
      <c r="E88" s="138"/>
      <c r="F88" s="139"/>
      <c r="G88" s="138"/>
      <c r="H88" s="177"/>
    </row>
    <row r="89" spans="1:8" s="136" customFormat="1" x14ac:dyDescent="0.3">
      <c r="D89" s="52"/>
      <c r="E89" s="138"/>
      <c r="F89" s="139"/>
      <c r="G89" s="138"/>
      <c r="H89" s="177"/>
    </row>
    <row r="90" spans="1:8" s="136" customFormat="1" x14ac:dyDescent="0.3">
      <c r="D90" s="52"/>
      <c r="E90" s="138"/>
      <c r="F90" s="139"/>
      <c r="G90" s="138"/>
      <c r="H90" s="177"/>
    </row>
    <row r="91" spans="1:8" s="136" customFormat="1" x14ac:dyDescent="0.3">
      <c r="D91" s="52"/>
      <c r="E91" s="138"/>
      <c r="F91" s="139"/>
      <c r="G91" s="138"/>
      <c r="H91" s="177"/>
    </row>
    <row r="92" spans="1:8" s="136" customFormat="1" x14ac:dyDescent="0.3">
      <c r="D92" s="52"/>
      <c r="E92" s="138"/>
      <c r="F92" s="139"/>
      <c r="G92" s="138"/>
      <c r="H92" s="177"/>
    </row>
    <row r="93" spans="1:8" s="136" customFormat="1" x14ac:dyDescent="0.3">
      <c r="D93" s="52"/>
      <c r="E93" s="138"/>
      <c r="F93" s="139"/>
      <c r="G93" s="138"/>
      <c r="H93" s="177"/>
    </row>
    <row r="94" spans="1:8" s="136" customFormat="1" x14ac:dyDescent="0.3">
      <c r="D94" s="52"/>
      <c r="E94" s="138"/>
      <c r="F94" s="139"/>
      <c r="G94" s="138"/>
      <c r="H94" s="177"/>
    </row>
    <row r="95" spans="1:8" s="136" customFormat="1" x14ac:dyDescent="0.3">
      <c r="D95" s="52"/>
      <c r="E95" s="138"/>
      <c r="F95" s="139"/>
      <c r="G95" s="138"/>
      <c r="H95" s="177"/>
    </row>
    <row r="96" spans="1:8" s="136" customFormat="1" x14ac:dyDescent="0.3">
      <c r="D96" s="52"/>
      <c r="E96" s="138"/>
      <c r="F96" s="139"/>
      <c r="G96" s="138"/>
      <c r="H96" s="177"/>
    </row>
    <row r="97" spans="4:8" s="136" customFormat="1" x14ac:dyDescent="0.3">
      <c r="D97" s="52"/>
      <c r="E97" s="138"/>
      <c r="F97" s="139"/>
      <c r="G97" s="138"/>
      <c r="H97" s="177"/>
    </row>
    <row r="98" spans="4:8" s="136" customFormat="1" x14ac:dyDescent="0.3">
      <c r="D98" s="52"/>
      <c r="E98" s="138"/>
      <c r="F98" s="139"/>
      <c r="G98" s="138"/>
      <c r="H98" s="177"/>
    </row>
    <row r="99" spans="4:8" s="136" customFormat="1" x14ac:dyDescent="0.3">
      <c r="D99" s="52"/>
      <c r="E99" s="138"/>
      <c r="F99" s="139"/>
      <c r="G99" s="138"/>
      <c r="H99" s="177"/>
    </row>
    <row r="100" spans="4:8" s="136" customFormat="1" x14ac:dyDescent="0.3">
      <c r="D100" s="52"/>
      <c r="E100" s="138"/>
      <c r="F100" s="139"/>
      <c r="G100" s="138"/>
      <c r="H100" s="177"/>
    </row>
    <row r="101" spans="4:8" s="136" customFormat="1" x14ac:dyDescent="0.3">
      <c r="D101" s="52"/>
      <c r="E101" s="138"/>
      <c r="F101" s="139"/>
      <c r="G101" s="138"/>
      <c r="H101" s="177"/>
    </row>
    <row r="102" spans="4:8" s="136" customFormat="1" x14ac:dyDescent="0.3">
      <c r="D102" s="52"/>
      <c r="E102" s="138"/>
      <c r="F102" s="139"/>
      <c r="G102" s="138"/>
      <c r="H102" s="177"/>
    </row>
    <row r="103" spans="4:8" s="136" customFormat="1" x14ac:dyDescent="0.3">
      <c r="D103" s="52"/>
      <c r="E103" s="138"/>
      <c r="F103" s="139"/>
      <c r="G103" s="138"/>
      <c r="H103" s="177"/>
    </row>
    <row r="104" spans="4:8" s="136" customFormat="1" x14ac:dyDescent="0.3">
      <c r="D104" s="52"/>
      <c r="E104" s="138"/>
      <c r="F104" s="139"/>
      <c r="G104" s="138"/>
      <c r="H104" s="177"/>
    </row>
    <row r="105" spans="4:8" s="136" customFormat="1" x14ac:dyDescent="0.3">
      <c r="D105" s="52"/>
      <c r="E105" s="138"/>
      <c r="F105" s="139"/>
      <c r="G105" s="138"/>
      <c r="H105" s="177"/>
    </row>
    <row r="106" spans="4:8" s="136" customFormat="1" x14ac:dyDescent="0.3">
      <c r="D106" s="52"/>
      <c r="E106" s="138"/>
      <c r="F106" s="139"/>
      <c r="G106" s="138"/>
      <c r="H106" s="177"/>
    </row>
    <row r="107" spans="4:8" s="136" customFormat="1" x14ac:dyDescent="0.3">
      <c r="D107" s="52"/>
      <c r="E107" s="138"/>
      <c r="F107" s="139"/>
      <c r="G107" s="138"/>
      <c r="H107" s="177"/>
    </row>
    <row r="108" spans="4:8" s="136" customFormat="1" x14ac:dyDescent="0.3">
      <c r="D108" s="52"/>
      <c r="E108" s="138"/>
      <c r="F108" s="139"/>
      <c r="G108" s="138"/>
      <c r="H108" s="177"/>
    </row>
    <row r="109" spans="4:8" s="136" customFormat="1" x14ac:dyDescent="0.3">
      <c r="D109" s="52"/>
      <c r="E109" s="138"/>
      <c r="F109" s="139"/>
      <c r="G109" s="138"/>
      <c r="H109" s="177"/>
    </row>
    <row r="110" spans="4:8" s="136" customFormat="1" x14ac:dyDescent="0.3">
      <c r="D110" s="52"/>
      <c r="E110" s="138"/>
      <c r="F110" s="139"/>
      <c r="G110" s="138"/>
      <c r="H110" s="177"/>
    </row>
    <row r="111" spans="4:8" s="136" customFormat="1" x14ac:dyDescent="0.3">
      <c r="D111" s="52"/>
      <c r="E111" s="138"/>
      <c r="F111" s="139"/>
      <c r="G111" s="138"/>
      <c r="H111" s="177"/>
    </row>
    <row r="112" spans="4:8" s="136" customFormat="1" x14ac:dyDescent="0.3">
      <c r="D112" s="52"/>
      <c r="E112" s="138"/>
      <c r="F112" s="139"/>
      <c r="G112" s="138"/>
      <c r="H112" s="177"/>
    </row>
    <row r="113" spans="4:8" s="136" customFormat="1" x14ac:dyDescent="0.3">
      <c r="D113" s="52"/>
      <c r="E113" s="138"/>
      <c r="F113" s="139"/>
      <c r="G113" s="138"/>
      <c r="H113" s="177"/>
    </row>
    <row r="114" spans="4:8" s="136" customFormat="1" x14ac:dyDescent="0.3">
      <c r="D114" s="52"/>
      <c r="E114" s="138"/>
      <c r="F114" s="139"/>
      <c r="G114" s="138"/>
      <c r="H114" s="177"/>
    </row>
    <row r="115" spans="4:8" s="136" customFormat="1" x14ac:dyDescent="0.3">
      <c r="D115" s="52"/>
      <c r="E115" s="138"/>
      <c r="F115" s="139"/>
      <c r="G115" s="138"/>
      <c r="H115" s="177"/>
    </row>
    <row r="116" spans="4:8" s="136" customFormat="1" x14ac:dyDescent="0.3">
      <c r="D116" s="52"/>
      <c r="E116" s="138"/>
      <c r="F116" s="139"/>
      <c r="G116" s="138"/>
      <c r="H116" s="177"/>
    </row>
    <row r="117" spans="4:8" s="136" customFormat="1" x14ac:dyDescent="0.3">
      <c r="D117" s="52"/>
      <c r="E117" s="138"/>
      <c r="F117" s="139"/>
      <c r="G117" s="138"/>
      <c r="H117" s="177"/>
    </row>
    <row r="118" spans="4:8" s="136" customFormat="1" x14ac:dyDescent="0.3">
      <c r="D118" s="52"/>
      <c r="E118" s="138"/>
      <c r="F118" s="139"/>
      <c r="G118" s="138"/>
      <c r="H118" s="177"/>
    </row>
    <row r="119" spans="4:8" s="136" customFormat="1" x14ac:dyDescent="0.3">
      <c r="D119" s="52"/>
      <c r="E119" s="138"/>
      <c r="F119" s="139"/>
      <c r="G119" s="138"/>
      <c r="H119" s="177"/>
    </row>
    <row r="120" spans="4:8" s="136" customFormat="1" x14ac:dyDescent="0.3">
      <c r="D120" s="52"/>
      <c r="E120" s="138"/>
      <c r="F120" s="139"/>
      <c r="G120" s="138"/>
      <c r="H120" s="177"/>
    </row>
    <row r="121" spans="4:8" s="136" customFormat="1" x14ac:dyDescent="0.3">
      <c r="D121" s="52"/>
      <c r="E121" s="138"/>
      <c r="F121" s="139"/>
      <c r="G121" s="138"/>
      <c r="H121" s="177"/>
    </row>
    <row r="122" spans="4:8" s="136" customFormat="1" x14ac:dyDescent="0.3">
      <c r="D122" s="52"/>
      <c r="E122" s="138"/>
      <c r="F122" s="139"/>
      <c r="G122" s="138"/>
      <c r="H122" s="177"/>
    </row>
    <row r="123" spans="4:8" s="136" customFormat="1" x14ac:dyDescent="0.3">
      <c r="D123" s="52"/>
      <c r="E123" s="138"/>
      <c r="F123" s="139"/>
      <c r="G123" s="138"/>
      <c r="H123" s="177"/>
    </row>
    <row r="124" spans="4:8" s="136" customFormat="1" x14ac:dyDescent="0.3">
      <c r="D124" s="52"/>
      <c r="E124" s="138"/>
      <c r="F124" s="139"/>
      <c r="G124" s="138"/>
      <c r="H124" s="177"/>
    </row>
    <row r="125" spans="4:8" s="136" customFormat="1" x14ac:dyDescent="0.3">
      <c r="D125" s="52"/>
      <c r="E125" s="138"/>
      <c r="F125" s="139"/>
      <c r="G125" s="138"/>
      <c r="H125" s="177"/>
    </row>
    <row r="126" spans="4:8" s="136" customFormat="1" x14ac:dyDescent="0.3">
      <c r="D126" s="52"/>
      <c r="E126" s="138"/>
      <c r="F126" s="139"/>
      <c r="G126" s="138"/>
      <c r="H126" s="177"/>
    </row>
    <row r="127" spans="4:8" s="136" customFormat="1" x14ac:dyDescent="0.3">
      <c r="D127" s="52"/>
      <c r="E127" s="138"/>
      <c r="F127" s="139"/>
      <c r="G127" s="138"/>
      <c r="H127" s="177"/>
    </row>
    <row r="128" spans="4:8" s="136" customFormat="1" x14ac:dyDescent="0.3">
      <c r="D128" s="52"/>
      <c r="E128" s="138"/>
      <c r="F128" s="139"/>
      <c r="G128" s="138"/>
      <c r="H128" s="177"/>
    </row>
    <row r="129" spans="4:8" s="136" customFormat="1" x14ac:dyDescent="0.3">
      <c r="D129" s="52"/>
      <c r="E129" s="138"/>
      <c r="F129" s="139"/>
      <c r="G129" s="138"/>
      <c r="H129" s="177"/>
    </row>
    <row r="130" spans="4:8" s="136" customFormat="1" x14ac:dyDescent="0.3">
      <c r="D130" s="52"/>
      <c r="E130" s="138"/>
      <c r="F130" s="139"/>
      <c r="G130" s="138"/>
      <c r="H130" s="177"/>
    </row>
    <row r="131" spans="4:8" s="136" customFormat="1" x14ac:dyDescent="0.3">
      <c r="D131" s="52"/>
      <c r="E131" s="138"/>
      <c r="F131" s="139"/>
      <c r="G131" s="138"/>
      <c r="H131" s="177"/>
    </row>
    <row r="132" spans="4:8" s="136" customFormat="1" x14ac:dyDescent="0.3">
      <c r="D132" s="52"/>
      <c r="E132" s="138"/>
      <c r="F132" s="139"/>
      <c r="G132" s="138"/>
      <c r="H132" s="177"/>
    </row>
    <row r="133" spans="4:8" s="136" customFormat="1" x14ac:dyDescent="0.3">
      <c r="D133" s="52"/>
      <c r="E133" s="138"/>
      <c r="F133" s="139"/>
      <c r="G133" s="138"/>
      <c r="H133" s="177"/>
    </row>
    <row r="134" spans="4:8" s="136" customFormat="1" x14ac:dyDescent="0.3">
      <c r="D134" s="52"/>
      <c r="E134" s="138"/>
      <c r="F134" s="139"/>
      <c r="G134" s="138"/>
      <c r="H134" s="177"/>
    </row>
    <row r="135" spans="4:8" s="136" customFormat="1" x14ac:dyDescent="0.3">
      <c r="D135" s="52"/>
      <c r="E135" s="138"/>
      <c r="F135" s="139"/>
      <c r="G135" s="138"/>
      <c r="H135" s="177"/>
    </row>
    <row r="136" spans="4:8" s="136" customFormat="1" x14ac:dyDescent="0.3">
      <c r="D136" s="52"/>
      <c r="E136" s="138"/>
      <c r="F136" s="139"/>
      <c r="G136" s="138"/>
      <c r="H136" s="177"/>
    </row>
    <row r="137" spans="4:8" s="136" customFormat="1" x14ac:dyDescent="0.3">
      <c r="D137" s="52"/>
      <c r="E137" s="138"/>
      <c r="F137" s="139"/>
      <c r="G137" s="138"/>
      <c r="H137" s="177"/>
    </row>
    <row r="138" spans="4:8" s="136" customFormat="1" x14ac:dyDescent="0.3">
      <c r="D138" s="52"/>
      <c r="E138" s="138"/>
      <c r="F138" s="139"/>
      <c r="G138" s="138"/>
      <c r="H138" s="177"/>
    </row>
    <row r="139" spans="4:8" s="136" customFormat="1" x14ac:dyDescent="0.3">
      <c r="D139" s="52"/>
      <c r="E139" s="138"/>
      <c r="F139" s="139"/>
      <c r="G139" s="138"/>
      <c r="H139" s="177"/>
    </row>
    <row r="140" spans="4:8" s="136" customFormat="1" x14ac:dyDescent="0.3">
      <c r="D140" s="52"/>
      <c r="E140" s="138"/>
      <c r="F140" s="139"/>
      <c r="G140" s="138"/>
      <c r="H140" s="177"/>
    </row>
    <row r="141" spans="4:8" s="136" customFormat="1" x14ac:dyDescent="0.3">
      <c r="D141" s="52"/>
      <c r="E141" s="138"/>
      <c r="F141" s="139"/>
      <c r="G141" s="138"/>
      <c r="H141" s="177"/>
    </row>
    <row r="142" spans="4:8" s="136" customFormat="1" x14ac:dyDescent="0.3">
      <c r="D142" s="52"/>
      <c r="E142" s="138"/>
      <c r="F142" s="139"/>
      <c r="G142" s="138"/>
      <c r="H142" s="177"/>
    </row>
    <row r="143" spans="4:8" s="136" customFormat="1" x14ac:dyDescent="0.3">
      <c r="D143" s="52"/>
      <c r="E143" s="138"/>
      <c r="F143" s="139"/>
      <c r="G143" s="138"/>
      <c r="H143" s="177"/>
    </row>
    <row r="144" spans="4:8" s="136" customFormat="1" x14ac:dyDescent="0.3">
      <c r="D144" s="52"/>
      <c r="E144" s="138"/>
      <c r="F144" s="139"/>
      <c r="G144" s="138"/>
      <c r="H144" s="177"/>
    </row>
    <row r="145" spans="4:8" s="136" customFormat="1" x14ac:dyDescent="0.3">
      <c r="D145" s="52"/>
      <c r="E145" s="138"/>
      <c r="F145" s="139"/>
      <c r="G145" s="138"/>
      <c r="H145" s="177"/>
    </row>
    <row r="146" spans="4:8" s="136" customFormat="1" x14ac:dyDescent="0.3">
      <c r="D146" s="52"/>
      <c r="E146" s="138"/>
      <c r="F146" s="139"/>
      <c r="G146" s="138"/>
      <c r="H146" s="177"/>
    </row>
    <row r="147" spans="4:8" s="136" customFormat="1" x14ac:dyDescent="0.3">
      <c r="D147" s="52"/>
      <c r="E147" s="138"/>
      <c r="F147" s="139"/>
      <c r="G147" s="138"/>
      <c r="H147" s="177"/>
    </row>
    <row r="148" spans="4:8" s="136" customFormat="1" x14ac:dyDescent="0.3">
      <c r="D148" s="52"/>
      <c r="E148" s="138"/>
      <c r="F148" s="139"/>
      <c r="G148" s="138"/>
      <c r="H148" s="177"/>
    </row>
    <row r="149" spans="4:8" s="136" customFormat="1" x14ac:dyDescent="0.3">
      <c r="D149" s="52"/>
      <c r="E149" s="138"/>
      <c r="F149" s="139"/>
      <c r="G149" s="138"/>
      <c r="H149" s="177"/>
    </row>
    <row r="150" spans="4:8" s="136" customFormat="1" x14ac:dyDescent="0.3">
      <c r="D150" s="52"/>
      <c r="E150" s="138"/>
      <c r="F150" s="139"/>
      <c r="G150" s="138"/>
      <c r="H150" s="177"/>
    </row>
    <row r="151" spans="4:8" s="136" customFormat="1" x14ac:dyDescent="0.3">
      <c r="D151" s="52"/>
      <c r="E151" s="138"/>
      <c r="F151" s="139"/>
      <c r="G151" s="138"/>
      <c r="H151" s="177"/>
    </row>
    <row r="152" spans="4:8" s="136" customFormat="1" x14ac:dyDescent="0.3">
      <c r="D152" s="52"/>
      <c r="E152" s="138"/>
      <c r="F152" s="139"/>
      <c r="G152" s="138"/>
      <c r="H152" s="177"/>
    </row>
    <row r="153" spans="4:8" s="136" customFormat="1" x14ac:dyDescent="0.3">
      <c r="D153" s="52"/>
      <c r="E153" s="138"/>
      <c r="F153" s="139"/>
      <c r="G153" s="138"/>
      <c r="H153" s="177"/>
    </row>
    <row r="154" spans="4:8" s="136" customFormat="1" x14ac:dyDescent="0.3">
      <c r="D154" s="52"/>
      <c r="E154" s="138"/>
      <c r="F154" s="139"/>
      <c r="G154" s="138"/>
      <c r="H154" s="177"/>
    </row>
    <row r="155" spans="4:8" s="136" customFormat="1" x14ac:dyDescent="0.3">
      <c r="D155" s="52"/>
      <c r="E155" s="138"/>
      <c r="F155" s="139"/>
      <c r="G155" s="138"/>
      <c r="H155" s="177"/>
    </row>
    <row r="156" spans="4:8" s="136" customFormat="1" x14ac:dyDescent="0.3">
      <c r="D156" s="52"/>
      <c r="E156" s="138"/>
      <c r="F156" s="139"/>
      <c r="G156" s="138"/>
      <c r="H156" s="177"/>
    </row>
    <row r="157" spans="4:8" s="136" customFormat="1" x14ac:dyDescent="0.3">
      <c r="D157" s="52"/>
      <c r="E157" s="138"/>
      <c r="F157" s="139"/>
      <c r="G157" s="138"/>
      <c r="H157" s="177"/>
    </row>
    <row r="158" spans="4:8" s="136" customFormat="1" x14ac:dyDescent="0.3">
      <c r="D158" s="52"/>
      <c r="E158" s="138"/>
      <c r="F158" s="139"/>
      <c r="G158" s="138"/>
      <c r="H158" s="177"/>
    </row>
    <row r="159" spans="4:8" s="136" customFormat="1" x14ac:dyDescent="0.3">
      <c r="D159" s="52"/>
      <c r="E159" s="138"/>
      <c r="F159" s="139"/>
      <c r="G159" s="138"/>
      <c r="H159" s="177"/>
    </row>
    <row r="160" spans="4:8" s="136" customFormat="1" x14ac:dyDescent="0.3">
      <c r="D160" s="52"/>
      <c r="E160" s="138"/>
      <c r="F160" s="139"/>
      <c r="G160" s="138"/>
      <c r="H160" s="177"/>
    </row>
    <row r="161" spans="4:8" s="136" customFormat="1" x14ac:dyDescent="0.3">
      <c r="D161" s="52"/>
      <c r="E161" s="138"/>
      <c r="F161" s="139"/>
      <c r="G161" s="138"/>
      <c r="H161" s="177"/>
    </row>
    <row r="162" spans="4:8" s="136" customFormat="1" x14ac:dyDescent="0.3">
      <c r="D162" s="52"/>
      <c r="E162" s="138"/>
      <c r="F162" s="139"/>
      <c r="G162" s="138"/>
      <c r="H162" s="177"/>
    </row>
    <row r="163" spans="4:8" s="136" customFormat="1" x14ac:dyDescent="0.3">
      <c r="D163" s="52"/>
      <c r="E163" s="138"/>
      <c r="F163" s="139"/>
      <c r="G163" s="138"/>
      <c r="H163" s="177"/>
    </row>
    <row r="164" spans="4:8" s="136" customFormat="1" x14ac:dyDescent="0.3">
      <c r="D164" s="52"/>
      <c r="E164" s="138"/>
      <c r="F164" s="139"/>
      <c r="G164" s="138"/>
      <c r="H164" s="177"/>
    </row>
    <row r="165" spans="4:8" s="136" customFormat="1" x14ac:dyDescent="0.3">
      <c r="D165" s="52"/>
      <c r="E165" s="138"/>
      <c r="F165" s="139"/>
      <c r="G165" s="138"/>
      <c r="H165" s="177"/>
    </row>
    <row r="166" spans="4:8" s="136" customFormat="1" x14ac:dyDescent="0.3">
      <c r="D166" s="52"/>
      <c r="E166" s="138"/>
      <c r="F166" s="139"/>
      <c r="G166" s="138"/>
      <c r="H166" s="177"/>
    </row>
    <row r="167" spans="4:8" s="136" customFormat="1" x14ac:dyDescent="0.3">
      <c r="D167" s="52"/>
      <c r="E167" s="138"/>
      <c r="F167" s="139"/>
      <c r="G167" s="138"/>
      <c r="H167" s="177"/>
    </row>
    <row r="168" spans="4:8" s="136" customFormat="1" x14ac:dyDescent="0.3">
      <c r="D168" s="52"/>
      <c r="E168" s="138"/>
      <c r="F168" s="139"/>
      <c r="G168" s="138"/>
      <c r="H168" s="177"/>
    </row>
    <row r="169" spans="4:8" s="136" customFormat="1" x14ac:dyDescent="0.3">
      <c r="D169" s="52"/>
      <c r="E169" s="138"/>
      <c r="F169" s="139"/>
      <c r="G169" s="138"/>
      <c r="H169" s="177"/>
    </row>
    <row r="170" spans="4:8" s="136" customFormat="1" x14ac:dyDescent="0.3">
      <c r="D170" s="52"/>
      <c r="E170" s="138"/>
      <c r="F170" s="139"/>
      <c r="G170" s="138"/>
      <c r="H170" s="177"/>
    </row>
    <row r="171" spans="4:8" s="136" customFormat="1" x14ac:dyDescent="0.3">
      <c r="D171" s="52"/>
      <c r="E171" s="138"/>
      <c r="F171" s="139"/>
      <c r="G171" s="138"/>
      <c r="H171" s="177"/>
    </row>
    <row r="172" spans="4:8" s="136" customFormat="1" x14ac:dyDescent="0.3">
      <c r="D172" s="52"/>
      <c r="E172" s="138"/>
      <c r="F172" s="139"/>
      <c r="G172" s="138"/>
      <c r="H172" s="177"/>
    </row>
    <row r="173" spans="4:8" s="136" customFormat="1" x14ac:dyDescent="0.3">
      <c r="D173" s="52"/>
      <c r="E173" s="138"/>
      <c r="F173" s="139"/>
      <c r="G173" s="138"/>
      <c r="H173" s="177"/>
    </row>
    <row r="174" spans="4:8" s="136" customFormat="1" x14ac:dyDescent="0.3">
      <c r="D174" s="52"/>
      <c r="E174" s="138"/>
      <c r="F174" s="139"/>
      <c r="G174" s="138"/>
      <c r="H174" s="177"/>
    </row>
    <row r="175" spans="4:8" s="136" customFormat="1" x14ac:dyDescent="0.3">
      <c r="D175" s="52"/>
      <c r="E175" s="138"/>
      <c r="F175" s="139"/>
      <c r="G175" s="138"/>
      <c r="H175" s="177"/>
    </row>
    <row r="176" spans="4:8" s="136" customFormat="1" x14ac:dyDescent="0.3">
      <c r="D176" s="52"/>
      <c r="E176" s="138"/>
      <c r="F176" s="139"/>
      <c r="G176" s="138"/>
      <c r="H176" s="177"/>
    </row>
    <row r="177" spans="4:8" s="136" customFormat="1" x14ac:dyDescent="0.3">
      <c r="D177" s="52"/>
      <c r="E177" s="138"/>
      <c r="F177" s="139"/>
      <c r="G177" s="138"/>
      <c r="H177" s="177"/>
    </row>
    <row r="178" spans="4:8" s="136" customFormat="1" x14ac:dyDescent="0.3">
      <c r="D178" s="52"/>
      <c r="E178" s="138"/>
      <c r="F178" s="139"/>
      <c r="G178" s="138"/>
      <c r="H178" s="177"/>
    </row>
    <row r="179" spans="4:8" s="136" customFormat="1" x14ac:dyDescent="0.3">
      <c r="D179" s="52"/>
      <c r="E179" s="138"/>
      <c r="F179" s="139"/>
      <c r="G179" s="138"/>
      <c r="H179" s="177"/>
    </row>
    <row r="180" spans="4:8" s="136" customFormat="1" x14ac:dyDescent="0.3">
      <c r="D180" s="52"/>
      <c r="E180" s="138"/>
      <c r="F180" s="139"/>
      <c r="G180" s="138"/>
      <c r="H180" s="177"/>
    </row>
    <row r="181" spans="4:8" s="136" customFormat="1" x14ac:dyDescent="0.3">
      <c r="D181" s="52"/>
      <c r="E181" s="138"/>
      <c r="F181" s="139"/>
      <c r="G181" s="138"/>
      <c r="H181" s="177"/>
    </row>
    <row r="182" spans="4:8" s="136" customFormat="1" x14ac:dyDescent="0.3">
      <c r="D182" s="52"/>
      <c r="E182" s="138"/>
      <c r="F182" s="139"/>
      <c r="G182" s="138"/>
      <c r="H182" s="177"/>
    </row>
    <row r="183" spans="4:8" s="136" customFormat="1" x14ac:dyDescent="0.3">
      <c r="D183" s="52"/>
      <c r="E183" s="138"/>
      <c r="F183" s="139"/>
      <c r="G183" s="138"/>
      <c r="H183" s="177"/>
    </row>
    <row r="184" spans="4:8" s="136" customFormat="1" x14ac:dyDescent="0.3">
      <c r="D184" s="52"/>
      <c r="E184" s="138"/>
      <c r="F184" s="139"/>
      <c r="G184" s="138"/>
      <c r="H184" s="177"/>
    </row>
    <row r="185" spans="4:8" s="136" customFormat="1" x14ac:dyDescent="0.3">
      <c r="D185" s="52"/>
      <c r="E185" s="138"/>
      <c r="F185" s="139"/>
      <c r="G185" s="138"/>
      <c r="H185" s="177"/>
    </row>
    <row r="186" spans="4:8" s="136" customFormat="1" x14ac:dyDescent="0.3">
      <c r="D186" s="52"/>
      <c r="E186" s="138"/>
      <c r="F186" s="139"/>
      <c r="G186" s="138"/>
      <c r="H186" s="177"/>
    </row>
    <row r="187" spans="4:8" s="136" customFormat="1" x14ac:dyDescent="0.3">
      <c r="D187" s="52"/>
      <c r="E187" s="138"/>
      <c r="F187" s="139"/>
      <c r="G187" s="138"/>
      <c r="H187" s="177"/>
    </row>
    <row r="188" spans="4:8" s="136" customFormat="1" x14ac:dyDescent="0.3">
      <c r="D188" s="52"/>
      <c r="E188" s="138"/>
      <c r="F188" s="139"/>
      <c r="G188" s="138"/>
      <c r="H188" s="177"/>
    </row>
    <row r="189" spans="4:8" s="136" customFormat="1" x14ac:dyDescent="0.3">
      <c r="D189" s="52"/>
      <c r="E189" s="138"/>
      <c r="F189" s="139"/>
      <c r="G189" s="138"/>
      <c r="H189" s="177"/>
    </row>
    <row r="190" spans="4:8" s="136" customFormat="1" x14ac:dyDescent="0.3">
      <c r="D190" s="52"/>
      <c r="E190" s="138"/>
      <c r="F190" s="139"/>
      <c r="G190" s="138"/>
      <c r="H190" s="177"/>
    </row>
    <row r="191" spans="4:8" s="136" customFormat="1" x14ac:dyDescent="0.3">
      <c r="D191" s="52"/>
      <c r="E191" s="138"/>
      <c r="F191" s="139"/>
      <c r="G191" s="138"/>
      <c r="H191" s="177"/>
    </row>
    <row r="192" spans="4:8" s="136" customFormat="1" x14ac:dyDescent="0.3">
      <c r="D192" s="52"/>
      <c r="E192" s="138"/>
      <c r="F192" s="139"/>
      <c r="G192" s="138"/>
      <c r="H192" s="177"/>
    </row>
    <row r="193" spans="4:8" s="136" customFormat="1" x14ac:dyDescent="0.3">
      <c r="D193" s="52"/>
      <c r="E193" s="138"/>
      <c r="F193" s="139"/>
      <c r="G193" s="138"/>
      <c r="H193" s="177"/>
    </row>
    <row r="194" spans="4:8" s="136" customFormat="1" x14ac:dyDescent="0.3">
      <c r="D194" s="52"/>
      <c r="E194" s="138"/>
      <c r="F194" s="139"/>
      <c r="G194" s="138"/>
      <c r="H194" s="177"/>
    </row>
    <row r="195" spans="4:8" s="136" customFormat="1" x14ac:dyDescent="0.3">
      <c r="D195" s="52"/>
      <c r="E195" s="138"/>
      <c r="F195" s="139"/>
      <c r="G195" s="138"/>
      <c r="H195" s="177"/>
    </row>
    <row r="196" spans="4:8" s="136" customFormat="1" x14ac:dyDescent="0.3">
      <c r="D196" s="52"/>
      <c r="E196" s="138"/>
      <c r="F196" s="139"/>
      <c r="G196" s="138"/>
      <c r="H196" s="177"/>
    </row>
    <row r="197" spans="4:8" s="136" customFormat="1" x14ac:dyDescent="0.3">
      <c r="D197" s="52"/>
      <c r="E197" s="138"/>
      <c r="F197" s="139"/>
      <c r="G197" s="138"/>
      <c r="H197" s="177"/>
    </row>
    <row r="198" spans="4:8" s="136" customFormat="1" x14ac:dyDescent="0.3">
      <c r="D198" s="52"/>
      <c r="E198" s="138"/>
      <c r="F198" s="139"/>
      <c r="G198" s="138"/>
      <c r="H198" s="177"/>
    </row>
    <row r="199" spans="4:8" s="136" customFormat="1" x14ac:dyDescent="0.3">
      <c r="D199" s="52"/>
      <c r="E199" s="138"/>
      <c r="F199" s="139"/>
      <c r="G199" s="138"/>
      <c r="H199" s="177"/>
    </row>
    <row r="200" spans="4:8" s="136" customFormat="1" x14ac:dyDescent="0.3">
      <c r="D200" s="52"/>
      <c r="E200" s="138"/>
      <c r="F200" s="139"/>
      <c r="G200" s="138"/>
      <c r="H200" s="177"/>
    </row>
    <row r="201" spans="4:8" s="136" customFormat="1" x14ac:dyDescent="0.3">
      <c r="D201" s="52"/>
      <c r="E201" s="138"/>
      <c r="F201" s="139"/>
      <c r="G201" s="138"/>
      <c r="H201" s="177"/>
    </row>
    <row r="202" spans="4:8" s="136" customFormat="1" x14ac:dyDescent="0.3">
      <c r="D202" s="52"/>
      <c r="E202" s="138"/>
      <c r="F202" s="139"/>
      <c r="G202" s="138"/>
      <c r="H202" s="177"/>
    </row>
    <row r="203" spans="4:8" s="136" customFormat="1" x14ac:dyDescent="0.3">
      <c r="D203" s="52"/>
      <c r="E203" s="138"/>
      <c r="F203" s="139"/>
      <c r="G203" s="138"/>
      <c r="H203" s="177"/>
    </row>
    <row r="204" spans="4:8" s="136" customFormat="1" x14ac:dyDescent="0.3">
      <c r="D204" s="52"/>
      <c r="E204" s="138"/>
      <c r="F204" s="139"/>
      <c r="G204" s="138"/>
      <c r="H204" s="177"/>
    </row>
    <row r="205" spans="4:8" s="136" customFormat="1" x14ac:dyDescent="0.3">
      <c r="D205" s="52"/>
      <c r="E205" s="138"/>
      <c r="F205" s="139"/>
      <c r="G205" s="138"/>
      <c r="H205" s="177"/>
    </row>
    <row r="206" spans="4:8" s="136" customFormat="1" x14ac:dyDescent="0.3">
      <c r="D206" s="52"/>
      <c r="E206" s="138"/>
      <c r="F206" s="139"/>
      <c r="G206" s="138"/>
      <c r="H206" s="177"/>
    </row>
    <row r="207" spans="4:8" s="136" customFormat="1" x14ac:dyDescent="0.3">
      <c r="D207" s="52"/>
      <c r="E207" s="138"/>
      <c r="F207" s="139"/>
      <c r="G207" s="138"/>
      <c r="H207" s="177"/>
    </row>
    <row r="208" spans="4:8" s="136" customFormat="1" x14ac:dyDescent="0.3">
      <c r="D208" s="52"/>
      <c r="E208" s="138"/>
      <c r="F208" s="139"/>
      <c r="G208" s="138"/>
      <c r="H208" s="177"/>
    </row>
    <row r="209" spans="4:8" s="136" customFormat="1" x14ac:dyDescent="0.3">
      <c r="D209" s="52"/>
      <c r="E209" s="138"/>
      <c r="F209" s="139"/>
      <c r="G209" s="138"/>
      <c r="H209" s="177"/>
    </row>
    <row r="210" spans="4:8" s="136" customFormat="1" x14ac:dyDescent="0.3">
      <c r="D210" s="52"/>
      <c r="E210" s="138"/>
      <c r="F210" s="139"/>
      <c r="G210" s="138"/>
      <c r="H210" s="177"/>
    </row>
    <row r="211" spans="4:8" s="136" customFormat="1" x14ac:dyDescent="0.3">
      <c r="D211" s="52"/>
      <c r="E211" s="138"/>
      <c r="F211" s="139"/>
      <c r="G211" s="138"/>
      <c r="H211" s="177"/>
    </row>
    <row r="212" spans="4:8" s="136" customFormat="1" x14ac:dyDescent="0.3">
      <c r="D212" s="52"/>
      <c r="E212" s="138"/>
      <c r="F212" s="139"/>
      <c r="G212" s="138"/>
      <c r="H212" s="177"/>
    </row>
    <row r="213" spans="4:8" s="136" customFormat="1" x14ac:dyDescent="0.3">
      <c r="D213" s="52"/>
      <c r="E213" s="138"/>
      <c r="F213" s="139"/>
      <c r="G213" s="138"/>
      <c r="H213" s="177"/>
    </row>
    <row r="214" spans="4:8" s="136" customFormat="1" x14ac:dyDescent="0.3">
      <c r="D214" s="52"/>
      <c r="E214" s="138"/>
      <c r="F214" s="139"/>
      <c r="G214" s="138"/>
      <c r="H214" s="177"/>
    </row>
    <row r="215" spans="4:8" s="136" customFormat="1" x14ac:dyDescent="0.3">
      <c r="D215" s="52"/>
      <c r="E215" s="138"/>
      <c r="F215" s="139"/>
      <c r="G215" s="138"/>
      <c r="H215" s="177"/>
    </row>
    <row r="216" spans="4:8" s="136" customFormat="1" x14ac:dyDescent="0.3">
      <c r="D216" s="52"/>
      <c r="E216" s="138"/>
      <c r="F216" s="139"/>
      <c r="G216" s="138"/>
      <c r="H216" s="177"/>
    </row>
    <row r="217" spans="4:8" s="136" customFormat="1" x14ac:dyDescent="0.3">
      <c r="D217" s="52"/>
      <c r="E217" s="138"/>
      <c r="F217" s="139"/>
      <c r="G217" s="138"/>
      <c r="H217" s="177"/>
    </row>
    <row r="218" spans="4:8" s="136" customFormat="1" x14ac:dyDescent="0.3">
      <c r="D218" s="52"/>
      <c r="E218" s="138"/>
      <c r="F218" s="139"/>
      <c r="G218" s="138"/>
      <c r="H218" s="177"/>
    </row>
    <row r="219" spans="4:8" s="136" customFormat="1" x14ac:dyDescent="0.3">
      <c r="D219" s="52"/>
      <c r="E219" s="138"/>
      <c r="F219" s="139"/>
      <c r="G219" s="138"/>
      <c r="H219" s="177"/>
    </row>
    <row r="220" spans="4:8" s="136" customFormat="1" x14ac:dyDescent="0.3">
      <c r="D220" s="52"/>
      <c r="E220" s="138"/>
      <c r="F220" s="139"/>
      <c r="G220" s="138"/>
      <c r="H220" s="177"/>
    </row>
    <row r="221" spans="4:8" s="136" customFormat="1" x14ac:dyDescent="0.3">
      <c r="D221" s="52"/>
      <c r="E221" s="138"/>
      <c r="F221" s="139"/>
      <c r="G221" s="138"/>
      <c r="H221" s="177"/>
    </row>
    <row r="222" spans="4:8" s="136" customFormat="1" x14ac:dyDescent="0.3">
      <c r="D222" s="52"/>
      <c r="E222" s="138"/>
      <c r="F222" s="139"/>
      <c r="G222" s="138"/>
      <c r="H222" s="177"/>
    </row>
    <row r="223" spans="4:8" s="136" customFormat="1" x14ac:dyDescent="0.3">
      <c r="D223" s="52"/>
      <c r="E223" s="138"/>
      <c r="F223" s="139"/>
      <c r="G223" s="138"/>
      <c r="H223" s="177"/>
    </row>
    <row r="224" spans="4:8" s="136" customFormat="1" x14ac:dyDescent="0.3">
      <c r="D224" s="52"/>
      <c r="E224" s="138"/>
      <c r="F224" s="139"/>
      <c r="G224" s="138"/>
      <c r="H224" s="177"/>
    </row>
    <row r="225" spans="4:8" s="136" customFormat="1" x14ac:dyDescent="0.3">
      <c r="D225" s="52"/>
      <c r="E225" s="138"/>
      <c r="F225" s="139"/>
      <c r="G225" s="138"/>
      <c r="H225" s="177"/>
    </row>
    <row r="226" spans="4:8" s="136" customFormat="1" x14ac:dyDescent="0.3">
      <c r="D226" s="52"/>
      <c r="E226" s="138"/>
      <c r="F226" s="139"/>
      <c r="G226" s="138"/>
      <c r="H226" s="177"/>
    </row>
    <row r="227" spans="4:8" s="136" customFormat="1" x14ac:dyDescent="0.3">
      <c r="D227" s="52"/>
      <c r="E227" s="138"/>
      <c r="F227" s="139"/>
      <c r="G227" s="138"/>
      <c r="H227" s="177"/>
    </row>
    <row r="228" spans="4:8" s="136" customFormat="1" x14ac:dyDescent="0.3">
      <c r="D228" s="52"/>
      <c r="E228" s="138"/>
      <c r="F228" s="139"/>
      <c r="G228" s="138"/>
      <c r="H228" s="177"/>
    </row>
    <row r="229" spans="4:8" s="136" customFormat="1" x14ac:dyDescent="0.3">
      <c r="D229" s="52"/>
      <c r="E229" s="138"/>
      <c r="F229" s="139"/>
      <c r="G229" s="138"/>
      <c r="H229" s="177"/>
    </row>
    <row r="230" spans="4:8" s="136" customFormat="1" x14ac:dyDescent="0.3">
      <c r="D230" s="52"/>
      <c r="E230" s="138"/>
      <c r="F230" s="139"/>
      <c r="G230" s="138"/>
      <c r="H230" s="177"/>
    </row>
    <row r="231" spans="4:8" s="136" customFormat="1" x14ac:dyDescent="0.3">
      <c r="D231" s="52"/>
      <c r="E231" s="138"/>
      <c r="F231" s="139"/>
      <c r="G231" s="138"/>
      <c r="H231" s="177"/>
    </row>
    <row r="232" spans="4:8" s="136" customFormat="1" x14ac:dyDescent="0.3">
      <c r="D232" s="52"/>
      <c r="E232" s="138"/>
      <c r="F232" s="139"/>
      <c r="G232" s="138"/>
      <c r="H232" s="177"/>
    </row>
    <row r="233" spans="4:8" s="136" customFormat="1" x14ac:dyDescent="0.3">
      <c r="D233" s="52"/>
      <c r="E233" s="138"/>
      <c r="F233" s="139"/>
      <c r="G233" s="138"/>
      <c r="H233" s="177"/>
    </row>
    <row r="234" spans="4:8" s="136" customFormat="1" x14ac:dyDescent="0.3">
      <c r="D234" s="52"/>
      <c r="E234" s="138"/>
      <c r="F234" s="139"/>
      <c r="G234" s="138"/>
      <c r="H234" s="177"/>
    </row>
    <row r="235" spans="4:8" s="136" customFormat="1" x14ac:dyDescent="0.3">
      <c r="D235" s="52"/>
      <c r="E235" s="138"/>
      <c r="F235" s="139"/>
      <c r="G235" s="138"/>
      <c r="H235" s="177"/>
    </row>
    <row r="236" spans="4:8" s="136" customFormat="1" x14ac:dyDescent="0.3">
      <c r="D236" s="52"/>
      <c r="E236" s="138"/>
      <c r="F236" s="139"/>
      <c r="G236" s="138"/>
      <c r="H236" s="177"/>
    </row>
    <row r="237" spans="4:8" s="136" customFormat="1" x14ac:dyDescent="0.3">
      <c r="D237" s="52"/>
      <c r="E237" s="138"/>
      <c r="F237" s="139"/>
      <c r="G237" s="138"/>
      <c r="H237" s="177"/>
    </row>
    <row r="238" spans="4:8" s="136" customFormat="1" x14ac:dyDescent="0.3">
      <c r="D238" s="52"/>
      <c r="E238" s="138"/>
      <c r="F238" s="139"/>
      <c r="G238" s="138"/>
      <c r="H238" s="177"/>
    </row>
    <row r="239" spans="4:8" s="136" customFormat="1" x14ac:dyDescent="0.3">
      <c r="D239" s="52"/>
      <c r="E239" s="138"/>
      <c r="F239" s="139"/>
      <c r="G239" s="138"/>
      <c r="H239" s="177"/>
    </row>
    <row r="240" spans="4:8" s="136" customFormat="1" x14ac:dyDescent="0.3">
      <c r="D240" s="52"/>
      <c r="E240" s="138"/>
      <c r="F240" s="139"/>
      <c r="G240" s="138"/>
      <c r="H240" s="177"/>
    </row>
    <row r="241" spans="4:8" s="136" customFormat="1" x14ac:dyDescent="0.3">
      <c r="D241" s="52"/>
      <c r="E241" s="138"/>
      <c r="F241" s="139"/>
      <c r="G241" s="138"/>
      <c r="H241" s="177"/>
    </row>
    <row r="242" spans="4:8" s="136" customFormat="1" x14ac:dyDescent="0.3">
      <c r="D242" s="52"/>
      <c r="E242" s="138"/>
      <c r="F242" s="139"/>
      <c r="G242" s="138"/>
      <c r="H242" s="177"/>
    </row>
    <row r="243" spans="4:8" s="136" customFormat="1" x14ac:dyDescent="0.3">
      <c r="D243" s="52"/>
      <c r="E243" s="138"/>
      <c r="F243" s="139"/>
      <c r="G243" s="138"/>
      <c r="H243" s="177"/>
    </row>
    <row r="244" spans="4:8" s="136" customFormat="1" x14ac:dyDescent="0.3">
      <c r="D244" s="52"/>
      <c r="E244" s="138"/>
      <c r="F244" s="139"/>
      <c r="G244" s="138"/>
      <c r="H244" s="177"/>
    </row>
    <row r="245" spans="4:8" s="136" customFormat="1" x14ac:dyDescent="0.3">
      <c r="D245" s="52"/>
      <c r="E245" s="138"/>
      <c r="F245" s="139"/>
      <c r="G245" s="138"/>
      <c r="H245" s="177"/>
    </row>
    <row r="246" spans="4:8" s="136" customFormat="1" x14ac:dyDescent="0.3">
      <c r="D246" s="52"/>
      <c r="E246" s="138"/>
      <c r="F246" s="139"/>
      <c r="G246" s="138"/>
      <c r="H246" s="177"/>
    </row>
    <row r="247" spans="4:8" s="136" customFormat="1" x14ac:dyDescent="0.3">
      <c r="D247" s="52"/>
      <c r="E247" s="138"/>
      <c r="F247" s="139"/>
      <c r="G247" s="138"/>
      <c r="H247" s="177"/>
    </row>
    <row r="248" spans="4:8" s="136" customFormat="1" x14ac:dyDescent="0.3">
      <c r="D248" s="52"/>
      <c r="E248" s="138"/>
      <c r="F248" s="139"/>
      <c r="G248" s="138"/>
      <c r="H248" s="177"/>
    </row>
  </sheetData>
  <sheetProtection algorithmName="SHA-512" hashValue="QEWzQn/OymsNPtazZ2wYrnQeKEd4y2BgSKo9yjAsM2u24q23Q9lO4UVde/jYi/6/hHIag0oc7yLsq6/Wcr19pg==" saltValue="TZ/ri7brrlBnkCqXEuMXWA==" spinCount="100000" sheet="1" objects="1" scenarios="1"/>
  <mergeCells count="8">
    <mergeCell ref="I67:K78"/>
    <mergeCell ref="A2:B2"/>
    <mergeCell ref="B6:H6"/>
    <mergeCell ref="A84:H84"/>
    <mergeCell ref="A29:H29"/>
    <mergeCell ref="A37:H37"/>
    <mergeCell ref="A50:H50"/>
    <mergeCell ref="A61:H6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BDD00-4E33-5C4B-8BAE-D404E9B08286}">
  <dimension ref="A1:AL248"/>
  <sheetViews>
    <sheetView topLeftCell="B1" zoomScale="95" workbookViewId="0">
      <pane ySplit="8" topLeftCell="A75" activePane="bottomLeft" state="frozen"/>
      <selection pane="bottomLeft" activeCell="G78" sqref="G78"/>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135</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s="375" customFormat="1" ht="69" customHeight="1" thickBot="1" x14ac:dyDescent="0.35">
      <c r="A6" s="203" t="s">
        <v>32</v>
      </c>
      <c r="B6" s="425" t="s">
        <v>137</v>
      </c>
      <c r="C6" s="425"/>
      <c r="D6" s="425"/>
      <c r="E6" s="425"/>
      <c r="F6" s="425"/>
      <c r="G6" s="425"/>
      <c r="H6" s="425"/>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row>
    <row r="7" spans="1:38" ht="16.8" hidden="1" thickBot="1" x14ac:dyDescent="0.35">
      <c r="A7" s="136"/>
      <c r="B7" s="137"/>
      <c r="C7" s="137"/>
      <c r="D7" s="52"/>
      <c r="E7" s="138"/>
      <c r="F7" s="139"/>
      <c r="G7" s="138"/>
      <c r="H7" s="177"/>
    </row>
    <row r="8" spans="1:38" s="20" customFormat="1" ht="49.95" customHeight="1" thickBot="1" x14ac:dyDescent="0.35">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ht="32.4" x14ac:dyDescent="0.3">
      <c r="A9" s="157"/>
      <c r="B9" s="163" t="s">
        <v>126</v>
      </c>
      <c r="C9" s="164"/>
      <c r="D9" s="160"/>
      <c r="E9" s="161"/>
      <c r="F9" s="162"/>
      <c r="G9" s="161"/>
      <c r="H9" s="345"/>
    </row>
    <row r="10" spans="1:38" s="281" customFormat="1" x14ac:dyDescent="0.3">
      <c r="A10" s="278"/>
      <c r="B10" s="277"/>
      <c r="C10" s="279"/>
      <c r="D10" s="275"/>
      <c r="E10" s="280"/>
      <c r="F10" s="324"/>
      <c r="G10" s="332">
        <f t="shared" ref="G10:G27"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1" customFormat="1" x14ac:dyDescent="0.3">
      <c r="A12" s="282"/>
      <c r="B12" s="277"/>
      <c r="C12" s="279"/>
      <c r="D12" s="275"/>
      <c r="E12" s="283"/>
      <c r="F12" s="324"/>
      <c r="G12" s="332">
        <f t="shared" si="0"/>
        <v>0</v>
      </c>
      <c r="H12" s="340"/>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81" customFormat="1" x14ac:dyDescent="0.3">
      <c r="A13" s="282"/>
      <c r="B13" s="277"/>
      <c r="C13" s="279"/>
      <c r="D13" s="275"/>
      <c r="E13" s="283"/>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82"/>
      <c r="B14" s="277"/>
      <c r="C14" s="279"/>
      <c r="D14" s="275"/>
      <c r="E14" s="283"/>
      <c r="F14" s="324"/>
      <c r="G14" s="332">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82"/>
      <c r="B15" s="277"/>
      <c r="C15" s="279"/>
      <c r="D15" s="275"/>
      <c r="E15" s="283"/>
      <c r="F15" s="324"/>
      <c r="G15" s="332">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5" customFormat="1" x14ac:dyDescent="0.3">
      <c r="A16" s="282"/>
      <c r="B16" s="277"/>
      <c r="C16" s="279"/>
      <c r="D16" s="275"/>
      <c r="E16" s="283"/>
      <c r="F16" s="325"/>
      <c r="G16" s="332">
        <f t="shared" si="0"/>
        <v>0</v>
      </c>
      <c r="H16" s="339"/>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row>
    <row r="17" spans="1:34" s="285" customFormat="1" x14ac:dyDescent="0.3">
      <c r="A17" s="282"/>
      <c r="B17" s="277"/>
      <c r="C17" s="279"/>
      <c r="D17" s="275"/>
      <c r="E17" s="283"/>
      <c r="F17" s="325"/>
      <c r="G17" s="332">
        <f t="shared" si="0"/>
        <v>0</v>
      </c>
      <c r="H17" s="339"/>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row>
    <row r="18" spans="1:34" s="285" customFormat="1" x14ac:dyDescent="0.3">
      <c r="A18" s="282"/>
      <c r="B18" s="277"/>
      <c r="C18" s="279"/>
      <c r="D18" s="275"/>
      <c r="E18" s="283"/>
      <c r="F18" s="325"/>
      <c r="G18" s="332">
        <f t="shared" si="0"/>
        <v>0</v>
      </c>
      <c r="H18" s="339"/>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row>
    <row r="19" spans="1:34" s="285" customFormat="1" x14ac:dyDescent="0.3">
      <c r="A19" s="282"/>
      <c r="B19" s="277"/>
      <c r="C19" s="279"/>
      <c r="D19" s="275"/>
      <c r="E19" s="283"/>
      <c r="F19" s="325"/>
      <c r="G19" s="332">
        <f t="shared" si="0"/>
        <v>0</v>
      </c>
      <c r="H19" s="339"/>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row>
    <row r="20" spans="1:34" s="285" customFormat="1" x14ac:dyDescent="0.3">
      <c r="A20" s="282"/>
      <c r="B20" s="277"/>
      <c r="C20" s="279"/>
      <c r="D20" s="276"/>
      <c r="E20" s="286"/>
      <c r="F20" s="325"/>
      <c r="G20" s="332">
        <f t="shared" si="0"/>
        <v>0</v>
      </c>
      <c r="H20" s="339"/>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row>
    <row r="21" spans="1:34" s="285" customFormat="1" x14ac:dyDescent="0.3">
      <c r="A21" s="282"/>
      <c r="B21" s="277"/>
      <c r="C21" s="279"/>
      <c r="D21" s="275"/>
      <c r="E21" s="283"/>
      <c r="F21" s="325"/>
      <c r="G21" s="332">
        <f t="shared" si="0"/>
        <v>0</v>
      </c>
      <c r="H21" s="339"/>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row>
    <row r="22" spans="1:34" s="285" customFormat="1" x14ac:dyDescent="0.3">
      <c r="A22" s="278"/>
      <c r="B22" s="287"/>
      <c r="C22" s="279"/>
      <c r="D22" s="275"/>
      <c r="E22" s="280"/>
      <c r="F22" s="325"/>
      <c r="G22" s="332">
        <f t="shared" si="0"/>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5" customFormat="1" x14ac:dyDescent="0.3">
      <c r="A23" s="278"/>
      <c r="B23" s="277"/>
      <c r="C23" s="279"/>
      <c r="D23" s="275"/>
      <c r="E23" s="280"/>
      <c r="F23" s="325"/>
      <c r="G23" s="332">
        <f t="shared" si="0"/>
        <v>0</v>
      </c>
      <c r="H23" s="339"/>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row>
    <row r="24" spans="1:34" s="281" customFormat="1" x14ac:dyDescent="0.3">
      <c r="A24" s="278"/>
      <c r="B24" s="277"/>
      <c r="C24" s="279"/>
      <c r="D24" s="275"/>
      <c r="E24" s="280"/>
      <c r="F24" s="324"/>
      <c r="G24" s="332">
        <f t="shared" si="0"/>
        <v>0</v>
      </c>
      <c r="H24" s="340"/>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row>
    <row r="25" spans="1:34" s="281" customFormat="1" x14ac:dyDescent="0.3">
      <c r="A25" s="278"/>
      <c r="B25" s="277"/>
      <c r="C25" s="279"/>
      <c r="D25" s="275"/>
      <c r="E25" s="280"/>
      <c r="F25" s="324"/>
      <c r="G25" s="333">
        <f t="shared" si="0"/>
        <v>0</v>
      </c>
      <c r="H25" s="340"/>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4" s="281" customFormat="1" x14ac:dyDescent="0.3">
      <c r="A26" s="278"/>
      <c r="B26" s="277"/>
      <c r="C26" s="279"/>
      <c r="D26" s="275"/>
      <c r="E26" s="280"/>
      <c r="F26" s="324"/>
      <c r="G26" s="333">
        <f t="shared" si="0"/>
        <v>0</v>
      </c>
      <c r="H26" s="340"/>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row>
    <row r="27" spans="1:34" s="281" customFormat="1" x14ac:dyDescent="0.3">
      <c r="A27" s="278"/>
      <c r="B27" s="277"/>
      <c r="C27" s="279"/>
      <c r="D27" s="275"/>
      <c r="E27" s="280"/>
      <c r="F27" s="324"/>
      <c r="G27" s="333">
        <f t="shared" si="0"/>
        <v>0</v>
      </c>
      <c r="H27" s="340"/>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s="281" customFormat="1" ht="97.8" thickBot="1" x14ac:dyDescent="0.35">
      <c r="A28" s="278"/>
      <c r="B28" s="277" t="s">
        <v>197</v>
      </c>
      <c r="C28" s="279"/>
      <c r="D28" s="275"/>
      <c r="E28" s="280"/>
      <c r="F28" s="324"/>
      <c r="G28" s="333"/>
      <c r="H28" s="341">
        <f>SUM(G10:G28)</f>
        <v>0</v>
      </c>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29" spans="1:34" s="30" customFormat="1" ht="16.8" thickBot="1" x14ac:dyDescent="0.35">
      <c r="A29" s="432"/>
      <c r="B29" s="433"/>
      <c r="C29" s="433"/>
      <c r="D29" s="433"/>
      <c r="E29" s="433"/>
      <c r="F29" s="433"/>
      <c r="G29" s="433"/>
      <c r="H29" s="433"/>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row>
    <row r="30" spans="1:34" ht="32.4" x14ac:dyDescent="0.3">
      <c r="A30" s="157"/>
      <c r="B30" s="163" t="s">
        <v>196</v>
      </c>
      <c r="C30" s="164"/>
      <c r="D30" s="160"/>
      <c r="E30" s="161"/>
      <c r="F30" s="162"/>
      <c r="G30" s="161"/>
      <c r="H30" s="345"/>
    </row>
    <row r="31" spans="1:34" s="281" customFormat="1" x14ac:dyDescent="0.3">
      <c r="A31" s="288"/>
      <c r="B31" s="289"/>
      <c r="C31" s="290"/>
      <c r="D31" s="291"/>
      <c r="E31" s="292"/>
      <c r="F31" s="326"/>
      <c r="G31" s="332">
        <f>(E31-(E31*F31/100))*A31</f>
        <v>0</v>
      </c>
      <c r="H31" s="341"/>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x14ac:dyDescent="0.3">
      <c r="A32" s="288"/>
      <c r="B32" s="291"/>
      <c r="C32" s="290"/>
      <c r="D32" s="291"/>
      <c r="E32" s="292"/>
      <c r="F32" s="326"/>
      <c r="G32" s="332">
        <f>(E32-(E32*F32/100))*A32</f>
        <v>0</v>
      </c>
      <c r="H32" s="341"/>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81" customFormat="1" x14ac:dyDescent="0.3">
      <c r="A33" s="288"/>
      <c r="B33" s="289"/>
      <c r="C33" s="290"/>
      <c r="D33" s="291"/>
      <c r="E33" s="292"/>
      <c r="F33" s="326"/>
      <c r="G33" s="332">
        <f t="shared" ref="G33:G36" si="1">(E33-(E33*F33/100))*A33</f>
        <v>0</v>
      </c>
      <c r="H33" s="341"/>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281" customFormat="1" x14ac:dyDescent="0.3">
      <c r="A34" s="288"/>
      <c r="B34" s="289"/>
      <c r="C34" s="290"/>
      <c r="D34" s="291"/>
      <c r="E34" s="292"/>
      <c r="F34" s="326"/>
      <c r="G34" s="332">
        <f t="shared" si="1"/>
        <v>0</v>
      </c>
      <c r="H34" s="341"/>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1:34" s="281" customFormat="1" x14ac:dyDescent="0.3">
      <c r="A35" s="288"/>
      <c r="B35" s="290"/>
      <c r="C35" s="290"/>
      <c r="D35" s="291"/>
      <c r="E35" s="292"/>
      <c r="F35" s="326"/>
      <c r="G35" s="332">
        <f t="shared" si="1"/>
        <v>0</v>
      </c>
      <c r="H35" s="341"/>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s="281" customFormat="1" ht="16.8" thickBot="1" x14ac:dyDescent="0.35">
      <c r="A36" s="293"/>
      <c r="B36" s="376" t="s">
        <v>127</v>
      </c>
      <c r="C36" s="295"/>
      <c r="D36" s="294"/>
      <c r="E36" s="296"/>
      <c r="F36" s="327"/>
      <c r="G36" s="334">
        <f t="shared" si="1"/>
        <v>0</v>
      </c>
      <c r="H36" s="342">
        <f>SUM(G31:G36)</f>
        <v>0</v>
      </c>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ht="18" customHeight="1" thickBot="1" x14ac:dyDescent="0.35">
      <c r="A37" s="419"/>
      <c r="B37" s="419"/>
      <c r="C37" s="419"/>
      <c r="D37" s="419"/>
      <c r="E37" s="419"/>
      <c r="F37" s="419"/>
      <c r="G37" s="419"/>
      <c r="H37" s="419"/>
    </row>
    <row r="38" spans="1:34" ht="16.05" customHeight="1" x14ac:dyDescent="0.3">
      <c r="A38" s="157"/>
      <c r="B38" s="163" t="s">
        <v>128</v>
      </c>
      <c r="C38" s="164"/>
      <c r="D38" s="160"/>
      <c r="E38" s="161"/>
      <c r="F38" s="162"/>
      <c r="G38" s="161"/>
      <c r="H38" s="345"/>
    </row>
    <row r="39" spans="1:34" s="281" customFormat="1" x14ac:dyDescent="0.3">
      <c r="A39" s="278"/>
      <c r="B39" s="277"/>
      <c r="C39" s="279"/>
      <c r="D39" s="275"/>
      <c r="E39" s="280"/>
      <c r="F39" s="324"/>
      <c r="G39" s="332">
        <f t="shared" ref="G39:G49" si="2">(E39-(E39*F39/100))*A39</f>
        <v>0</v>
      </c>
      <c r="H39" s="344"/>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81" customFormat="1" x14ac:dyDescent="0.3">
      <c r="A40" s="278"/>
      <c r="B40" s="277"/>
      <c r="C40" s="279"/>
      <c r="D40" s="275"/>
      <c r="E40" s="280"/>
      <c r="F40" s="324"/>
      <c r="G40" s="332">
        <f t="shared" si="2"/>
        <v>0</v>
      </c>
      <c r="H40" s="344"/>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81" customFormat="1" x14ac:dyDescent="0.3">
      <c r="A41" s="278"/>
      <c r="B41" s="277"/>
      <c r="C41" s="279"/>
      <c r="D41" s="275"/>
      <c r="E41" s="280"/>
      <c r="F41" s="324"/>
      <c r="G41" s="332">
        <f t="shared" si="2"/>
        <v>0</v>
      </c>
      <c r="H41" s="344"/>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278"/>
      <c r="B42" s="277"/>
      <c r="C42" s="279"/>
      <c r="D42" s="275"/>
      <c r="E42" s="280"/>
      <c r="F42" s="324"/>
      <c r="G42" s="332">
        <f t="shared" si="2"/>
        <v>0</v>
      </c>
      <c r="H42" s="344"/>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278"/>
      <c r="B43" s="277"/>
      <c r="C43" s="279"/>
      <c r="D43" s="275"/>
      <c r="E43" s="280"/>
      <c r="F43" s="324"/>
      <c r="G43" s="332">
        <f t="shared" si="2"/>
        <v>0</v>
      </c>
      <c r="H43" s="344"/>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278"/>
      <c r="B44" s="277"/>
      <c r="C44" s="279"/>
      <c r="D44" s="275"/>
      <c r="E44" s="280"/>
      <c r="F44" s="324"/>
      <c r="G44" s="332">
        <f t="shared" si="2"/>
        <v>0</v>
      </c>
      <c r="H44" s="344"/>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x14ac:dyDescent="0.3">
      <c r="A45" s="278"/>
      <c r="B45" s="277"/>
      <c r="C45" s="279"/>
      <c r="D45" s="275"/>
      <c r="E45" s="280"/>
      <c r="F45" s="324"/>
      <c r="G45" s="332">
        <f t="shared" si="2"/>
        <v>0</v>
      </c>
      <c r="H45" s="344"/>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81" customFormat="1" x14ac:dyDescent="0.3">
      <c r="A46" s="278"/>
      <c r="B46" s="277"/>
      <c r="C46" s="279"/>
      <c r="D46" s="275"/>
      <c r="E46" s="280"/>
      <c r="F46" s="324"/>
      <c r="G46" s="332">
        <f t="shared" si="2"/>
        <v>0</v>
      </c>
      <c r="H46" s="344"/>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81" customFormat="1" x14ac:dyDescent="0.3">
      <c r="A47" s="278"/>
      <c r="B47" s="277"/>
      <c r="C47" s="279"/>
      <c r="D47" s="275"/>
      <c r="E47" s="280"/>
      <c r="F47" s="324"/>
      <c r="G47" s="332">
        <f t="shared" si="2"/>
        <v>0</v>
      </c>
      <c r="H47" s="344"/>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81" customFormat="1" x14ac:dyDescent="0.3">
      <c r="A48" s="278"/>
      <c r="B48" s="297"/>
      <c r="C48" s="279"/>
      <c r="D48" s="275"/>
      <c r="E48" s="280"/>
      <c r="F48" s="324"/>
      <c r="G48" s="332">
        <f t="shared" si="2"/>
        <v>0</v>
      </c>
      <c r="H48" s="344"/>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ht="15" customHeight="1" thickBot="1" x14ac:dyDescent="0.35">
      <c r="A49" s="298"/>
      <c r="B49" s="321" t="s">
        <v>127</v>
      </c>
      <c r="C49" s="300"/>
      <c r="D49" s="301"/>
      <c r="E49" s="302"/>
      <c r="F49" s="328"/>
      <c r="G49" s="334">
        <f t="shared" si="2"/>
        <v>0</v>
      </c>
      <c r="H49" s="342">
        <f>SUM(G39:G49)</f>
        <v>0</v>
      </c>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ht="15" customHeight="1" thickBot="1" x14ac:dyDescent="0.35">
      <c r="A50" s="420"/>
      <c r="B50" s="420"/>
      <c r="C50" s="420"/>
      <c r="D50" s="420"/>
      <c r="E50" s="420"/>
      <c r="F50" s="420"/>
      <c r="G50" s="420"/>
      <c r="H50" s="420"/>
    </row>
    <row r="51" spans="1:34" ht="16.05" customHeight="1" thickBot="1" x14ac:dyDescent="0.35">
      <c r="A51" s="269"/>
      <c r="B51" s="269"/>
      <c r="C51" s="269"/>
      <c r="D51" s="269"/>
      <c r="E51" s="269"/>
      <c r="F51" s="269"/>
      <c r="G51" s="269"/>
      <c r="H51" s="269"/>
    </row>
    <row r="52" spans="1:34" ht="32.4" x14ac:dyDescent="0.3">
      <c r="A52" s="157"/>
      <c r="B52" s="163" t="s">
        <v>129</v>
      </c>
      <c r="C52" s="164"/>
      <c r="D52" s="160"/>
      <c r="E52" s="161"/>
      <c r="F52" s="162"/>
      <c r="G52" s="161"/>
      <c r="H52" s="345"/>
    </row>
    <row r="53" spans="1:34" s="281" customFormat="1" x14ac:dyDescent="0.3">
      <c r="A53" s="278"/>
      <c r="B53" s="277"/>
      <c r="C53" s="279"/>
      <c r="D53" s="275"/>
      <c r="E53" s="280"/>
      <c r="F53" s="324"/>
      <c r="G53" s="332">
        <f t="shared" ref="G53:G60" si="3">(E53-(E53*F53/100))*A53</f>
        <v>0</v>
      </c>
      <c r="H53" s="340"/>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278"/>
      <c r="B54" s="277"/>
      <c r="C54" s="279"/>
      <c r="D54" s="275"/>
      <c r="E54" s="280"/>
      <c r="F54" s="324"/>
      <c r="G54" s="332">
        <f t="shared" si="3"/>
        <v>0</v>
      </c>
      <c r="H54" s="340"/>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278"/>
      <c r="B55" s="277"/>
      <c r="C55" s="279"/>
      <c r="D55" s="275"/>
      <c r="E55" s="280"/>
      <c r="F55" s="324"/>
      <c r="G55" s="332">
        <f t="shared" si="3"/>
        <v>0</v>
      </c>
      <c r="H55" s="340"/>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78"/>
      <c r="B56" s="277"/>
      <c r="C56" s="279"/>
      <c r="D56" s="275"/>
      <c r="E56" s="280"/>
      <c r="F56" s="324"/>
      <c r="G56" s="332">
        <f t="shared" si="3"/>
        <v>0</v>
      </c>
      <c r="H56" s="340"/>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78"/>
      <c r="B57" s="277"/>
      <c r="C57" s="279"/>
      <c r="D57" s="275"/>
      <c r="E57" s="280"/>
      <c r="F57" s="324"/>
      <c r="G57" s="332">
        <f t="shared" si="3"/>
        <v>0</v>
      </c>
      <c r="H57" s="340"/>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278"/>
      <c r="B58" s="277"/>
      <c r="C58" s="279"/>
      <c r="D58" s="275"/>
      <c r="E58" s="280"/>
      <c r="F58" s="324"/>
      <c r="G58" s="332">
        <f t="shared" si="3"/>
        <v>0</v>
      </c>
      <c r="H58" s="340"/>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x14ac:dyDescent="0.3">
      <c r="A59" s="278"/>
      <c r="B59" s="277"/>
      <c r="C59" s="279"/>
      <c r="D59" s="275"/>
      <c r="E59" s="280"/>
      <c r="F59" s="324"/>
      <c r="G59" s="332">
        <f t="shared" si="3"/>
        <v>0</v>
      </c>
      <c r="H59" s="340"/>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81" customFormat="1" ht="16.8" thickBot="1" x14ac:dyDescent="0.35">
      <c r="A60" s="298"/>
      <c r="B60" s="321"/>
      <c r="C60" s="300"/>
      <c r="D60" s="301"/>
      <c r="E60" s="302"/>
      <c r="F60" s="328"/>
      <c r="G60" s="334">
        <f t="shared" si="3"/>
        <v>0</v>
      </c>
      <c r="H60" s="342">
        <f>SUM(G53:G60)</f>
        <v>0</v>
      </c>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ht="18" customHeight="1" thickBot="1" x14ac:dyDescent="0.35">
      <c r="A61" s="420"/>
      <c r="B61" s="420"/>
      <c r="C61" s="420"/>
      <c r="D61" s="420"/>
      <c r="E61" s="420"/>
      <c r="F61" s="420"/>
      <c r="G61" s="420"/>
      <c r="H61" s="420"/>
    </row>
    <row r="62" spans="1:34" s="30" customFormat="1" ht="49.2" thickBot="1" x14ac:dyDescent="0.35">
      <c r="A62" s="171"/>
      <c r="B62" s="172" t="s">
        <v>146</v>
      </c>
      <c r="C62" s="173"/>
      <c r="D62" s="174"/>
      <c r="E62" s="175"/>
      <c r="F62" s="176"/>
      <c r="G62" s="175"/>
      <c r="H62" s="352">
        <f>SUM(H10:H60)</f>
        <v>0</v>
      </c>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row>
    <row r="63" spans="1:34" s="30" customFormat="1" ht="16.8" thickBot="1" x14ac:dyDescent="0.35">
      <c r="A63" s="256"/>
      <c r="B63" s="257"/>
      <c r="C63" s="258"/>
      <c r="D63" s="259"/>
      <c r="E63" s="260"/>
      <c r="F63" s="261"/>
      <c r="G63" s="260"/>
      <c r="H63" s="353"/>
    </row>
    <row r="64" spans="1:34" s="30" customFormat="1" ht="16.8" thickBot="1" x14ac:dyDescent="0.35">
      <c r="A64" s="262"/>
      <c r="B64" s="263" t="s">
        <v>65</v>
      </c>
      <c r="C64" s="264"/>
      <c r="D64" s="265"/>
      <c r="E64" s="266"/>
      <c r="F64" s="267"/>
      <c r="G64" s="266"/>
      <c r="H64" s="354"/>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row>
    <row r="65" spans="1:34" ht="18" customHeight="1" x14ac:dyDescent="0.3">
      <c r="A65" s="157"/>
      <c r="B65" s="180"/>
      <c r="C65" s="147" t="s">
        <v>33</v>
      </c>
      <c r="D65" s="160"/>
      <c r="E65" s="161"/>
      <c r="F65" s="162"/>
      <c r="G65" s="161"/>
      <c r="H65" s="345"/>
    </row>
    <row r="66" spans="1:34" x14ac:dyDescent="0.3">
      <c r="A66" s="181"/>
      <c r="B66" s="21"/>
      <c r="C66" s="39"/>
      <c r="D66" s="10" t="s">
        <v>43</v>
      </c>
      <c r="E66" s="40"/>
      <c r="F66" s="41"/>
      <c r="G66" s="26">
        <f>(E66-(E66*F66/100))*C66</f>
        <v>0</v>
      </c>
      <c r="H66" s="355"/>
    </row>
    <row r="67" spans="1:34" x14ac:dyDescent="0.3">
      <c r="A67" s="181"/>
      <c r="B67" s="21"/>
      <c r="C67" s="39"/>
      <c r="D67" s="10" t="s">
        <v>44</v>
      </c>
      <c r="E67" s="40"/>
      <c r="F67" s="41"/>
      <c r="G67" s="26">
        <f>(E67-(E67*F67/100))*C67</f>
        <v>0</v>
      </c>
      <c r="H67" s="355"/>
      <c r="I67" s="418"/>
      <c r="J67" s="418"/>
      <c r="K67" s="418"/>
    </row>
    <row r="68" spans="1:34" x14ac:dyDescent="0.3">
      <c r="A68" s="181"/>
      <c r="B68" s="21"/>
      <c r="C68" s="39"/>
      <c r="D68" s="10" t="s">
        <v>45</v>
      </c>
      <c r="E68" s="40"/>
      <c r="F68" s="41"/>
      <c r="G68" s="26">
        <f>(E68-(E68*F68/100))*C68</f>
        <v>0</v>
      </c>
      <c r="H68" s="355"/>
      <c r="I68" s="418"/>
      <c r="J68" s="418"/>
      <c r="K68" s="418"/>
    </row>
    <row r="69" spans="1:34" ht="32.4" x14ac:dyDescent="0.3">
      <c r="A69" s="181"/>
      <c r="B69" s="21"/>
      <c r="C69" s="39"/>
      <c r="D69" s="8" t="s">
        <v>46</v>
      </c>
      <c r="E69" s="9" t="s">
        <v>47</v>
      </c>
      <c r="F69" s="23"/>
      <c r="G69" s="26"/>
      <c r="H69" s="355"/>
      <c r="I69" s="418"/>
      <c r="J69" s="418"/>
      <c r="K69" s="418"/>
    </row>
    <row r="70" spans="1:34" x14ac:dyDescent="0.3">
      <c r="A70" s="181"/>
      <c r="B70" s="21"/>
      <c r="C70" s="39"/>
      <c r="D70" s="10" t="s">
        <v>48</v>
      </c>
      <c r="E70" s="26">
        <f>'Staat van eenheidsprijzen'!C13</f>
        <v>0</v>
      </c>
      <c r="F70" s="23"/>
      <c r="G70" s="26">
        <f>C70*E70</f>
        <v>0</v>
      </c>
      <c r="H70" s="355"/>
      <c r="I70" s="418"/>
      <c r="J70" s="418"/>
      <c r="K70" s="418"/>
    </row>
    <row r="71" spans="1:34" x14ac:dyDescent="0.3">
      <c r="A71" s="181"/>
      <c r="B71" s="21"/>
      <c r="C71" s="39"/>
      <c r="D71" s="10" t="s">
        <v>49</v>
      </c>
      <c r="E71" s="26">
        <f>'Staat van eenheidsprijzen'!C14</f>
        <v>0</v>
      </c>
      <c r="F71" s="23"/>
      <c r="G71" s="26">
        <f t="shared" ref="G71:G75" si="4">C71*E71</f>
        <v>0</v>
      </c>
      <c r="H71" s="355"/>
      <c r="I71" s="418"/>
      <c r="J71" s="418"/>
      <c r="K71" s="418"/>
    </row>
    <row r="72" spans="1:34" x14ac:dyDescent="0.3">
      <c r="A72" s="181"/>
      <c r="B72" s="21"/>
      <c r="C72" s="39"/>
      <c r="D72" s="10" t="s">
        <v>131</v>
      </c>
      <c r="E72" s="26">
        <f>'Staat van eenheidsprijzen'!C15</f>
        <v>0</v>
      </c>
      <c r="F72" s="23"/>
      <c r="G72" s="26">
        <f t="shared" si="4"/>
        <v>0</v>
      </c>
      <c r="H72" s="355"/>
      <c r="I72" s="418"/>
      <c r="J72" s="418"/>
      <c r="K72" s="418"/>
    </row>
    <row r="73" spans="1:34" x14ac:dyDescent="0.3">
      <c r="A73" s="181"/>
      <c r="B73" s="21"/>
      <c r="C73" s="39"/>
      <c r="D73" s="10" t="s">
        <v>50</v>
      </c>
      <c r="E73" s="26">
        <f>'Staat van eenheidsprijzen'!C16</f>
        <v>0</v>
      </c>
      <c r="F73" s="23"/>
      <c r="G73" s="26">
        <f t="shared" si="4"/>
        <v>0</v>
      </c>
      <c r="H73" s="355"/>
      <c r="I73" s="418"/>
      <c r="J73" s="418"/>
      <c r="K73" s="418"/>
    </row>
    <row r="74" spans="1:34" x14ac:dyDescent="0.3">
      <c r="A74" s="181"/>
      <c r="B74" s="21"/>
      <c r="C74" s="39"/>
      <c r="D74" s="14" t="s">
        <v>51</v>
      </c>
      <c r="E74" s="26">
        <f>'Staat van eenheidsprijzen'!C17</f>
        <v>0</v>
      </c>
      <c r="F74" s="23"/>
      <c r="G74" s="26">
        <f t="shared" si="4"/>
        <v>0</v>
      </c>
      <c r="H74" s="355"/>
      <c r="I74" s="418"/>
      <c r="J74" s="418"/>
      <c r="K74" s="418"/>
    </row>
    <row r="75" spans="1:34" ht="18" customHeight="1" x14ac:dyDescent="0.3">
      <c r="A75" s="181"/>
      <c r="B75" s="21"/>
      <c r="C75" s="39"/>
      <c r="D75" s="14" t="s">
        <v>52</v>
      </c>
      <c r="E75" s="26">
        <f>'Staat van eenheidsprijzen'!C18</f>
        <v>0</v>
      </c>
      <c r="F75" s="23"/>
      <c r="G75" s="26">
        <f t="shared" si="4"/>
        <v>0</v>
      </c>
      <c r="H75" s="355"/>
      <c r="I75" s="418"/>
      <c r="J75" s="418"/>
      <c r="K75" s="418"/>
    </row>
    <row r="76" spans="1:34" ht="18" customHeight="1" x14ac:dyDescent="0.3">
      <c r="A76" s="181"/>
      <c r="B76" s="21"/>
      <c r="C76" s="18"/>
      <c r="D76" s="14"/>
      <c r="E76" s="22"/>
      <c r="F76" s="23"/>
      <c r="G76" s="22"/>
      <c r="H76" s="355"/>
      <c r="I76" s="418"/>
      <c r="J76" s="418"/>
      <c r="K76" s="418"/>
    </row>
    <row r="77" spans="1:34" ht="37.049999999999997" customHeight="1" x14ac:dyDescent="0.3">
      <c r="A77" s="181"/>
      <c r="B77" s="21"/>
      <c r="C77" s="18"/>
      <c r="D77" s="15" t="s">
        <v>78</v>
      </c>
      <c r="E77" s="24"/>
      <c r="F77" s="25"/>
      <c r="G77" s="337">
        <f>SUM(G10:G60)</f>
        <v>0</v>
      </c>
      <c r="H77" s="355"/>
      <c r="I77" s="418"/>
      <c r="J77" s="418"/>
      <c r="K77" s="418"/>
    </row>
    <row r="78" spans="1:34" ht="18" customHeight="1" x14ac:dyDescent="0.3">
      <c r="A78" s="181"/>
      <c r="B78" s="21"/>
      <c r="C78" s="18"/>
      <c r="D78" s="15" t="s">
        <v>53</v>
      </c>
      <c r="E78" s="24"/>
      <c r="F78" s="25"/>
      <c r="G78" s="337">
        <f>SUM(G66:G75)</f>
        <v>0</v>
      </c>
      <c r="H78" s="355"/>
      <c r="I78" s="418"/>
      <c r="J78" s="418"/>
      <c r="K78" s="418"/>
    </row>
    <row r="79" spans="1:34" x14ac:dyDescent="0.3">
      <c r="A79" s="181"/>
      <c r="B79" s="21"/>
      <c r="C79" s="18"/>
      <c r="D79" s="14"/>
      <c r="E79" s="24"/>
      <c r="F79" s="25"/>
      <c r="G79" s="24"/>
      <c r="H79" s="355"/>
    </row>
    <row r="80" spans="1:34" s="13" customFormat="1" ht="18" customHeight="1" x14ac:dyDescent="0.3">
      <c r="A80" s="182"/>
      <c r="B80" s="11"/>
      <c r="C80" s="12"/>
      <c r="D80" s="8" t="s">
        <v>54</v>
      </c>
      <c r="E80" s="16"/>
      <c r="F80" s="17"/>
      <c r="G80" s="338">
        <f>SUM(G77:G78)</f>
        <v>0</v>
      </c>
      <c r="H80" s="356"/>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row>
    <row r="81" spans="1:8" ht="19.05" customHeight="1" thickBot="1" x14ac:dyDescent="0.35">
      <c r="A81" s="183"/>
      <c r="B81" s="184"/>
      <c r="C81" s="185"/>
      <c r="D81" s="186" t="s">
        <v>55</v>
      </c>
      <c r="E81" s="187"/>
      <c r="F81" s="188"/>
      <c r="G81" s="187"/>
      <c r="H81" s="357"/>
    </row>
    <row r="82" spans="1:8" s="136" customFormat="1" x14ac:dyDescent="0.3">
      <c r="D82" s="52"/>
      <c r="E82" s="138"/>
      <c r="F82" s="139"/>
      <c r="G82" s="138"/>
      <c r="H82" s="177"/>
    </row>
    <row r="83" spans="1:8" s="136" customFormat="1" ht="16.8" thickBot="1" x14ac:dyDescent="0.35">
      <c r="D83" s="52"/>
      <c r="E83" s="138"/>
      <c r="F83" s="139"/>
      <c r="G83" s="138"/>
      <c r="H83" s="177"/>
    </row>
    <row r="84" spans="1:8" s="136" customFormat="1" ht="105" customHeight="1" thickBot="1" x14ac:dyDescent="0.35">
      <c r="A84" s="434" t="s">
        <v>143</v>
      </c>
      <c r="B84" s="423"/>
      <c r="C84" s="423"/>
      <c r="D84" s="423"/>
      <c r="E84" s="423"/>
      <c r="F84" s="423"/>
      <c r="G84" s="423"/>
      <c r="H84" s="424"/>
    </row>
    <row r="85" spans="1:8" s="136" customFormat="1" x14ac:dyDescent="0.3">
      <c r="E85" s="138"/>
      <c r="F85" s="139"/>
      <c r="G85" s="138"/>
      <c r="H85" s="177"/>
    </row>
    <row r="86" spans="1:8" s="136" customFormat="1" x14ac:dyDescent="0.3">
      <c r="D86" s="52"/>
      <c r="E86" s="138"/>
      <c r="F86" s="139"/>
      <c r="G86" s="138"/>
      <c r="H86" s="177"/>
    </row>
    <row r="87" spans="1:8" s="136" customFormat="1" x14ac:dyDescent="0.3">
      <c r="D87" s="52"/>
      <c r="E87" s="138"/>
      <c r="F87" s="139"/>
      <c r="G87" s="138"/>
      <c r="H87" s="177"/>
    </row>
    <row r="88" spans="1:8" s="136" customFormat="1" x14ac:dyDescent="0.3">
      <c r="E88" s="138"/>
      <c r="F88" s="139"/>
      <c r="G88" s="138"/>
      <c r="H88" s="177"/>
    </row>
    <row r="89" spans="1:8" s="136" customFormat="1" x14ac:dyDescent="0.3">
      <c r="D89" s="52"/>
      <c r="E89" s="138"/>
      <c r="F89" s="139"/>
      <c r="G89" s="138"/>
      <c r="H89" s="177"/>
    </row>
    <row r="90" spans="1:8" s="136" customFormat="1" x14ac:dyDescent="0.3">
      <c r="D90" s="52"/>
      <c r="E90" s="138"/>
      <c r="F90" s="139"/>
      <c r="G90" s="138"/>
      <c r="H90" s="177"/>
    </row>
    <row r="91" spans="1:8" s="136" customFormat="1" x14ac:dyDescent="0.3">
      <c r="D91" s="52"/>
      <c r="E91" s="138"/>
      <c r="F91" s="139"/>
      <c r="G91" s="138"/>
      <c r="H91" s="177"/>
    </row>
    <row r="92" spans="1:8" s="136" customFormat="1" x14ac:dyDescent="0.3">
      <c r="D92" s="52"/>
      <c r="E92" s="138"/>
      <c r="F92" s="139"/>
      <c r="G92" s="138"/>
      <c r="H92" s="177"/>
    </row>
    <row r="93" spans="1:8" s="136" customFormat="1" x14ac:dyDescent="0.3">
      <c r="D93" s="52"/>
      <c r="E93" s="138"/>
      <c r="F93" s="139"/>
      <c r="G93" s="138"/>
      <c r="H93" s="177"/>
    </row>
    <row r="94" spans="1:8" s="136" customFormat="1" x14ac:dyDescent="0.3">
      <c r="D94" s="52"/>
      <c r="E94" s="138"/>
      <c r="F94" s="139"/>
      <c r="G94" s="138"/>
      <c r="H94" s="177"/>
    </row>
    <row r="95" spans="1:8" s="136" customFormat="1" x14ac:dyDescent="0.3">
      <c r="D95" s="52"/>
      <c r="E95" s="138"/>
      <c r="F95" s="139"/>
      <c r="G95" s="138"/>
      <c r="H95" s="177"/>
    </row>
    <row r="96" spans="1:8" s="136" customFormat="1" x14ac:dyDescent="0.3">
      <c r="D96" s="52"/>
      <c r="E96" s="138"/>
      <c r="F96" s="139"/>
      <c r="G96" s="138"/>
      <c r="H96" s="177"/>
    </row>
    <row r="97" spans="4:8" s="136" customFormat="1" x14ac:dyDescent="0.3">
      <c r="D97" s="52"/>
      <c r="E97" s="138"/>
      <c r="F97" s="139"/>
      <c r="G97" s="138"/>
      <c r="H97" s="177"/>
    </row>
    <row r="98" spans="4:8" s="136" customFormat="1" x14ac:dyDescent="0.3">
      <c r="D98" s="52"/>
      <c r="E98" s="138"/>
      <c r="F98" s="139"/>
      <c r="G98" s="138"/>
      <c r="H98" s="177"/>
    </row>
    <row r="99" spans="4:8" s="136" customFormat="1" x14ac:dyDescent="0.3">
      <c r="D99" s="52"/>
      <c r="E99" s="138"/>
      <c r="F99" s="139"/>
      <c r="G99" s="138"/>
      <c r="H99" s="177"/>
    </row>
    <row r="100" spans="4:8" s="136" customFormat="1" x14ac:dyDescent="0.3">
      <c r="D100" s="52"/>
      <c r="E100" s="138"/>
      <c r="F100" s="139"/>
      <c r="G100" s="138"/>
      <c r="H100" s="177"/>
    </row>
    <row r="101" spans="4:8" s="136" customFormat="1" x14ac:dyDescent="0.3">
      <c r="D101" s="52"/>
      <c r="E101" s="138"/>
      <c r="F101" s="139"/>
      <c r="G101" s="138"/>
      <c r="H101" s="177"/>
    </row>
    <row r="102" spans="4:8" s="136" customFormat="1" x14ac:dyDescent="0.3">
      <c r="D102" s="52"/>
      <c r="E102" s="138"/>
      <c r="F102" s="139"/>
      <c r="G102" s="138"/>
      <c r="H102" s="177"/>
    </row>
    <row r="103" spans="4:8" s="136" customFormat="1" x14ac:dyDescent="0.3">
      <c r="D103" s="52"/>
      <c r="E103" s="138"/>
      <c r="F103" s="139"/>
      <c r="G103" s="138"/>
      <c r="H103" s="177"/>
    </row>
    <row r="104" spans="4:8" s="136" customFormat="1" x14ac:dyDescent="0.3">
      <c r="D104" s="52"/>
      <c r="E104" s="138"/>
      <c r="F104" s="139"/>
      <c r="G104" s="138"/>
      <c r="H104" s="177"/>
    </row>
    <row r="105" spans="4:8" s="136" customFormat="1" x14ac:dyDescent="0.3">
      <c r="D105" s="52"/>
      <c r="E105" s="138"/>
      <c r="F105" s="139"/>
      <c r="G105" s="138"/>
      <c r="H105" s="177"/>
    </row>
    <row r="106" spans="4:8" s="136" customFormat="1" x14ac:dyDescent="0.3">
      <c r="D106" s="52"/>
      <c r="E106" s="138"/>
      <c r="F106" s="139"/>
      <c r="G106" s="138"/>
      <c r="H106" s="177"/>
    </row>
    <row r="107" spans="4:8" s="136" customFormat="1" x14ac:dyDescent="0.3">
      <c r="D107" s="52"/>
      <c r="E107" s="138"/>
      <c r="F107" s="139"/>
      <c r="G107" s="138"/>
      <c r="H107" s="177"/>
    </row>
    <row r="108" spans="4:8" s="136" customFormat="1" x14ac:dyDescent="0.3">
      <c r="D108" s="52"/>
      <c r="E108" s="138"/>
      <c r="F108" s="139"/>
      <c r="G108" s="138"/>
      <c r="H108" s="177"/>
    </row>
    <row r="109" spans="4:8" s="136" customFormat="1" x14ac:dyDescent="0.3">
      <c r="D109" s="52"/>
      <c r="E109" s="138"/>
      <c r="F109" s="139"/>
      <c r="G109" s="138"/>
      <c r="H109" s="177"/>
    </row>
    <row r="110" spans="4:8" s="136" customFormat="1" x14ac:dyDescent="0.3">
      <c r="D110" s="52"/>
      <c r="E110" s="138"/>
      <c r="F110" s="139"/>
      <c r="G110" s="138"/>
      <c r="H110" s="177"/>
    </row>
    <row r="111" spans="4:8" s="136" customFormat="1" x14ac:dyDescent="0.3">
      <c r="D111" s="52"/>
      <c r="E111" s="138"/>
      <c r="F111" s="139"/>
      <c r="G111" s="138"/>
      <c r="H111" s="177"/>
    </row>
    <row r="112" spans="4:8" s="136" customFormat="1" x14ac:dyDescent="0.3">
      <c r="D112" s="52"/>
      <c r="E112" s="138"/>
      <c r="F112" s="139"/>
      <c r="G112" s="138"/>
      <c r="H112" s="177"/>
    </row>
    <row r="113" spans="4:8" s="136" customFormat="1" x14ac:dyDescent="0.3">
      <c r="D113" s="52"/>
      <c r="E113" s="138"/>
      <c r="F113" s="139"/>
      <c r="G113" s="138"/>
      <c r="H113" s="177"/>
    </row>
    <row r="114" spans="4:8" s="136" customFormat="1" x14ac:dyDescent="0.3">
      <c r="D114" s="52"/>
      <c r="E114" s="138"/>
      <c r="F114" s="139"/>
      <c r="G114" s="138"/>
      <c r="H114" s="177"/>
    </row>
    <row r="115" spans="4:8" s="136" customFormat="1" x14ac:dyDescent="0.3">
      <c r="D115" s="52"/>
      <c r="E115" s="138"/>
      <c r="F115" s="139"/>
      <c r="G115" s="138"/>
      <c r="H115" s="177"/>
    </row>
    <row r="116" spans="4:8" s="136" customFormat="1" x14ac:dyDescent="0.3">
      <c r="D116" s="52"/>
      <c r="E116" s="138"/>
      <c r="F116" s="139"/>
      <c r="G116" s="138"/>
      <c r="H116" s="177"/>
    </row>
    <row r="117" spans="4:8" s="136" customFormat="1" x14ac:dyDescent="0.3">
      <c r="D117" s="52"/>
      <c r="E117" s="138"/>
      <c r="F117" s="139"/>
      <c r="G117" s="138"/>
      <c r="H117" s="177"/>
    </row>
    <row r="118" spans="4:8" s="136" customFormat="1" x14ac:dyDescent="0.3">
      <c r="D118" s="52"/>
      <c r="E118" s="138"/>
      <c r="F118" s="139"/>
      <c r="G118" s="138"/>
      <c r="H118" s="177"/>
    </row>
    <row r="119" spans="4:8" s="136" customFormat="1" x14ac:dyDescent="0.3">
      <c r="D119" s="52"/>
      <c r="E119" s="138"/>
      <c r="F119" s="139"/>
      <c r="G119" s="138"/>
      <c r="H119" s="177"/>
    </row>
    <row r="120" spans="4:8" s="136" customFormat="1" x14ac:dyDescent="0.3">
      <c r="D120" s="52"/>
      <c r="E120" s="138"/>
      <c r="F120" s="139"/>
      <c r="G120" s="138"/>
      <c r="H120" s="177"/>
    </row>
    <row r="121" spans="4:8" s="136" customFormat="1" x14ac:dyDescent="0.3">
      <c r="D121" s="52"/>
      <c r="E121" s="138"/>
      <c r="F121" s="139"/>
      <c r="G121" s="138"/>
      <c r="H121" s="177"/>
    </row>
    <row r="122" spans="4:8" s="136" customFormat="1" x14ac:dyDescent="0.3">
      <c r="D122" s="52"/>
      <c r="E122" s="138"/>
      <c r="F122" s="139"/>
      <c r="G122" s="138"/>
      <c r="H122" s="177"/>
    </row>
    <row r="123" spans="4:8" s="136" customFormat="1" x14ac:dyDescent="0.3">
      <c r="D123" s="52"/>
      <c r="E123" s="138"/>
      <c r="F123" s="139"/>
      <c r="G123" s="138"/>
      <c r="H123" s="177"/>
    </row>
    <row r="124" spans="4:8" s="136" customFormat="1" x14ac:dyDescent="0.3">
      <c r="D124" s="52"/>
      <c r="E124" s="138"/>
      <c r="F124" s="139"/>
      <c r="G124" s="138"/>
      <c r="H124" s="177"/>
    </row>
    <row r="125" spans="4:8" s="136" customFormat="1" x14ac:dyDescent="0.3">
      <c r="D125" s="52"/>
      <c r="E125" s="138"/>
      <c r="F125" s="139"/>
      <c r="G125" s="138"/>
      <c r="H125" s="177"/>
    </row>
    <row r="126" spans="4:8" s="136" customFormat="1" x14ac:dyDescent="0.3">
      <c r="D126" s="52"/>
      <c r="E126" s="138"/>
      <c r="F126" s="139"/>
      <c r="G126" s="138"/>
      <c r="H126" s="177"/>
    </row>
    <row r="127" spans="4:8" s="136" customFormat="1" x14ac:dyDescent="0.3">
      <c r="D127" s="52"/>
      <c r="E127" s="138"/>
      <c r="F127" s="139"/>
      <c r="G127" s="138"/>
      <c r="H127" s="177"/>
    </row>
    <row r="128" spans="4:8" s="136" customFormat="1" x14ac:dyDescent="0.3">
      <c r="D128" s="52"/>
      <c r="E128" s="138"/>
      <c r="F128" s="139"/>
      <c r="G128" s="138"/>
      <c r="H128" s="177"/>
    </row>
    <row r="129" spans="4:8" s="136" customFormat="1" x14ac:dyDescent="0.3">
      <c r="D129" s="52"/>
      <c r="E129" s="138"/>
      <c r="F129" s="139"/>
      <c r="G129" s="138"/>
      <c r="H129" s="177"/>
    </row>
    <row r="130" spans="4:8" s="136" customFormat="1" x14ac:dyDescent="0.3">
      <c r="D130" s="52"/>
      <c r="E130" s="138"/>
      <c r="F130" s="139"/>
      <c r="G130" s="138"/>
      <c r="H130" s="177"/>
    </row>
    <row r="131" spans="4:8" s="136" customFormat="1" x14ac:dyDescent="0.3">
      <c r="D131" s="52"/>
      <c r="E131" s="138"/>
      <c r="F131" s="139"/>
      <c r="G131" s="138"/>
      <c r="H131" s="177"/>
    </row>
    <row r="132" spans="4:8" s="136" customFormat="1" x14ac:dyDescent="0.3">
      <c r="D132" s="52"/>
      <c r="E132" s="138"/>
      <c r="F132" s="139"/>
      <c r="G132" s="138"/>
      <c r="H132" s="177"/>
    </row>
    <row r="133" spans="4:8" s="136" customFormat="1" x14ac:dyDescent="0.3">
      <c r="D133" s="52"/>
      <c r="E133" s="138"/>
      <c r="F133" s="139"/>
      <c r="G133" s="138"/>
      <c r="H133" s="177"/>
    </row>
    <row r="134" spans="4:8" s="136" customFormat="1" x14ac:dyDescent="0.3">
      <c r="D134" s="52"/>
      <c r="E134" s="138"/>
      <c r="F134" s="139"/>
      <c r="G134" s="138"/>
      <c r="H134" s="177"/>
    </row>
    <row r="135" spans="4:8" s="136" customFormat="1" x14ac:dyDescent="0.3">
      <c r="D135" s="52"/>
      <c r="E135" s="138"/>
      <c r="F135" s="139"/>
      <c r="G135" s="138"/>
      <c r="H135" s="177"/>
    </row>
    <row r="136" spans="4:8" s="136" customFormat="1" x14ac:dyDescent="0.3">
      <c r="D136" s="52"/>
      <c r="E136" s="138"/>
      <c r="F136" s="139"/>
      <c r="G136" s="138"/>
      <c r="H136" s="177"/>
    </row>
    <row r="137" spans="4:8" s="136" customFormat="1" x14ac:dyDescent="0.3">
      <c r="D137" s="52"/>
      <c r="E137" s="138"/>
      <c r="F137" s="139"/>
      <c r="G137" s="138"/>
      <c r="H137" s="177"/>
    </row>
    <row r="138" spans="4:8" s="136" customFormat="1" x14ac:dyDescent="0.3">
      <c r="D138" s="52"/>
      <c r="E138" s="138"/>
      <c r="F138" s="139"/>
      <c r="G138" s="138"/>
      <c r="H138" s="177"/>
    </row>
    <row r="139" spans="4:8" s="136" customFormat="1" x14ac:dyDescent="0.3">
      <c r="D139" s="52"/>
      <c r="E139" s="138"/>
      <c r="F139" s="139"/>
      <c r="G139" s="138"/>
      <c r="H139" s="177"/>
    </row>
    <row r="140" spans="4:8" s="136" customFormat="1" x14ac:dyDescent="0.3">
      <c r="D140" s="52"/>
      <c r="E140" s="138"/>
      <c r="F140" s="139"/>
      <c r="G140" s="138"/>
      <c r="H140" s="177"/>
    </row>
    <row r="141" spans="4:8" s="136" customFormat="1" x14ac:dyDescent="0.3">
      <c r="D141" s="52"/>
      <c r="E141" s="138"/>
      <c r="F141" s="139"/>
      <c r="G141" s="138"/>
      <c r="H141" s="177"/>
    </row>
    <row r="142" spans="4:8" s="136" customFormat="1" x14ac:dyDescent="0.3">
      <c r="D142" s="52"/>
      <c r="E142" s="138"/>
      <c r="F142" s="139"/>
      <c r="G142" s="138"/>
      <c r="H142" s="177"/>
    </row>
    <row r="143" spans="4:8" s="136" customFormat="1" x14ac:dyDescent="0.3">
      <c r="D143" s="52"/>
      <c r="E143" s="138"/>
      <c r="F143" s="139"/>
      <c r="G143" s="138"/>
      <c r="H143" s="177"/>
    </row>
    <row r="144" spans="4:8" s="136" customFormat="1" x14ac:dyDescent="0.3">
      <c r="D144" s="52"/>
      <c r="E144" s="138"/>
      <c r="F144" s="139"/>
      <c r="G144" s="138"/>
      <c r="H144" s="177"/>
    </row>
    <row r="145" spans="4:8" s="136" customFormat="1" x14ac:dyDescent="0.3">
      <c r="D145" s="52"/>
      <c r="E145" s="138"/>
      <c r="F145" s="139"/>
      <c r="G145" s="138"/>
      <c r="H145" s="177"/>
    </row>
    <row r="146" spans="4:8" s="136" customFormat="1" x14ac:dyDescent="0.3">
      <c r="D146" s="52"/>
      <c r="E146" s="138"/>
      <c r="F146" s="139"/>
      <c r="G146" s="138"/>
      <c r="H146" s="177"/>
    </row>
    <row r="147" spans="4:8" s="136" customFormat="1" x14ac:dyDescent="0.3">
      <c r="D147" s="52"/>
      <c r="E147" s="138"/>
      <c r="F147" s="139"/>
      <c r="G147" s="138"/>
      <c r="H147" s="177"/>
    </row>
    <row r="148" spans="4:8" s="136" customFormat="1" x14ac:dyDescent="0.3">
      <c r="D148" s="52"/>
      <c r="E148" s="138"/>
      <c r="F148" s="139"/>
      <c r="G148" s="138"/>
      <c r="H148" s="177"/>
    </row>
    <row r="149" spans="4:8" s="136" customFormat="1" x14ac:dyDescent="0.3">
      <c r="D149" s="52"/>
      <c r="E149" s="138"/>
      <c r="F149" s="139"/>
      <c r="G149" s="138"/>
      <c r="H149" s="177"/>
    </row>
    <row r="150" spans="4:8" s="136" customFormat="1" x14ac:dyDescent="0.3">
      <c r="D150" s="52"/>
      <c r="E150" s="138"/>
      <c r="F150" s="139"/>
      <c r="G150" s="138"/>
      <c r="H150" s="177"/>
    </row>
    <row r="151" spans="4:8" s="136" customFormat="1" x14ac:dyDescent="0.3">
      <c r="D151" s="52"/>
      <c r="E151" s="138"/>
      <c r="F151" s="139"/>
      <c r="G151" s="138"/>
      <c r="H151" s="177"/>
    </row>
    <row r="152" spans="4:8" s="136" customFormat="1" x14ac:dyDescent="0.3">
      <c r="D152" s="52"/>
      <c r="E152" s="138"/>
      <c r="F152" s="139"/>
      <c r="G152" s="138"/>
      <c r="H152" s="177"/>
    </row>
    <row r="153" spans="4:8" s="136" customFormat="1" x14ac:dyDescent="0.3">
      <c r="D153" s="52"/>
      <c r="E153" s="138"/>
      <c r="F153" s="139"/>
      <c r="G153" s="138"/>
      <c r="H153" s="177"/>
    </row>
    <row r="154" spans="4:8" s="136" customFormat="1" x14ac:dyDescent="0.3">
      <c r="D154" s="52"/>
      <c r="E154" s="138"/>
      <c r="F154" s="139"/>
      <c r="G154" s="138"/>
      <c r="H154" s="177"/>
    </row>
    <row r="155" spans="4:8" s="136" customFormat="1" x14ac:dyDescent="0.3">
      <c r="D155" s="52"/>
      <c r="E155" s="138"/>
      <c r="F155" s="139"/>
      <c r="G155" s="138"/>
      <c r="H155" s="177"/>
    </row>
    <row r="156" spans="4:8" s="136" customFormat="1" x14ac:dyDescent="0.3">
      <c r="D156" s="52"/>
      <c r="E156" s="138"/>
      <c r="F156" s="139"/>
      <c r="G156" s="138"/>
      <c r="H156" s="177"/>
    </row>
    <row r="157" spans="4:8" s="136" customFormat="1" x14ac:dyDescent="0.3">
      <c r="D157" s="52"/>
      <c r="E157" s="138"/>
      <c r="F157" s="139"/>
      <c r="G157" s="138"/>
      <c r="H157" s="177"/>
    </row>
    <row r="158" spans="4:8" s="136" customFormat="1" x14ac:dyDescent="0.3">
      <c r="D158" s="52"/>
      <c r="E158" s="138"/>
      <c r="F158" s="139"/>
      <c r="G158" s="138"/>
      <c r="H158" s="177"/>
    </row>
    <row r="159" spans="4:8" s="136" customFormat="1" x14ac:dyDescent="0.3">
      <c r="D159" s="52"/>
      <c r="E159" s="138"/>
      <c r="F159" s="139"/>
      <c r="G159" s="138"/>
      <c r="H159" s="177"/>
    </row>
    <row r="160" spans="4:8" s="136" customFormat="1" x14ac:dyDescent="0.3">
      <c r="D160" s="52"/>
      <c r="E160" s="138"/>
      <c r="F160" s="139"/>
      <c r="G160" s="138"/>
      <c r="H160" s="177"/>
    </row>
    <row r="161" spans="4:8" s="136" customFormat="1" x14ac:dyDescent="0.3">
      <c r="D161" s="52"/>
      <c r="E161" s="138"/>
      <c r="F161" s="139"/>
      <c r="G161" s="138"/>
      <c r="H161" s="177"/>
    </row>
    <row r="162" spans="4:8" s="136" customFormat="1" x14ac:dyDescent="0.3">
      <c r="D162" s="52"/>
      <c r="E162" s="138"/>
      <c r="F162" s="139"/>
      <c r="G162" s="138"/>
      <c r="H162" s="177"/>
    </row>
    <row r="163" spans="4:8" s="136" customFormat="1" x14ac:dyDescent="0.3">
      <c r="D163" s="52"/>
      <c r="E163" s="138"/>
      <c r="F163" s="139"/>
      <c r="G163" s="138"/>
      <c r="H163" s="177"/>
    </row>
    <row r="164" spans="4:8" s="136" customFormat="1" x14ac:dyDescent="0.3">
      <c r="D164" s="52"/>
      <c r="E164" s="138"/>
      <c r="F164" s="139"/>
      <c r="G164" s="138"/>
      <c r="H164" s="177"/>
    </row>
    <row r="165" spans="4:8" s="136" customFormat="1" x14ac:dyDescent="0.3">
      <c r="D165" s="52"/>
      <c r="E165" s="138"/>
      <c r="F165" s="139"/>
      <c r="G165" s="138"/>
      <c r="H165" s="177"/>
    </row>
    <row r="166" spans="4:8" s="136" customFormat="1" x14ac:dyDescent="0.3">
      <c r="D166" s="52"/>
      <c r="E166" s="138"/>
      <c r="F166" s="139"/>
      <c r="G166" s="138"/>
      <c r="H166" s="177"/>
    </row>
    <row r="167" spans="4:8" s="136" customFormat="1" x14ac:dyDescent="0.3">
      <c r="D167" s="52"/>
      <c r="E167" s="138"/>
      <c r="F167" s="139"/>
      <c r="G167" s="138"/>
      <c r="H167" s="177"/>
    </row>
    <row r="168" spans="4:8" s="136" customFormat="1" x14ac:dyDescent="0.3">
      <c r="D168" s="52"/>
      <c r="E168" s="138"/>
      <c r="F168" s="139"/>
      <c r="G168" s="138"/>
      <c r="H168" s="177"/>
    </row>
    <row r="169" spans="4:8" s="136" customFormat="1" x14ac:dyDescent="0.3">
      <c r="D169" s="52"/>
      <c r="E169" s="138"/>
      <c r="F169" s="139"/>
      <c r="G169" s="138"/>
      <c r="H169" s="177"/>
    </row>
    <row r="170" spans="4:8" s="136" customFormat="1" x14ac:dyDescent="0.3">
      <c r="D170" s="52"/>
      <c r="E170" s="138"/>
      <c r="F170" s="139"/>
      <c r="G170" s="138"/>
      <c r="H170" s="177"/>
    </row>
    <row r="171" spans="4:8" s="136" customFormat="1" x14ac:dyDescent="0.3">
      <c r="D171" s="52"/>
      <c r="E171" s="138"/>
      <c r="F171" s="139"/>
      <c r="G171" s="138"/>
      <c r="H171" s="177"/>
    </row>
    <row r="172" spans="4:8" s="136" customFormat="1" x14ac:dyDescent="0.3">
      <c r="D172" s="52"/>
      <c r="E172" s="138"/>
      <c r="F172" s="139"/>
      <c r="G172" s="138"/>
      <c r="H172" s="177"/>
    </row>
    <row r="173" spans="4:8" s="136" customFormat="1" x14ac:dyDescent="0.3">
      <c r="D173" s="52"/>
      <c r="E173" s="138"/>
      <c r="F173" s="139"/>
      <c r="G173" s="138"/>
      <c r="H173" s="177"/>
    </row>
    <row r="174" spans="4:8" s="136" customFormat="1" x14ac:dyDescent="0.3">
      <c r="D174" s="52"/>
      <c r="E174" s="138"/>
      <c r="F174" s="139"/>
      <c r="G174" s="138"/>
      <c r="H174" s="177"/>
    </row>
    <row r="175" spans="4:8" s="136" customFormat="1" x14ac:dyDescent="0.3">
      <c r="D175" s="52"/>
      <c r="E175" s="138"/>
      <c r="F175" s="139"/>
      <c r="G175" s="138"/>
      <c r="H175" s="177"/>
    </row>
    <row r="176" spans="4:8" s="136" customFormat="1" x14ac:dyDescent="0.3">
      <c r="D176" s="52"/>
      <c r="E176" s="138"/>
      <c r="F176" s="139"/>
      <c r="G176" s="138"/>
      <c r="H176" s="177"/>
    </row>
    <row r="177" spans="4:8" s="136" customFormat="1" x14ac:dyDescent="0.3">
      <c r="D177" s="52"/>
      <c r="E177" s="138"/>
      <c r="F177" s="139"/>
      <c r="G177" s="138"/>
      <c r="H177" s="177"/>
    </row>
    <row r="178" spans="4:8" s="136" customFormat="1" x14ac:dyDescent="0.3">
      <c r="D178" s="52"/>
      <c r="E178" s="138"/>
      <c r="F178" s="139"/>
      <c r="G178" s="138"/>
      <c r="H178" s="177"/>
    </row>
    <row r="179" spans="4:8" s="136" customFormat="1" x14ac:dyDescent="0.3">
      <c r="D179" s="52"/>
      <c r="E179" s="138"/>
      <c r="F179" s="139"/>
      <c r="G179" s="138"/>
      <c r="H179" s="177"/>
    </row>
    <row r="180" spans="4:8" s="136" customFormat="1" x14ac:dyDescent="0.3">
      <c r="D180" s="52"/>
      <c r="E180" s="138"/>
      <c r="F180" s="139"/>
      <c r="G180" s="138"/>
      <c r="H180" s="177"/>
    </row>
    <row r="181" spans="4:8" s="136" customFormat="1" x14ac:dyDescent="0.3">
      <c r="D181" s="52"/>
      <c r="E181" s="138"/>
      <c r="F181" s="139"/>
      <c r="G181" s="138"/>
      <c r="H181" s="177"/>
    </row>
    <row r="182" spans="4:8" s="136" customFormat="1" x14ac:dyDescent="0.3">
      <c r="D182" s="52"/>
      <c r="E182" s="138"/>
      <c r="F182" s="139"/>
      <c r="G182" s="138"/>
      <c r="H182" s="177"/>
    </row>
    <row r="183" spans="4:8" s="136" customFormat="1" x14ac:dyDescent="0.3">
      <c r="D183" s="52"/>
      <c r="E183" s="138"/>
      <c r="F183" s="139"/>
      <c r="G183" s="138"/>
      <c r="H183" s="177"/>
    </row>
    <row r="184" spans="4:8" s="136" customFormat="1" x14ac:dyDescent="0.3">
      <c r="D184" s="52"/>
      <c r="E184" s="138"/>
      <c r="F184" s="139"/>
      <c r="G184" s="138"/>
      <c r="H184" s="177"/>
    </row>
    <row r="185" spans="4:8" s="136" customFormat="1" x14ac:dyDescent="0.3">
      <c r="D185" s="52"/>
      <c r="E185" s="138"/>
      <c r="F185" s="139"/>
      <c r="G185" s="138"/>
      <c r="H185" s="177"/>
    </row>
    <row r="186" spans="4:8" s="136" customFormat="1" x14ac:dyDescent="0.3">
      <c r="D186" s="52"/>
      <c r="E186" s="138"/>
      <c r="F186" s="139"/>
      <c r="G186" s="138"/>
      <c r="H186" s="177"/>
    </row>
    <row r="187" spans="4:8" s="136" customFormat="1" x14ac:dyDescent="0.3">
      <c r="D187" s="52"/>
      <c r="E187" s="138"/>
      <c r="F187" s="139"/>
      <c r="G187" s="138"/>
      <c r="H187" s="177"/>
    </row>
    <row r="188" spans="4:8" s="136" customFormat="1" x14ac:dyDescent="0.3">
      <c r="D188" s="52"/>
      <c r="E188" s="138"/>
      <c r="F188" s="139"/>
      <c r="G188" s="138"/>
      <c r="H188" s="177"/>
    </row>
    <row r="189" spans="4:8" s="136" customFormat="1" x14ac:dyDescent="0.3">
      <c r="D189" s="52"/>
      <c r="E189" s="138"/>
      <c r="F189" s="139"/>
      <c r="G189" s="138"/>
      <c r="H189" s="177"/>
    </row>
    <row r="190" spans="4:8" s="136" customFormat="1" x14ac:dyDescent="0.3">
      <c r="D190" s="52"/>
      <c r="E190" s="138"/>
      <c r="F190" s="139"/>
      <c r="G190" s="138"/>
      <c r="H190" s="177"/>
    </row>
    <row r="191" spans="4:8" s="136" customFormat="1" x14ac:dyDescent="0.3">
      <c r="D191" s="52"/>
      <c r="E191" s="138"/>
      <c r="F191" s="139"/>
      <c r="G191" s="138"/>
      <c r="H191" s="177"/>
    </row>
    <row r="192" spans="4:8" s="136" customFormat="1" x14ac:dyDescent="0.3">
      <c r="D192" s="52"/>
      <c r="E192" s="138"/>
      <c r="F192" s="139"/>
      <c r="G192" s="138"/>
      <c r="H192" s="177"/>
    </row>
    <row r="193" spans="4:8" s="136" customFormat="1" x14ac:dyDescent="0.3">
      <c r="D193" s="52"/>
      <c r="E193" s="138"/>
      <c r="F193" s="139"/>
      <c r="G193" s="138"/>
      <c r="H193" s="177"/>
    </row>
    <row r="194" spans="4:8" s="136" customFormat="1" x14ac:dyDescent="0.3">
      <c r="D194" s="52"/>
      <c r="E194" s="138"/>
      <c r="F194" s="139"/>
      <c r="G194" s="138"/>
      <c r="H194" s="177"/>
    </row>
    <row r="195" spans="4:8" s="136" customFormat="1" x14ac:dyDescent="0.3">
      <c r="D195" s="52"/>
      <c r="E195" s="138"/>
      <c r="F195" s="139"/>
      <c r="G195" s="138"/>
      <c r="H195" s="177"/>
    </row>
    <row r="196" spans="4:8" s="136" customFormat="1" x14ac:dyDescent="0.3">
      <c r="D196" s="52"/>
      <c r="E196" s="138"/>
      <c r="F196" s="139"/>
      <c r="G196" s="138"/>
      <c r="H196" s="177"/>
    </row>
    <row r="197" spans="4:8" s="136" customFormat="1" x14ac:dyDescent="0.3">
      <c r="D197" s="52"/>
      <c r="E197" s="138"/>
      <c r="F197" s="139"/>
      <c r="G197" s="138"/>
      <c r="H197" s="177"/>
    </row>
    <row r="198" spans="4:8" s="136" customFormat="1" x14ac:dyDescent="0.3">
      <c r="D198" s="52"/>
      <c r="E198" s="138"/>
      <c r="F198" s="139"/>
      <c r="G198" s="138"/>
      <c r="H198" s="177"/>
    </row>
    <row r="199" spans="4:8" s="136" customFormat="1" x14ac:dyDescent="0.3">
      <c r="D199" s="52"/>
      <c r="E199" s="138"/>
      <c r="F199" s="139"/>
      <c r="G199" s="138"/>
      <c r="H199" s="177"/>
    </row>
    <row r="200" spans="4:8" s="136" customFormat="1" x14ac:dyDescent="0.3">
      <c r="D200" s="52"/>
      <c r="E200" s="138"/>
      <c r="F200" s="139"/>
      <c r="G200" s="138"/>
      <c r="H200" s="177"/>
    </row>
    <row r="201" spans="4:8" s="136" customFormat="1" x14ac:dyDescent="0.3">
      <c r="D201" s="52"/>
      <c r="E201" s="138"/>
      <c r="F201" s="139"/>
      <c r="G201" s="138"/>
      <c r="H201" s="177"/>
    </row>
    <row r="202" spans="4:8" s="136" customFormat="1" x14ac:dyDescent="0.3">
      <c r="D202" s="52"/>
      <c r="E202" s="138"/>
      <c r="F202" s="139"/>
      <c r="G202" s="138"/>
      <c r="H202" s="177"/>
    </row>
    <row r="203" spans="4:8" s="136" customFormat="1" x14ac:dyDescent="0.3">
      <c r="D203" s="52"/>
      <c r="E203" s="138"/>
      <c r="F203" s="139"/>
      <c r="G203" s="138"/>
      <c r="H203" s="177"/>
    </row>
    <row r="204" spans="4:8" s="136" customFormat="1" x14ac:dyDescent="0.3">
      <c r="D204" s="52"/>
      <c r="E204" s="138"/>
      <c r="F204" s="139"/>
      <c r="G204" s="138"/>
      <c r="H204" s="177"/>
    </row>
    <row r="205" spans="4:8" s="136" customFormat="1" x14ac:dyDescent="0.3">
      <c r="D205" s="52"/>
      <c r="E205" s="138"/>
      <c r="F205" s="139"/>
      <c r="G205" s="138"/>
      <c r="H205" s="177"/>
    </row>
    <row r="206" spans="4:8" s="136" customFormat="1" x14ac:dyDescent="0.3">
      <c r="D206" s="52"/>
      <c r="E206" s="138"/>
      <c r="F206" s="139"/>
      <c r="G206" s="138"/>
      <c r="H206" s="177"/>
    </row>
    <row r="207" spans="4:8" s="136" customFormat="1" x14ac:dyDescent="0.3">
      <c r="D207" s="52"/>
      <c r="E207" s="138"/>
      <c r="F207" s="139"/>
      <c r="G207" s="138"/>
      <c r="H207" s="177"/>
    </row>
    <row r="208" spans="4:8" s="136" customFormat="1" x14ac:dyDescent="0.3">
      <c r="D208" s="52"/>
      <c r="E208" s="138"/>
      <c r="F208" s="139"/>
      <c r="G208" s="138"/>
      <c r="H208" s="177"/>
    </row>
    <row r="209" spans="4:8" s="136" customFormat="1" x14ac:dyDescent="0.3">
      <c r="D209" s="52"/>
      <c r="E209" s="138"/>
      <c r="F209" s="139"/>
      <c r="G209" s="138"/>
      <c r="H209" s="177"/>
    </row>
    <row r="210" spans="4:8" s="136" customFormat="1" x14ac:dyDescent="0.3">
      <c r="D210" s="52"/>
      <c r="E210" s="138"/>
      <c r="F210" s="139"/>
      <c r="G210" s="138"/>
      <c r="H210" s="177"/>
    </row>
    <row r="211" spans="4:8" s="136" customFormat="1" x14ac:dyDescent="0.3">
      <c r="D211" s="52"/>
      <c r="E211" s="138"/>
      <c r="F211" s="139"/>
      <c r="G211" s="138"/>
      <c r="H211" s="177"/>
    </row>
    <row r="212" spans="4:8" s="136" customFormat="1" x14ac:dyDescent="0.3">
      <c r="D212" s="52"/>
      <c r="E212" s="138"/>
      <c r="F212" s="139"/>
      <c r="G212" s="138"/>
      <c r="H212" s="177"/>
    </row>
    <row r="213" spans="4:8" s="136" customFormat="1" x14ac:dyDescent="0.3">
      <c r="D213" s="52"/>
      <c r="E213" s="138"/>
      <c r="F213" s="139"/>
      <c r="G213" s="138"/>
      <c r="H213" s="177"/>
    </row>
    <row r="214" spans="4:8" s="136" customFormat="1" x14ac:dyDescent="0.3">
      <c r="D214" s="52"/>
      <c r="E214" s="138"/>
      <c r="F214" s="139"/>
      <c r="G214" s="138"/>
      <c r="H214" s="177"/>
    </row>
    <row r="215" spans="4:8" s="136" customFormat="1" x14ac:dyDescent="0.3">
      <c r="D215" s="52"/>
      <c r="E215" s="138"/>
      <c r="F215" s="139"/>
      <c r="G215" s="138"/>
      <c r="H215" s="177"/>
    </row>
    <row r="216" spans="4:8" s="136" customFormat="1" x14ac:dyDescent="0.3">
      <c r="D216" s="52"/>
      <c r="E216" s="138"/>
      <c r="F216" s="139"/>
      <c r="G216" s="138"/>
      <c r="H216" s="177"/>
    </row>
    <row r="217" spans="4:8" s="136" customFormat="1" x14ac:dyDescent="0.3">
      <c r="D217" s="52"/>
      <c r="E217" s="138"/>
      <c r="F217" s="139"/>
      <c r="G217" s="138"/>
      <c r="H217" s="177"/>
    </row>
    <row r="218" spans="4:8" s="136" customFormat="1" x14ac:dyDescent="0.3">
      <c r="D218" s="52"/>
      <c r="E218" s="138"/>
      <c r="F218" s="139"/>
      <c r="G218" s="138"/>
      <c r="H218" s="177"/>
    </row>
    <row r="219" spans="4:8" s="136" customFormat="1" x14ac:dyDescent="0.3">
      <c r="D219" s="52"/>
      <c r="E219" s="138"/>
      <c r="F219" s="139"/>
      <c r="G219" s="138"/>
      <c r="H219" s="177"/>
    </row>
    <row r="220" spans="4:8" s="136" customFormat="1" x14ac:dyDescent="0.3">
      <c r="D220" s="52"/>
      <c r="E220" s="138"/>
      <c r="F220" s="139"/>
      <c r="G220" s="138"/>
      <c r="H220" s="177"/>
    </row>
    <row r="221" spans="4:8" s="136" customFormat="1" x14ac:dyDescent="0.3">
      <c r="D221" s="52"/>
      <c r="E221" s="138"/>
      <c r="F221" s="139"/>
      <c r="G221" s="138"/>
      <c r="H221" s="177"/>
    </row>
    <row r="222" spans="4:8" s="136" customFormat="1" x14ac:dyDescent="0.3">
      <c r="D222" s="52"/>
      <c r="E222" s="138"/>
      <c r="F222" s="139"/>
      <c r="G222" s="138"/>
      <c r="H222" s="177"/>
    </row>
    <row r="223" spans="4:8" s="136" customFormat="1" x14ac:dyDescent="0.3">
      <c r="D223" s="52"/>
      <c r="E223" s="138"/>
      <c r="F223" s="139"/>
      <c r="G223" s="138"/>
      <c r="H223" s="177"/>
    </row>
    <row r="224" spans="4:8" s="136" customFormat="1" x14ac:dyDescent="0.3">
      <c r="D224" s="52"/>
      <c r="E224" s="138"/>
      <c r="F224" s="139"/>
      <c r="G224" s="138"/>
      <c r="H224" s="177"/>
    </row>
    <row r="225" spans="4:8" s="136" customFormat="1" x14ac:dyDescent="0.3">
      <c r="D225" s="52"/>
      <c r="E225" s="138"/>
      <c r="F225" s="139"/>
      <c r="G225" s="138"/>
      <c r="H225" s="177"/>
    </row>
    <row r="226" spans="4:8" s="136" customFormat="1" x14ac:dyDescent="0.3">
      <c r="D226" s="52"/>
      <c r="E226" s="138"/>
      <c r="F226" s="139"/>
      <c r="G226" s="138"/>
      <c r="H226" s="177"/>
    </row>
    <row r="227" spans="4:8" s="136" customFormat="1" x14ac:dyDescent="0.3">
      <c r="D227" s="52"/>
      <c r="E227" s="138"/>
      <c r="F227" s="139"/>
      <c r="G227" s="138"/>
      <c r="H227" s="177"/>
    </row>
    <row r="228" spans="4:8" s="136" customFormat="1" x14ac:dyDescent="0.3">
      <c r="D228" s="52"/>
      <c r="E228" s="138"/>
      <c r="F228" s="139"/>
      <c r="G228" s="138"/>
      <c r="H228" s="177"/>
    </row>
    <row r="229" spans="4:8" s="136" customFormat="1" x14ac:dyDescent="0.3">
      <c r="D229" s="52"/>
      <c r="E229" s="138"/>
      <c r="F229" s="139"/>
      <c r="G229" s="138"/>
      <c r="H229" s="177"/>
    </row>
    <row r="230" spans="4:8" s="136" customFormat="1" x14ac:dyDescent="0.3">
      <c r="D230" s="52"/>
      <c r="E230" s="138"/>
      <c r="F230" s="139"/>
      <c r="G230" s="138"/>
      <c r="H230" s="177"/>
    </row>
    <row r="231" spans="4:8" s="136" customFormat="1" x14ac:dyDescent="0.3">
      <c r="D231" s="52"/>
      <c r="E231" s="138"/>
      <c r="F231" s="139"/>
      <c r="G231" s="138"/>
      <c r="H231" s="177"/>
    </row>
    <row r="232" spans="4:8" s="136" customFormat="1" x14ac:dyDescent="0.3">
      <c r="D232" s="52"/>
      <c r="E232" s="138"/>
      <c r="F232" s="139"/>
      <c r="G232" s="138"/>
      <c r="H232" s="177"/>
    </row>
    <row r="233" spans="4:8" s="136" customFormat="1" x14ac:dyDescent="0.3">
      <c r="D233" s="52"/>
      <c r="E233" s="138"/>
      <c r="F233" s="139"/>
      <c r="G233" s="138"/>
      <c r="H233" s="177"/>
    </row>
    <row r="234" spans="4:8" s="136" customFormat="1" x14ac:dyDescent="0.3">
      <c r="D234" s="52"/>
      <c r="E234" s="138"/>
      <c r="F234" s="139"/>
      <c r="G234" s="138"/>
      <c r="H234" s="177"/>
    </row>
    <row r="235" spans="4:8" s="136" customFormat="1" x14ac:dyDescent="0.3">
      <c r="D235" s="52"/>
      <c r="E235" s="138"/>
      <c r="F235" s="139"/>
      <c r="G235" s="138"/>
      <c r="H235" s="177"/>
    </row>
    <row r="236" spans="4:8" s="136" customFormat="1" x14ac:dyDescent="0.3">
      <c r="D236" s="52"/>
      <c r="E236" s="138"/>
      <c r="F236" s="139"/>
      <c r="G236" s="138"/>
      <c r="H236" s="177"/>
    </row>
    <row r="237" spans="4:8" s="136" customFormat="1" x14ac:dyDescent="0.3">
      <c r="D237" s="52"/>
      <c r="E237" s="138"/>
      <c r="F237" s="139"/>
      <c r="G237" s="138"/>
      <c r="H237" s="177"/>
    </row>
    <row r="238" spans="4:8" s="136" customFormat="1" x14ac:dyDescent="0.3">
      <c r="D238" s="52"/>
      <c r="E238" s="138"/>
      <c r="F238" s="139"/>
      <c r="G238" s="138"/>
      <c r="H238" s="177"/>
    </row>
    <row r="239" spans="4:8" s="136" customFormat="1" x14ac:dyDescent="0.3">
      <c r="D239" s="52"/>
      <c r="E239" s="138"/>
      <c r="F239" s="139"/>
      <c r="G239" s="138"/>
      <c r="H239" s="177"/>
    </row>
    <row r="240" spans="4:8" s="136" customFormat="1" x14ac:dyDescent="0.3">
      <c r="D240" s="52"/>
      <c r="E240" s="138"/>
      <c r="F240" s="139"/>
      <c r="G240" s="138"/>
      <c r="H240" s="177"/>
    </row>
    <row r="241" spans="4:8" s="136" customFormat="1" x14ac:dyDescent="0.3">
      <c r="D241" s="52"/>
      <c r="E241" s="138"/>
      <c r="F241" s="139"/>
      <c r="G241" s="138"/>
      <c r="H241" s="177"/>
    </row>
    <row r="242" spans="4:8" s="136" customFormat="1" x14ac:dyDescent="0.3">
      <c r="D242" s="52"/>
      <c r="E242" s="138"/>
      <c r="F242" s="139"/>
      <c r="G242" s="138"/>
      <c r="H242" s="177"/>
    </row>
    <row r="243" spans="4:8" s="136" customFormat="1" x14ac:dyDescent="0.3">
      <c r="D243" s="52"/>
      <c r="E243" s="138"/>
      <c r="F243" s="139"/>
      <c r="G243" s="138"/>
      <c r="H243" s="177"/>
    </row>
    <row r="244" spans="4:8" s="136" customFormat="1" x14ac:dyDescent="0.3">
      <c r="D244" s="52"/>
      <c r="E244" s="138"/>
      <c r="F244" s="139"/>
      <c r="G244" s="138"/>
      <c r="H244" s="177"/>
    </row>
    <row r="245" spans="4:8" s="136" customFormat="1" x14ac:dyDescent="0.3">
      <c r="D245" s="52"/>
      <c r="E245" s="138"/>
      <c r="F245" s="139"/>
      <c r="G245" s="138"/>
      <c r="H245" s="177"/>
    </row>
    <row r="246" spans="4:8" s="136" customFormat="1" x14ac:dyDescent="0.3">
      <c r="D246" s="52"/>
      <c r="E246" s="138"/>
      <c r="F246" s="139"/>
      <c r="G246" s="138"/>
      <c r="H246" s="177"/>
    </row>
    <row r="247" spans="4:8" s="136" customFormat="1" x14ac:dyDescent="0.3">
      <c r="D247" s="52"/>
      <c r="E247" s="138"/>
      <c r="F247" s="139"/>
      <c r="G247" s="138"/>
      <c r="H247" s="177"/>
    </row>
    <row r="248" spans="4:8" s="136" customFormat="1" x14ac:dyDescent="0.3">
      <c r="D248" s="52"/>
      <c r="E248" s="138"/>
      <c r="F248" s="139"/>
      <c r="G248" s="138"/>
      <c r="H248" s="177"/>
    </row>
  </sheetData>
  <sheetProtection algorithmName="SHA-512" hashValue="/CQhCC5FJ+V9prespLC4yFdUrKQKdBEaycYh3h74bRnW9G9kzWrduk3NgY/WPd3jkwymLO3U7nZbIxX2gqLk4A==" saltValue="JmfeYvJyO+2d8Aahc1Eu6g==" spinCount="100000" sheet="1" objects="1" scenarios="1"/>
  <mergeCells count="8">
    <mergeCell ref="I67:K78"/>
    <mergeCell ref="A84:H84"/>
    <mergeCell ref="A2:B2"/>
    <mergeCell ref="B6:H6"/>
    <mergeCell ref="A29:H29"/>
    <mergeCell ref="A37:H37"/>
    <mergeCell ref="A50:H50"/>
    <mergeCell ref="A61:H6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F54E1-A35F-9A41-A4DC-070B4354FBEE}">
  <dimension ref="A1:AL248"/>
  <sheetViews>
    <sheetView workbookViewId="0">
      <pane ySplit="8" topLeftCell="A48" activePane="bottomLeft" state="frozen"/>
      <selection pane="bottomLeft" activeCell="G78" sqref="G78"/>
    </sheetView>
  </sheetViews>
  <sheetFormatPr defaultColWidth="8.61328125" defaultRowHeight="16.2" x14ac:dyDescent="0.3"/>
  <cols>
    <col min="1" max="1" width="14.61328125" style="19" bestFit="1" customWidth="1"/>
    <col min="2" max="2" width="35.4609375" style="19" customWidth="1"/>
    <col min="3" max="3" width="25.61328125" style="19" customWidth="1"/>
    <col min="4" max="4" width="38.15234375" style="27" customWidth="1"/>
    <col min="5" max="5" width="21.4609375" style="28" customWidth="1"/>
    <col min="6" max="6" width="12" style="29" customWidth="1"/>
    <col min="7" max="7" width="15" style="28" customWidth="1"/>
    <col min="8" max="8" width="16" style="143" customWidth="1"/>
    <col min="9" max="9" width="27.4609375" style="136" customWidth="1"/>
    <col min="10" max="34" width="8.61328125" style="136"/>
    <col min="35" max="16384" width="8.61328125" style="19"/>
  </cols>
  <sheetData>
    <row r="1" spans="1:38" s="6" customFormat="1" x14ac:dyDescent="0.3">
      <c r="A1" s="57" t="s">
        <v>111</v>
      </c>
      <c r="B1" s="57"/>
      <c r="C1" s="53"/>
      <c r="D1" s="53"/>
      <c r="E1" s="53"/>
      <c r="F1" s="323"/>
      <c r="G1" s="323"/>
      <c r="H1" s="32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3">
      <c r="A2" s="405"/>
      <c r="B2" s="405"/>
      <c r="C2" s="53"/>
      <c r="D2" s="53"/>
      <c r="E2" s="53"/>
      <c r="F2" s="323"/>
      <c r="G2" s="323"/>
      <c r="H2" s="32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3">
      <c r="A3" s="54"/>
      <c r="B3" s="54"/>
      <c r="C3" s="53"/>
      <c r="D3" s="53"/>
      <c r="E3" s="53"/>
      <c r="F3" s="323"/>
      <c r="G3" s="323"/>
      <c r="H3" s="32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3">
      <c r="A4" s="65" t="s">
        <v>148</v>
      </c>
      <c r="B4" s="65"/>
      <c r="C4" s="51"/>
      <c r="D4" s="129"/>
      <c r="E4" s="130"/>
      <c r="F4" s="139"/>
      <c r="G4" s="138"/>
      <c r="H4" s="177"/>
    </row>
    <row r="5" spans="1:38" s="35" customFormat="1" x14ac:dyDescent="0.3">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s="375" customFormat="1" ht="69" customHeight="1" thickBot="1" x14ac:dyDescent="0.35">
      <c r="A6" s="203" t="s">
        <v>32</v>
      </c>
      <c r="B6" s="425" t="s">
        <v>125</v>
      </c>
      <c r="C6" s="425"/>
      <c r="D6" s="425"/>
      <c r="E6" s="425"/>
      <c r="F6" s="425"/>
      <c r="G6" s="425"/>
      <c r="H6" s="425"/>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row>
    <row r="7" spans="1:38" ht="16.8" hidden="1" thickBot="1" x14ac:dyDescent="0.35">
      <c r="A7" s="136"/>
      <c r="B7" s="137"/>
      <c r="C7" s="137"/>
      <c r="D7" s="52"/>
      <c r="E7" s="138"/>
      <c r="F7" s="139"/>
      <c r="G7" s="138"/>
      <c r="H7" s="177"/>
    </row>
    <row r="8" spans="1:38" s="20" customFormat="1" ht="49.95" customHeight="1" thickBot="1" x14ac:dyDescent="0.35">
      <c r="A8" s="145" t="s">
        <v>33</v>
      </c>
      <c r="B8" s="146" t="s">
        <v>34</v>
      </c>
      <c r="C8" s="147" t="s">
        <v>35</v>
      </c>
      <c r="D8" s="148" t="s">
        <v>36</v>
      </c>
      <c r="E8" s="149" t="s">
        <v>37</v>
      </c>
      <c r="F8" s="150" t="s">
        <v>38</v>
      </c>
      <c r="G8" s="149" t="s">
        <v>39</v>
      </c>
      <c r="H8" s="151" t="s">
        <v>40</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ht="32.4" x14ac:dyDescent="0.3">
      <c r="A9" s="157"/>
      <c r="B9" s="163" t="s">
        <v>126</v>
      </c>
      <c r="C9" s="164"/>
      <c r="D9" s="160"/>
      <c r="E9" s="161"/>
      <c r="F9" s="162"/>
      <c r="G9" s="161"/>
      <c r="H9" s="345"/>
    </row>
    <row r="10" spans="1:38" s="281" customFormat="1" x14ac:dyDescent="0.3">
      <c r="A10" s="278"/>
      <c r="B10" s="277"/>
      <c r="C10" s="279"/>
      <c r="D10" s="275"/>
      <c r="E10" s="280"/>
      <c r="F10" s="324"/>
      <c r="G10" s="332">
        <f t="shared" ref="G10:G27" si="0">(E10-(E10*F10/100))*A10</f>
        <v>0</v>
      </c>
      <c r="H10" s="33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81" customFormat="1" x14ac:dyDescent="0.3">
      <c r="A11" s="278"/>
      <c r="B11" s="277"/>
      <c r="C11" s="279"/>
      <c r="D11" s="275"/>
      <c r="E11" s="280"/>
      <c r="F11" s="324"/>
      <c r="G11" s="332">
        <f t="shared" si="0"/>
        <v>0</v>
      </c>
      <c r="H11" s="340"/>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81" customFormat="1" x14ac:dyDescent="0.3">
      <c r="A12" s="282"/>
      <c r="B12" s="277"/>
      <c r="C12" s="279"/>
      <c r="D12" s="275"/>
      <c r="E12" s="283"/>
      <c r="F12" s="324"/>
      <c r="G12" s="332">
        <f t="shared" si="0"/>
        <v>0</v>
      </c>
      <c r="H12" s="340"/>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81" customFormat="1" x14ac:dyDescent="0.3">
      <c r="A13" s="282"/>
      <c r="B13" s="277"/>
      <c r="C13" s="279"/>
      <c r="D13" s="275"/>
      <c r="E13" s="283"/>
      <c r="F13" s="324"/>
      <c r="G13" s="332">
        <f t="shared" si="0"/>
        <v>0</v>
      </c>
      <c r="H13" s="340"/>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81" customFormat="1" x14ac:dyDescent="0.3">
      <c r="A14" s="282"/>
      <c r="B14" s="277"/>
      <c r="C14" s="279"/>
      <c r="D14" s="275"/>
      <c r="E14" s="283"/>
      <c r="F14" s="324"/>
      <c r="G14" s="332">
        <f t="shared" si="0"/>
        <v>0</v>
      </c>
      <c r="H14" s="340"/>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81" customFormat="1" x14ac:dyDescent="0.3">
      <c r="A15" s="282"/>
      <c r="B15" s="277"/>
      <c r="C15" s="279"/>
      <c r="D15" s="275"/>
      <c r="E15" s="283"/>
      <c r="F15" s="324"/>
      <c r="G15" s="332">
        <f t="shared" si="0"/>
        <v>0</v>
      </c>
      <c r="H15" s="340"/>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85" customFormat="1" x14ac:dyDescent="0.3">
      <c r="A16" s="282"/>
      <c r="B16" s="277"/>
      <c r="C16" s="279"/>
      <c r="D16" s="275"/>
      <c r="E16" s="283"/>
      <c r="F16" s="325"/>
      <c r="G16" s="332">
        <f t="shared" si="0"/>
        <v>0</v>
      </c>
      <c r="H16" s="339"/>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row>
    <row r="17" spans="1:34" s="285" customFormat="1" x14ac:dyDescent="0.3">
      <c r="A17" s="282"/>
      <c r="B17" s="277"/>
      <c r="C17" s="279"/>
      <c r="D17" s="275"/>
      <c r="E17" s="283"/>
      <c r="F17" s="325"/>
      <c r="G17" s="332">
        <f t="shared" si="0"/>
        <v>0</v>
      </c>
      <c r="H17" s="339"/>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row>
    <row r="18" spans="1:34" s="285" customFormat="1" x14ac:dyDescent="0.3">
      <c r="A18" s="282"/>
      <c r="B18" s="277"/>
      <c r="C18" s="279"/>
      <c r="D18" s="275"/>
      <c r="E18" s="283"/>
      <c r="F18" s="325"/>
      <c r="G18" s="332">
        <f t="shared" si="0"/>
        <v>0</v>
      </c>
      <c r="H18" s="339"/>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row>
    <row r="19" spans="1:34" s="285" customFormat="1" x14ac:dyDescent="0.3">
      <c r="A19" s="282"/>
      <c r="B19" s="277"/>
      <c r="C19" s="279"/>
      <c r="D19" s="275"/>
      <c r="E19" s="283"/>
      <c r="F19" s="325"/>
      <c r="G19" s="332">
        <f t="shared" si="0"/>
        <v>0</v>
      </c>
      <c r="H19" s="339"/>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row>
    <row r="20" spans="1:34" s="285" customFormat="1" x14ac:dyDescent="0.3">
      <c r="A20" s="282"/>
      <c r="B20" s="277"/>
      <c r="C20" s="279"/>
      <c r="D20" s="276"/>
      <c r="E20" s="286"/>
      <c r="F20" s="325"/>
      <c r="G20" s="332">
        <f t="shared" si="0"/>
        <v>0</v>
      </c>
      <c r="H20" s="339"/>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row>
    <row r="21" spans="1:34" s="285" customFormat="1" x14ac:dyDescent="0.3">
      <c r="A21" s="282"/>
      <c r="B21" s="277"/>
      <c r="C21" s="279"/>
      <c r="D21" s="275"/>
      <c r="E21" s="283"/>
      <c r="F21" s="325"/>
      <c r="G21" s="332">
        <f t="shared" si="0"/>
        <v>0</v>
      </c>
      <c r="H21" s="339"/>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row>
    <row r="22" spans="1:34" s="285" customFormat="1" x14ac:dyDescent="0.3">
      <c r="A22" s="278"/>
      <c r="B22" s="287"/>
      <c r="C22" s="279"/>
      <c r="D22" s="275"/>
      <c r="E22" s="280"/>
      <c r="F22" s="325"/>
      <c r="G22" s="332">
        <f t="shared" si="0"/>
        <v>0</v>
      </c>
      <c r="H22" s="339"/>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row>
    <row r="23" spans="1:34" s="285" customFormat="1" x14ac:dyDescent="0.3">
      <c r="A23" s="278"/>
      <c r="B23" s="277"/>
      <c r="C23" s="279"/>
      <c r="D23" s="275"/>
      <c r="E23" s="280"/>
      <c r="F23" s="325"/>
      <c r="G23" s="332">
        <f t="shared" si="0"/>
        <v>0</v>
      </c>
      <c r="H23" s="339"/>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row>
    <row r="24" spans="1:34" s="281" customFormat="1" x14ac:dyDescent="0.3">
      <c r="A24" s="278"/>
      <c r="B24" s="277"/>
      <c r="C24" s="279"/>
      <c r="D24" s="275"/>
      <c r="E24" s="280"/>
      <c r="F24" s="324"/>
      <c r="G24" s="332">
        <f t="shared" si="0"/>
        <v>0</v>
      </c>
      <c r="H24" s="340"/>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row>
    <row r="25" spans="1:34" s="281" customFormat="1" x14ac:dyDescent="0.3">
      <c r="A25" s="278"/>
      <c r="B25" s="277"/>
      <c r="C25" s="279"/>
      <c r="D25" s="275"/>
      <c r="E25" s="280"/>
      <c r="F25" s="324"/>
      <c r="G25" s="333">
        <f t="shared" si="0"/>
        <v>0</v>
      </c>
      <c r="H25" s="340"/>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4" s="281" customFormat="1" x14ac:dyDescent="0.3">
      <c r="A26" s="278"/>
      <c r="B26" s="277"/>
      <c r="C26" s="279"/>
      <c r="D26" s="275"/>
      <c r="E26" s="280"/>
      <c r="F26" s="324"/>
      <c r="G26" s="333">
        <f t="shared" si="0"/>
        <v>0</v>
      </c>
      <c r="H26" s="340"/>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row>
    <row r="27" spans="1:34" s="281" customFormat="1" x14ac:dyDescent="0.3">
      <c r="A27" s="278"/>
      <c r="B27" s="277"/>
      <c r="C27" s="279"/>
      <c r="D27" s="275"/>
      <c r="E27" s="280"/>
      <c r="F27" s="324"/>
      <c r="G27" s="333">
        <f t="shared" si="0"/>
        <v>0</v>
      </c>
      <c r="H27" s="340"/>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s="281" customFormat="1" ht="114" thickBot="1" x14ac:dyDescent="0.35">
      <c r="A28" s="278"/>
      <c r="B28" s="277" t="s">
        <v>202</v>
      </c>
      <c r="C28" s="279"/>
      <c r="D28" s="275"/>
      <c r="E28" s="280"/>
      <c r="F28" s="324"/>
      <c r="G28" s="333"/>
      <c r="H28" s="341">
        <f>SUM(G10:G28)</f>
        <v>0</v>
      </c>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29" spans="1:34" s="30" customFormat="1" ht="16.8" thickBot="1" x14ac:dyDescent="0.35">
      <c r="A29" s="432"/>
      <c r="B29" s="433"/>
      <c r="C29" s="433"/>
      <c r="D29" s="433"/>
      <c r="E29" s="433"/>
      <c r="F29" s="433"/>
      <c r="G29" s="433"/>
      <c r="H29" s="433"/>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row>
    <row r="30" spans="1:34" ht="32.4" x14ac:dyDescent="0.3">
      <c r="A30" s="157"/>
      <c r="B30" s="163" t="s">
        <v>198</v>
      </c>
      <c r="C30" s="164"/>
      <c r="D30" s="160"/>
      <c r="E30" s="161"/>
      <c r="F30" s="162"/>
      <c r="G30" s="161"/>
      <c r="H30" s="345"/>
    </row>
    <row r="31" spans="1:34" s="281" customFormat="1" x14ac:dyDescent="0.3">
      <c r="A31" s="288"/>
      <c r="B31" s="289"/>
      <c r="C31" s="290"/>
      <c r="D31" s="291"/>
      <c r="E31" s="292"/>
      <c r="F31" s="326"/>
      <c r="G31" s="332">
        <f>(E31-(E31*F31/100))*A31</f>
        <v>0</v>
      </c>
      <c r="H31" s="341"/>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81" customFormat="1" x14ac:dyDescent="0.3">
      <c r="A32" s="288"/>
      <c r="B32" s="291"/>
      <c r="C32" s="290"/>
      <c r="D32" s="291"/>
      <c r="E32" s="292"/>
      <c r="F32" s="326"/>
      <c r="G32" s="332">
        <f>(E32-(E32*F32/100))*A32</f>
        <v>0</v>
      </c>
      <c r="H32" s="341"/>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81" customFormat="1" x14ac:dyDescent="0.3">
      <c r="A33" s="288"/>
      <c r="B33" s="289"/>
      <c r="C33" s="290"/>
      <c r="D33" s="291"/>
      <c r="E33" s="292"/>
      <c r="F33" s="326"/>
      <c r="G33" s="332">
        <f t="shared" ref="G33:G36" si="1">(E33-(E33*F33/100))*A33</f>
        <v>0</v>
      </c>
      <c r="H33" s="341"/>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281" customFormat="1" x14ac:dyDescent="0.3">
      <c r="A34" s="288"/>
      <c r="B34" s="289"/>
      <c r="C34" s="290"/>
      <c r="D34" s="291"/>
      <c r="E34" s="292"/>
      <c r="F34" s="326"/>
      <c r="G34" s="332">
        <f t="shared" si="1"/>
        <v>0</v>
      </c>
      <c r="H34" s="341"/>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1:34" s="281" customFormat="1" x14ac:dyDescent="0.3">
      <c r="A35" s="288"/>
      <c r="B35" s="290"/>
      <c r="C35" s="290"/>
      <c r="D35" s="291"/>
      <c r="E35" s="292"/>
      <c r="F35" s="326"/>
      <c r="G35" s="332">
        <f t="shared" si="1"/>
        <v>0</v>
      </c>
      <c r="H35" s="341"/>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s="281" customFormat="1" ht="16.8" thickBot="1" x14ac:dyDescent="0.35">
      <c r="A36" s="293"/>
      <c r="B36" s="376" t="s">
        <v>127</v>
      </c>
      <c r="C36" s="295"/>
      <c r="D36" s="294"/>
      <c r="E36" s="296"/>
      <c r="F36" s="327"/>
      <c r="G36" s="334">
        <f t="shared" si="1"/>
        <v>0</v>
      </c>
      <c r="H36" s="342">
        <f>SUM(G31:G36)</f>
        <v>0</v>
      </c>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ht="18" customHeight="1" thickBot="1" x14ac:dyDescent="0.35">
      <c r="A37" s="419"/>
      <c r="B37" s="419"/>
      <c r="C37" s="419"/>
      <c r="D37" s="419"/>
      <c r="E37" s="419"/>
      <c r="F37" s="419"/>
      <c r="G37" s="419"/>
      <c r="H37" s="419"/>
    </row>
    <row r="38" spans="1:34" ht="16.05" customHeight="1" x14ac:dyDescent="0.3">
      <c r="A38" s="157"/>
      <c r="B38" s="163" t="s">
        <v>199</v>
      </c>
      <c r="C38" s="164"/>
      <c r="D38" s="160"/>
      <c r="E38" s="161"/>
      <c r="F38" s="162"/>
      <c r="G38" s="161"/>
      <c r="H38" s="345"/>
    </row>
    <row r="39" spans="1:34" s="281" customFormat="1" x14ac:dyDescent="0.3">
      <c r="A39" s="278"/>
      <c r="B39" s="277"/>
      <c r="C39" s="279"/>
      <c r="D39" s="275"/>
      <c r="E39" s="280"/>
      <c r="F39" s="324"/>
      <c r="G39" s="332">
        <f t="shared" ref="G39:G49" si="2">(E39-(E39*F39/100))*A39</f>
        <v>0</v>
      </c>
      <c r="H39" s="344"/>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81" customFormat="1" x14ac:dyDescent="0.3">
      <c r="A40" s="278"/>
      <c r="B40" s="277"/>
      <c r="C40" s="279"/>
      <c r="D40" s="275"/>
      <c r="E40" s="280"/>
      <c r="F40" s="324"/>
      <c r="G40" s="332">
        <f t="shared" si="2"/>
        <v>0</v>
      </c>
      <c r="H40" s="344"/>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81" customFormat="1" x14ac:dyDescent="0.3">
      <c r="A41" s="278"/>
      <c r="B41" s="277"/>
      <c r="C41" s="279"/>
      <c r="D41" s="275"/>
      <c r="E41" s="280"/>
      <c r="F41" s="324"/>
      <c r="G41" s="332">
        <f t="shared" si="2"/>
        <v>0</v>
      </c>
      <c r="H41" s="344"/>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81" customFormat="1" x14ac:dyDescent="0.3">
      <c r="A42" s="278"/>
      <c r="B42" s="277"/>
      <c r="C42" s="279"/>
      <c r="D42" s="275"/>
      <c r="E42" s="280"/>
      <c r="F42" s="324"/>
      <c r="G42" s="332">
        <f t="shared" si="2"/>
        <v>0</v>
      </c>
      <c r="H42" s="344"/>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81" customFormat="1" x14ac:dyDescent="0.3">
      <c r="A43" s="278"/>
      <c r="B43" s="277"/>
      <c r="C43" s="279"/>
      <c r="D43" s="275"/>
      <c r="E43" s="280"/>
      <c r="F43" s="324"/>
      <c r="G43" s="332">
        <f t="shared" si="2"/>
        <v>0</v>
      </c>
      <c r="H43" s="344"/>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81" customFormat="1" x14ac:dyDescent="0.3">
      <c r="A44" s="278"/>
      <c r="B44" s="277"/>
      <c r="C44" s="279"/>
      <c r="D44" s="275"/>
      <c r="E44" s="280"/>
      <c r="F44" s="324"/>
      <c r="G44" s="332">
        <f t="shared" si="2"/>
        <v>0</v>
      </c>
      <c r="H44" s="344"/>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81" customFormat="1" x14ac:dyDescent="0.3">
      <c r="A45" s="278"/>
      <c r="B45" s="277"/>
      <c r="C45" s="279"/>
      <c r="D45" s="275"/>
      <c r="E45" s="280"/>
      <c r="F45" s="324"/>
      <c r="G45" s="332">
        <f t="shared" si="2"/>
        <v>0</v>
      </c>
      <c r="H45" s="344"/>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81" customFormat="1" x14ac:dyDescent="0.3">
      <c r="A46" s="278"/>
      <c r="B46" s="277"/>
      <c r="C46" s="279"/>
      <c r="D46" s="275"/>
      <c r="E46" s="280"/>
      <c r="F46" s="324"/>
      <c r="G46" s="332">
        <f t="shared" si="2"/>
        <v>0</v>
      </c>
      <c r="H46" s="344"/>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81" customFormat="1" x14ac:dyDescent="0.3">
      <c r="A47" s="278"/>
      <c r="B47" s="277"/>
      <c r="C47" s="279"/>
      <c r="D47" s="275"/>
      <c r="E47" s="280"/>
      <c r="F47" s="324"/>
      <c r="G47" s="332">
        <f t="shared" si="2"/>
        <v>0</v>
      </c>
      <c r="H47" s="344"/>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81" customFormat="1" x14ac:dyDescent="0.3">
      <c r="A48" s="278"/>
      <c r="B48" s="297"/>
      <c r="C48" s="279"/>
      <c r="D48" s="275"/>
      <c r="E48" s="280"/>
      <c r="F48" s="324"/>
      <c r="G48" s="332">
        <f t="shared" si="2"/>
        <v>0</v>
      </c>
      <c r="H48" s="344"/>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81" customFormat="1" ht="15" customHeight="1" thickBot="1" x14ac:dyDescent="0.35">
      <c r="A49" s="298"/>
      <c r="B49" s="321" t="s">
        <v>127</v>
      </c>
      <c r="C49" s="300"/>
      <c r="D49" s="301"/>
      <c r="E49" s="302"/>
      <c r="F49" s="328"/>
      <c r="G49" s="334">
        <f t="shared" si="2"/>
        <v>0</v>
      </c>
      <c r="H49" s="342">
        <f>SUM(G39:G49)</f>
        <v>0</v>
      </c>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ht="15" customHeight="1" thickBot="1" x14ac:dyDescent="0.35">
      <c r="A50" s="420"/>
      <c r="B50" s="420"/>
      <c r="C50" s="420"/>
      <c r="D50" s="420"/>
      <c r="E50" s="420"/>
      <c r="F50" s="420"/>
      <c r="G50" s="420"/>
      <c r="H50" s="420"/>
    </row>
    <row r="51" spans="1:34" ht="16.05" customHeight="1" thickBot="1" x14ac:dyDescent="0.35">
      <c r="A51" s="269"/>
      <c r="B51" s="269"/>
      <c r="C51" s="269"/>
      <c r="D51" s="269"/>
      <c r="E51" s="269"/>
      <c r="F51" s="269"/>
      <c r="G51" s="269"/>
      <c r="H51" s="269"/>
    </row>
    <row r="52" spans="1:34" ht="32.4" x14ac:dyDescent="0.3">
      <c r="A52" s="157"/>
      <c r="B52" s="163" t="s">
        <v>129</v>
      </c>
      <c r="C52" s="164"/>
      <c r="D52" s="160"/>
      <c r="E52" s="161"/>
      <c r="F52" s="162"/>
      <c r="G52" s="161"/>
      <c r="H52" s="345"/>
    </row>
    <row r="53" spans="1:34" s="281" customFormat="1" x14ac:dyDescent="0.3">
      <c r="A53" s="278"/>
      <c r="B53" s="277"/>
      <c r="C53" s="279"/>
      <c r="D53" s="275"/>
      <c r="E53" s="280"/>
      <c r="F53" s="324"/>
      <c r="G53" s="332">
        <f t="shared" ref="G53:G60" si="3">(E53-(E53*F53/100))*A53</f>
        <v>0</v>
      </c>
      <c r="H53" s="340"/>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81" customFormat="1" x14ac:dyDescent="0.3">
      <c r="A54" s="278"/>
      <c r="B54" s="277"/>
      <c r="C54" s="279"/>
      <c r="D54" s="275"/>
      <c r="E54" s="280"/>
      <c r="F54" s="324"/>
      <c r="G54" s="332">
        <f t="shared" si="3"/>
        <v>0</v>
      </c>
      <c r="H54" s="340"/>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81" customFormat="1" x14ac:dyDescent="0.3">
      <c r="A55" s="278"/>
      <c r="B55" s="277"/>
      <c r="C55" s="279"/>
      <c r="D55" s="275"/>
      <c r="E55" s="280"/>
      <c r="F55" s="324"/>
      <c r="G55" s="332">
        <f t="shared" si="3"/>
        <v>0</v>
      </c>
      <c r="H55" s="340"/>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81" customFormat="1" x14ac:dyDescent="0.3">
      <c r="A56" s="278"/>
      <c r="B56" s="277"/>
      <c r="C56" s="279"/>
      <c r="D56" s="275"/>
      <c r="E56" s="280"/>
      <c r="F56" s="324"/>
      <c r="G56" s="332">
        <f t="shared" si="3"/>
        <v>0</v>
      </c>
      <c r="H56" s="340"/>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81" customFormat="1" x14ac:dyDescent="0.3">
      <c r="A57" s="278"/>
      <c r="B57" s="277"/>
      <c r="C57" s="279"/>
      <c r="D57" s="275"/>
      <c r="E57" s="280"/>
      <c r="F57" s="324"/>
      <c r="G57" s="332">
        <f t="shared" si="3"/>
        <v>0</v>
      </c>
      <c r="H57" s="340"/>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81" customFormat="1" x14ac:dyDescent="0.3">
      <c r="A58" s="278"/>
      <c r="B58" s="277"/>
      <c r="C58" s="279"/>
      <c r="D58" s="275"/>
      <c r="E58" s="280"/>
      <c r="F58" s="324"/>
      <c r="G58" s="332">
        <f t="shared" si="3"/>
        <v>0</v>
      </c>
      <c r="H58" s="340"/>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81" customFormat="1" x14ac:dyDescent="0.3">
      <c r="A59" s="278"/>
      <c r="B59" s="277"/>
      <c r="C59" s="279"/>
      <c r="D59" s="275"/>
      <c r="E59" s="280"/>
      <c r="F59" s="324"/>
      <c r="G59" s="332">
        <f t="shared" si="3"/>
        <v>0</v>
      </c>
      <c r="H59" s="340"/>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81" customFormat="1" ht="16.8" thickBot="1" x14ac:dyDescent="0.35">
      <c r="A60" s="298"/>
      <c r="B60" s="321"/>
      <c r="C60" s="300"/>
      <c r="D60" s="301"/>
      <c r="E60" s="302"/>
      <c r="F60" s="328"/>
      <c r="G60" s="334">
        <f t="shared" si="3"/>
        <v>0</v>
      </c>
      <c r="H60" s="342">
        <f>SUM(G53:G60)</f>
        <v>0</v>
      </c>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ht="18" customHeight="1" thickBot="1" x14ac:dyDescent="0.35">
      <c r="A61" s="420"/>
      <c r="B61" s="420"/>
      <c r="C61" s="420"/>
      <c r="D61" s="420"/>
      <c r="E61" s="420"/>
      <c r="F61" s="420"/>
      <c r="G61" s="420"/>
      <c r="H61" s="420"/>
    </row>
    <row r="62" spans="1:34" s="30" customFormat="1" ht="33" thickBot="1" x14ac:dyDescent="0.35">
      <c r="A62" s="171"/>
      <c r="B62" s="172" t="s">
        <v>149</v>
      </c>
      <c r="C62" s="173"/>
      <c r="D62" s="174"/>
      <c r="E62" s="175"/>
      <c r="F62" s="176"/>
      <c r="G62" s="175"/>
      <c r="H62" s="352">
        <f>SUM(H10:H60)</f>
        <v>0</v>
      </c>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row>
    <row r="63" spans="1:34" s="30" customFormat="1" ht="16.8" thickBot="1" x14ac:dyDescent="0.35">
      <c r="A63" s="256"/>
      <c r="B63" s="257"/>
      <c r="C63" s="258"/>
      <c r="D63" s="259"/>
      <c r="E63" s="260"/>
      <c r="F63" s="261"/>
      <c r="G63" s="260"/>
      <c r="H63" s="353"/>
    </row>
    <row r="64" spans="1:34" s="30" customFormat="1" ht="16.8" thickBot="1" x14ac:dyDescent="0.35">
      <c r="A64" s="262"/>
      <c r="B64" s="263" t="s">
        <v>65</v>
      </c>
      <c r="C64" s="264"/>
      <c r="D64" s="265"/>
      <c r="E64" s="266"/>
      <c r="F64" s="267"/>
      <c r="G64" s="266"/>
      <c r="H64" s="354"/>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row>
    <row r="65" spans="1:34" ht="18" customHeight="1" x14ac:dyDescent="0.3">
      <c r="A65" s="157"/>
      <c r="B65" s="180"/>
      <c r="C65" s="147" t="s">
        <v>33</v>
      </c>
      <c r="D65" s="160"/>
      <c r="E65" s="161"/>
      <c r="F65" s="162"/>
      <c r="G65" s="161"/>
      <c r="H65" s="345"/>
    </row>
    <row r="66" spans="1:34" x14ac:dyDescent="0.3">
      <c r="A66" s="181"/>
      <c r="B66" s="21"/>
      <c r="C66" s="39"/>
      <c r="D66" s="10" t="s">
        <v>43</v>
      </c>
      <c r="E66" s="40"/>
      <c r="F66" s="41"/>
      <c r="G66" s="26">
        <f>(E66-(E66*F66/100))*C66</f>
        <v>0</v>
      </c>
      <c r="H66" s="355"/>
    </row>
    <row r="67" spans="1:34" x14ac:dyDescent="0.3">
      <c r="A67" s="181"/>
      <c r="B67" s="21"/>
      <c r="C67" s="39"/>
      <c r="D67" s="10" t="s">
        <v>44</v>
      </c>
      <c r="E67" s="40"/>
      <c r="F67" s="41"/>
      <c r="G67" s="26">
        <f>(E67-(E67*F67/100))*C67</f>
        <v>0</v>
      </c>
      <c r="H67" s="355"/>
      <c r="I67" s="418"/>
      <c r="J67" s="418"/>
      <c r="K67" s="418"/>
    </row>
    <row r="68" spans="1:34" x14ac:dyDescent="0.3">
      <c r="A68" s="181"/>
      <c r="B68" s="21"/>
      <c r="C68" s="39"/>
      <c r="D68" s="10" t="s">
        <v>45</v>
      </c>
      <c r="E68" s="40"/>
      <c r="F68" s="41"/>
      <c r="G68" s="26">
        <f>(E68-(E68*F68/100))*C68</f>
        <v>0</v>
      </c>
      <c r="H68" s="355"/>
      <c r="I68" s="418"/>
      <c r="J68" s="418"/>
      <c r="K68" s="418"/>
    </row>
    <row r="69" spans="1:34" ht="32.4" x14ac:dyDescent="0.3">
      <c r="A69" s="181"/>
      <c r="B69" s="21"/>
      <c r="C69" s="39"/>
      <c r="D69" s="8" t="s">
        <v>46</v>
      </c>
      <c r="E69" s="9" t="s">
        <v>47</v>
      </c>
      <c r="F69" s="23"/>
      <c r="G69" s="26"/>
      <c r="H69" s="355"/>
      <c r="I69" s="418"/>
      <c r="J69" s="418"/>
      <c r="K69" s="418"/>
    </row>
    <row r="70" spans="1:34" x14ac:dyDescent="0.3">
      <c r="A70" s="181"/>
      <c r="B70" s="21"/>
      <c r="C70" s="39"/>
      <c r="D70" s="10" t="s">
        <v>48</v>
      </c>
      <c r="E70" s="26">
        <f>'Staat van eenheidsprijzen'!C13</f>
        <v>0</v>
      </c>
      <c r="F70" s="23"/>
      <c r="G70" s="26">
        <f>C70*E70</f>
        <v>0</v>
      </c>
      <c r="H70" s="355"/>
      <c r="I70" s="418"/>
      <c r="J70" s="418"/>
      <c r="K70" s="418"/>
    </row>
    <row r="71" spans="1:34" x14ac:dyDescent="0.3">
      <c r="A71" s="181"/>
      <c r="B71" s="21"/>
      <c r="C71" s="39"/>
      <c r="D71" s="10" t="s">
        <v>49</v>
      </c>
      <c r="E71" s="26">
        <f>'Staat van eenheidsprijzen'!C14</f>
        <v>0</v>
      </c>
      <c r="F71" s="23"/>
      <c r="G71" s="26">
        <f t="shared" ref="G71:G75" si="4">C71*E71</f>
        <v>0</v>
      </c>
      <c r="H71" s="355"/>
      <c r="I71" s="418"/>
      <c r="J71" s="418"/>
      <c r="K71" s="418"/>
    </row>
    <row r="72" spans="1:34" x14ac:dyDescent="0.3">
      <c r="A72" s="181"/>
      <c r="B72" s="21"/>
      <c r="C72" s="39"/>
      <c r="D72" s="10" t="s">
        <v>131</v>
      </c>
      <c r="E72" s="26">
        <f>'Staat van eenheidsprijzen'!C15</f>
        <v>0</v>
      </c>
      <c r="F72" s="23"/>
      <c r="G72" s="26">
        <f t="shared" si="4"/>
        <v>0</v>
      </c>
      <c r="H72" s="355"/>
      <c r="I72" s="418"/>
      <c r="J72" s="418"/>
      <c r="K72" s="418"/>
    </row>
    <row r="73" spans="1:34" x14ac:dyDescent="0.3">
      <c r="A73" s="181"/>
      <c r="B73" s="21"/>
      <c r="C73" s="39"/>
      <c r="D73" s="10" t="s">
        <v>50</v>
      </c>
      <c r="E73" s="26">
        <f>'Staat van eenheidsprijzen'!C16</f>
        <v>0</v>
      </c>
      <c r="F73" s="23"/>
      <c r="G73" s="26">
        <f t="shared" si="4"/>
        <v>0</v>
      </c>
      <c r="H73" s="355"/>
      <c r="I73" s="418"/>
      <c r="J73" s="418"/>
      <c r="K73" s="418"/>
    </row>
    <row r="74" spans="1:34" x14ac:dyDescent="0.3">
      <c r="A74" s="181"/>
      <c r="B74" s="21"/>
      <c r="C74" s="39"/>
      <c r="D74" s="14" t="s">
        <v>51</v>
      </c>
      <c r="E74" s="26">
        <f>'Staat van eenheidsprijzen'!C17</f>
        <v>0</v>
      </c>
      <c r="F74" s="23"/>
      <c r="G74" s="26">
        <f t="shared" si="4"/>
        <v>0</v>
      </c>
      <c r="H74" s="355"/>
      <c r="I74" s="418"/>
      <c r="J74" s="418"/>
      <c r="K74" s="418"/>
    </row>
    <row r="75" spans="1:34" ht="18" customHeight="1" x14ac:dyDescent="0.3">
      <c r="A75" s="181"/>
      <c r="B75" s="21"/>
      <c r="C75" s="39"/>
      <c r="D75" s="14" t="s">
        <v>52</v>
      </c>
      <c r="E75" s="26">
        <f>'Staat van eenheidsprijzen'!C18</f>
        <v>0</v>
      </c>
      <c r="F75" s="23"/>
      <c r="G75" s="26">
        <f t="shared" si="4"/>
        <v>0</v>
      </c>
      <c r="H75" s="355"/>
      <c r="I75" s="418"/>
      <c r="J75" s="418"/>
      <c r="K75" s="418"/>
    </row>
    <row r="76" spans="1:34" ht="18" customHeight="1" x14ac:dyDescent="0.3">
      <c r="A76" s="181"/>
      <c r="B76" s="21"/>
      <c r="C76" s="18"/>
      <c r="D76" s="14"/>
      <c r="E76" s="22"/>
      <c r="F76" s="23"/>
      <c r="G76" s="22"/>
      <c r="H76" s="355"/>
      <c r="I76" s="418"/>
      <c r="J76" s="418"/>
      <c r="K76" s="418"/>
    </row>
    <row r="77" spans="1:34" ht="37.049999999999997" customHeight="1" x14ac:dyDescent="0.3">
      <c r="A77" s="181"/>
      <c r="B77" s="21"/>
      <c r="C77" s="18"/>
      <c r="D77" s="15" t="s">
        <v>78</v>
      </c>
      <c r="E77" s="24"/>
      <c r="F77" s="25"/>
      <c r="G77" s="337">
        <f>SUM(G10:G60)</f>
        <v>0</v>
      </c>
      <c r="H77" s="355"/>
      <c r="I77" s="418"/>
      <c r="J77" s="418"/>
      <c r="K77" s="418"/>
    </row>
    <row r="78" spans="1:34" ht="18" customHeight="1" x14ac:dyDescent="0.3">
      <c r="A78" s="181"/>
      <c r="B78" s="21"/>
      <c r="C78" s="18"/>
      <c r="D78" s="15" t="s">
        <v>53</v>
      </c>
      <c r="E78" s="24"/>
      <c r="F78" s="25"/>
      <c r="G78" s="337">
        <f>SUM(G66:G75)</f>
        <v>0</v>
      </c>
      <c r="H78" s="355"/>
      <c r="I78" s="418"/>
      <c r="J78" s="418"/>
      <c r="K78" s="418"/>
    </row>
    <row r="79" spans="1:34" x14ac:dyDescent="0.3">
      <c r="A79" s="181"/>
      <c r="B79" s="21"/>
      <c r="C79" s="18"/>
      <c r="D79" s="14"/>
      <c r="E79" s="24"/>
      <c r="F79" s="25"/>
      <c r="G79" s="24"/>
      <c r="H79" s="355"/>
    </row>
    <row r="80" spans="1:34" s="13" customFormat="1" ht="18" customHeight="1" x14ac:dyDescent="0.3">
      <c r="A80" s="182"/>
      <c r="B80" s="11"/>
      <c r="C80" s="12"/>
      <c r="D80" s="8" t="s">
        <v>54</v>
      </c>
      <c r="E80" s="16"/>
      <c r="F80" s="17"/>
      <c r="G80" s="338">
        <f>SUM(G77:G78)</f>
        <v>0</v>
      </c>
      <c r="H80" s="356"/>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row>
    <row r="81" spans="1:8" ht="19.05" customHeight="1" thickBot="1" x14ac:dyDescent="0.35">
      <c r="A81" s="183"/>
      <c r="B81" s="184"/>
      <c r="C81" s="185"/>
      <c r="D81" s="186" t="s">
        <v>55</v>
      </c>
      <c r="E81" s="187"/>
      <c r="F81" s="188"/>
      <c r="G81" s="187"/>
      <c r="H81" s="357"/>
    </row>
    <row r="82" spans="1:8" s="136" customFormat="1" x14ac:dyDescent="0.3">
      <c r="D82" s="52"/>
      <c r="E82" s="138"/>
      <c r="F82" s="139"/>
      <c r="G82" s="138"/>
      <c r="H82" s="177"/>
    </row>
    <row r="83" spans="1:8" s="136" customFormat="1" ht="16.8" thickBot="1" x14ac:dyDescent="0.35">
      <c r="D83" s="52"/>
      <c r="E83" s="138"/>
      <c r="F83" s="139"/>
      <c r="G83" s="138"/>
      <c r="H83" s="177"/>
    </row>
    <row r="84" spans="1:8" s="136" customFormat="1" ht="105" customHeight="1" thickBot="1" x14ac:dyDescent="0.35">
      <c r="A84" s="434" t="s">
        <v>143</v>
      </c>
      <c r="B84" s="423"/>
      <c r="C84" s="423"/>
      <c r="D84" s="423"/>
      <c r="E84" s="423"/>
      <c r="F84" s="423"/>
      <c r="G84" s="423"/>
      <c r="H84" s="424"/>
    </row>
    <row r="85" spans="1:8" s="136" customFormat="1" x14ac:dyDescent="0.3">
      <c r="E85" s="138"/>
      <c r="F85" s="139"/>
      <c r="G85" s="138"/>
      <c r="H85" s="177"/>
    </row>
    <row r="86" spans="1:8" s="136" customFormat="1" x14ac:dyDescent="0.3">
      <c r="D86" s="52"/>
      <c r="E86" s="138"/>
      <c r="F86" s="139"/>
      <c r="G86" s="138"/>
      <c r="H86" s="177"/>
    </row>
    <row r="87" spans="1:8" s="136" customFormat="1" x14ac:dyDescent="0.3">
      <c r="D87" s="52"/>
      <c r="E87" s="138"/>
      <c r="F87" s="139"/>
      <c r="G87" s="138"/>
      <c r="H87" s="177"/>
    </row>
    <row r="88" spans="1:8" s="136" customFormat="1" x14ac:dyDescent="0.3">
      <c r="E88" s="138"/>
      <c r="F88" s="139"/>
      <c r="G88" s="138"/>
      <c r="H88" s="177"/>
    </row>
    <row r="89" spans="1:8" s="136" customFormat="1" x14ac:dyDescent="0.3">
      <c r="D89" s="52"/>
      <c r="E89" s="138"/>
      <c r="F89" s="139"/>
      <c r="G89" s="138"/>
      <c r="H89" s="177"/>
    </row>
    <row r="90" spans="1:8" s="136" customFormat="1" x14ac:dyDescent="0.3">
      <c r="D90" s="52"/>
      <c r="E90" s="138"/>
      <c r="F90" s="139"/>
      <c r="G90" s="138"/>
      <c r="H90" s="177"/>
    </row>
    <row r="91" spans="1:8" s="136" customFormat="1" x14ac:dyDescent="0.3">
      <c r="D91" s="52"/>
      <c r="E91" s="138"/>
      <c r="F91" s="139"/>
      <c r="G91" s="138"/>
      <c r="H91" s="177"/>
    </row>
    <row r="92" spans="1:8" s="136" customFormat="1" x14ac:dyDescent="0.3">
      <c r="D92" s="52"/>
      <c r="E92" s="138"/>
      <c r="F92" s="139"/>
      <c r="G92" s="138"/>
      <c r="H92" s="177"/>
    </row>
    <row r="93" spans="1:8" s="136" customFormat="1" x14ac:dyDescent="0.3">
      <c r="D93" s="52"/>
      <c r="E93" s="138"/>
      <c r="F93" s="139"/>
      <c r="G93" s="138"/>
      <c r="H93" s="177"/>
    </row>
    <row r="94" spans="1:8" s="136" customFormat="1" x14ac:dyDescent="0.3">
      <c r="D94" s="52"/>
      <c r="E94" s="138"/>
      <c r="F94" s="139"/>
      <c r="G94" s="138"/>
      <c r="H94" s="177"/>
    </row>
    <row r="95" spans="1:8" s="136" customFormat="1" x14ac:dyDescent="0.3">
      <c r="D95" s="52"/>
      <c r="E95" s="138"/>
      <c r="F95" s="139"/>
      <c r="G95" s="138"/>
      <c r="H95" s="177"/>
    </row>
    <row r="96" spans="1:8" s="136" customFormat="1" x14ac:dyDescent="0.3">
      <c r="D96" s="52"/>
      <c r="E96" s="138"/>
      <c r="F96" s="139"/>
      <c r="G96" s="138"/>
      <c r="H96" s="177"/>
    </row>
    <row r="97" spans="4:8" s="136" customFormat="1" x14ac:dyDescent="0.3">
      <c r="D97" s="52"/>
      <c r="E97" s="138"/>
      <c r="F97" s="139"/>
      <c r="G97" s="138"/>
      <c r="H97" s="177"/>
    </row>
    <row r="98" spans="4:8" s="136" customFormat="1" x14ac:dyDescent="0.3">
      <c r="D98" s="52"/>
      <c r="E98" s="138"/>
      <c r="F98" s="139"/>
      <c r="G98" s="138"/>
      <c r="H98" s="177"/>
    </row>
    <row r="99" spans="4:8" s="136" customFormat="1" x14ac:dyDescent="0.3">
      <c r="D99" s="52"/>
      <c r="E99" s="138"/>
      <c r="F99" s="139"/>
      <c r="G99" s="138"/>
      <c r="H99" s="177"/>
    </row>
    <row r="100" spans="4:8" s="136" customFormat="1" x14ac:dyDescent="0.3">
      <c r="D100" s="52"/>
      <c r="E100" s="138"/>
      <c r="F100" s="139"/>
      <c r="G100" s="138"/>
      <c r="H100" s="177"/>
    </row>
    <row r="101" spans="4:8" s="136" customFormat="1" x14ac:dyDescent="0.3">
      <c r="D101" s="52"/>
      <c r="E101" s="138"/>
      <c r="F101" s="139"/>
      <c r="G101" s="138"/>
      <c r="H101" s="177"/>
    </row>
    <row r="102" spans="4:8" s="136" customFormat="1" x14ac:dyDescent="0.3">
      <c r="D102" s="52"/>
      <c r="E102" s="138"/>
      <c r="F102" s="139"/>
      <c r="G102" s="138"/>
      <c r="H102" s="177"/>
    </row>
    <row r="103" spans="4:8" s="136" customFormat="1" x14ac:dyDescent="0.3">
      <c r="D103" s="52"/>
      <c r="E103" s="138"/>
      <c r="F103" s="139"/>
      <c r="G103" s="138"/>
      <c r="H103" s="177"/>
    </row>
    <row r="104" spans="4:8" s="136" customFormat="1" x14ac:dyDescent="0.3">
      <c r="D104" s="52"/>
      <c r="E104" s="138"/>
      <c r="F104" s="139"/>
      <c r="G104" s="138"/>
      <c r="H104" s="177"/>
    </row>
    <row r="105" spans="4:8" s="136" customFormat="1" x14ac:dyDescent="0.3">
      <c r="D105" s="52"/>
      <c r="E105" s="138"/>
      <c r="F105" s="139"/>
      <c r="G105" s="138"/>
      <c r="H105" s="177"/>
    </row>
    <row r="106" spans="4:8" s="136" customFormat="1" x14ac:dyDescent="0.3">
      <c r="D106" s="52"/>
      <c r="E106" s="138"/>
      <c r="F106" s="139"/>
      <c r="G106" s="138"/>
      <c r="H106" s="177"/>
    </row>
    <row r="107" spans="4:8" s="136" customFormat="1" x14ac:dyDescent="0.3">
      <c r="D107" s="52"/>
      <c r="E107" s="138"/>
      <c r="F107" s="139"/>
      <c r="G107" s="138"/>
      <c r="H107" s="177"/>
    </row>
    <row r="108" spans="4:8" s="136" customFormat="1" x14ac:dyDescent="0.3">
      <c r="D108" s="52"/>
      <c r="E108" s="138"/>
      <c r="F108" s="139"/>
      <c r="G108" s="138"/>
      <c r="H108" s="177"/>
    </row>
    <row r="109" spans="4:8" s="136" customFormat="1" x14ac:dyDescent="0.3">
      <c r="D109" s="52"/>
      <c r="E109" s="138"/>
      <c r="F109" s="139"/>
      <c r="G109" s="138"/>
      <c r="H109" s="177"/>
    </row>
    <row r="110" spans="4:8" s="136" customFormat="1" x14ac:dyDescent="0.3">
      <c r="D110" s="52"/>
      <c r="E110" s="138"/>
      <c r="F110" s="139"/>
      <c r="G110" s="138"/>
      <c r="H110" s="177"/>
    </row>
    <row r="111" spans="4:8" s="136" customFormat="1" x14ac:dyDescent="0.3">
      <c r="D111" s="52"/>
      <c r="E111" s="138"/>
      <c r="F111" s="139"/>
      <c r="G111" s="138"/>
      <c r="H111" s="177"/>
    </row>
    <row r="112" spans="4:8" s="136" customFormat="1" x14ac:dyDescent="0.3">
      <c r="D112" s="52"/>
      <c r="E112" s="138"/>
      <c r="F112" s="139"/>
      <c r="G112" s="138"/>
      <c r="H112" s="177"/>
    </row>
    <row r="113" spans="4:8" s="136" customFormat="1" x14ac:dyDescent="0.3">
      <c r="D113" s="52"/>
      <c r="E113" s="138"/>
      <c r="F113" s="139"/>
      <c r="G113" s="138"/>
      <c r="H113" s="177"/>
    </row>
    <row r="114" spans="4:8" s="136" customFormat="1" x14ac:dyDescent="0.3">
      <c r="D114" s="52"/>
      <c r="E114" s="138"/>
      <c r="F114" s="139"/>
      <c r="G114" s="138"/>
      <c r="H114" s="177"/>
    </row>
    <row r="115" spans="4:8" s="136" customFormat="1" x14ac:dyDescent="0.3">
      <c r="D115" s="52"/>
      <c r="E115" s="138"/>
      <c r="F115" s="139"/>
      <c r="G115" s="138"/>
      <c r="H115" s="177"/>
    </row>
    <row r="116" spans="4:8" s="136" customFormat="1" x14ac:dyDescent="0.3">
      <c r="D116" s="52"/>
      <c r="E116" s="138"/>
      <c r="F116" s="139"/>
      <c r="G116" s="138"/>
      <c r="H116" s="177"/>
    </row>
    <row r="117" spans="4:8" s="136" customFormat="1" x14ac:dyDescent="0.3">
      <c r="D117" s="52"/>
      <c r="E117" s="138"/>
      <c r="F117" s="139"/>
      <c r="G117" s="138"/>
      <c r="H117" s="177"/>
    </row>
    <row r="118" spans="4:8" s="136" customFormat="1" x14ac:dyDescent="0.3">
      <c r="D118" s="52"/>
      <c r="E118" s="138"/>
      <c r="F118" s="139"/>
      <c r="G118" s="138"/>
      <c r="H118" s="177"/>
    </row>
    <row r="119" spans="4:8" s="136" customFormat="1" x14ac:dyDescent="0.3">
      <c r="D119" s="52"/>
      <c r="E119" s="138"/>
      <c r="F119" s="139"/>
      <c r="G119" s="138"/>
      <c r="H119" s="177"/>
    </row>
    <row r="120" spans="4:8" s="136" customFormat="1" x14ac:dyDescent="0.3">
      <c r="D120" s="52"/>
      <c r="E120" s="138"/>
      <c r="F120" s="139"/>
      <c r="G120" s="138"/>
      <c r="H120" s="177"/>
    </row>
    <row r="121" spans="4:8" s="136" customFormat="1" x14ac:dyDescent="0.3">
      <c r="D121" s="52"/>
      <c r="E121" s="138"/>
      <c r="F121" s="139"/>
      <c r="G121" s="138"/>
      <c r="H121" s="177"/>
    </row>
    <row r="122" spans="4:8" s="136" customFormat="1" x14ac:dyDescent="0.3">
      <c r="D122" s="52"/>
      <c r="E122" s="138"/>
      <c r="F122" s="139"/>
      <c r="G122" s="138"/>
      <c r="H122" s="177"/>
    </row>
    <row r="123" spans="4:8" s="136" customFormat="1" x14ac:dyDescent="0.3">
      <c r="D123" s="52"/>
      <c r="E123" s="138"/>
      <c r="F123" s="139"/>
      <c r="G123" s="138"/>
      <c r="H123" s="177"/>
    </row>
    <row r="124" spans="4:8" s="136" customFormat="1" x14ac:dyDescent="0.3">
      <c r="D124" s="52"/>
      <c r="E124" s="138"/>
      <c r="F124" s="139"/>
      <c r="G124" s="138"/>
      <c r="H124" s="177"/>
    </row>
    <row r="125" spans="4:8" s="136" customFormat="1" x14ac:dyDescent="0.3">
      <c r="D125" s="52"/>
      <c r="E125" s="138"/>
      <c r="F125" s="139"/>
      <c r="G125" s="138"/>
      <c r="H125" s="177"/>
    </row>
    <row r="126" spans="4:8" s="136" customFormat="1" x14ac:dyDescent="0.3">
      <c r="D126" s="52"/>
      <c r="E126" s="138"/>
      <c r="F126" s="139"/>
      <c r="G126" s="138"/>
      <c r="H126" s="177"/>
    </row>
    <row r="127" spans="4:8" s="136" customFormat="1" x14ac:dyDescent="0.3">
      <c r="D127" s="52"/>
      <c r="E127" s="138"/>
      <c r="F127" s="139"/>
      <c r="G127" s="138"/>
      <c r="H127" s="177"/>
    </row>
    <row r="128" spans="4:8" s="136" customFormat="1" x14ac:dyDescent="0.3">
      <c r="D128" s="52"/>
      <c r="E128" s="138"/>
      <c r="F128" s="139"/>
      <c r="G128" s="138"/>
      <c r="H128" s="177"/>
    </row>
    <row r="129" spans="4:8" s="136" customFormat="1" x14ac:dyDescent="0.3">
      <c r="D129" s="52"/>
      <c r="E129" s="138"/>
      <c r="F129" s="139"/>
      <c r="G129" s="138"/>
      <c r="H129" s="177"/>
    </row>
    <row r="130" spans="4:8" s="136" customFormat="1" x14ac:dyDescent="0.3">
      <c r="D130" s="52"/>
      <c r="E130" s="138"/>
      <c r="F130" s="139"/>
      <c r="G130" s="138"/>
      <c r="H130" s="177"/>
    </row>
    <row r="131" spans="4:8" s="136" customFormat="1" x14ac:dyDescent="0.3">
      <c r="D131" s="52"/>
      <c r="E131" s="138"/>
      <c r="F131" s="139"/>
      <c r="G131" s="138"/>
      <c r="H131" s="177"/>
    </row>
    <row r="132" spans="4:8" s="136" customFormat="1" x14ac:dyDescent="0.3">
      <c r="D132" s="52"/>
      <c r="E132" s="138"/>
      <c r="F132" s="139"/>
      <c r="G132" s="138"/>
      <c r="H132" s="177"/>
    </row>
    <row r="133" spans="4:8" s="136" customFormat="1" x14ac:dyDescent="0.3">
      <c r="D133" s="52"/>
      <c r="E133" s="138"/>
      <c r="F133" s="139"/>
      <c r="G133" s="138"/>
      <c r="H133" s="177"/>
    </row>
    <row r="134" spans="4:8" s="136" customFormat="1" x14ac:dyDescent="0.3">
      <c r="D134" s="52"/>
      <c r="E134" s="138"/>
      <c r="F134" s="139"/>
      <c r="G134" s="138"/>
      <c r="H134" s="177"/>
    </row>
    <row r="135" spans="4:8" s="136" customFormat="1" x14ac:dyDescent="0.3">
      <c r="D135" s="52"/>
      <c r="E135" s="138"/>
      <c r="F135" s="139"/>
      <c r="G135" s="138"/>
      <c r="H135" s="177"/>
    </row>
    <row r="136" spans="4:8" s="136" customFormat="1" x14ac:dyDescent="0.3">
      <c r="D136" s="52"/>
      <c r="E136" s="138"/>
      <c r="F136" s="139"/>
      <c r="G136" s="138"/>
      <c r="H136" s="177"/>
    </row>
    <row r="137" spans="4:8" s="136" customFormat="1" x14ac:dyDescent="0.3">
      <c r="D137" s="52"/>
      <c r="E137" s="138"/>
      <c r="F137" s="139"/>
      <c r="G137" s="138"/>
      <c r="H137" s="177"/>
    </row>
    <row r="138" spans="4:8" s="136" customFormat="1" x14ac:dyDescent="0.3">
      <c r="D138" s="52"/>
      <c r="E138" s="138"/>
      <c r="F138" s="139"/>
      <c r="G138" s="138"/>
      <c r="H138" s="177"/>
    </row>
    <row r="139" spans="4:8" s="136" customFormat="1" x14ac:dyDescent="0.3">
      <c r="D139" s="52"/>
      <c r="E139" s="138"/>
      <c r="F139" s="139"/>
      <c r="G139" s="138"/>
      <c r="H139" s="177"/>
    </row>
    <row r="140" spans="4:8" s="136" customFormat="1" x14ac:dyDescent="0.3">
      <c r="D140" s="52"/>
      <c r="E140" s="138"/>
      <c r="F140" s="139"/>
      <c r="G140" s="138"/>
      <c r="H140" s="177"/>
    </row>
    <row r="141" spans="4:8" s="136" customFormat="1" x14ac:dyDescent="0.3">
      <c r="D141" s="52"/>
      <c r="E141" s="138"/>
      <c r="F141" s="139"/>
      <c r="G141" s="138"/>
      <c r="H141" s="177"/>
    </row>
    <row r="142" spans="4:8" s="136" customFormat="1" x14ac:dyDescent="0.3">
      <c r="D142" s="52"/>
      <c r="E142" s="138"/>
      <c r="F142" s="139"/>
      <c r="G142" s="138"/>
      <c r="H142" s="177"/>
    </row>
    <row r="143" spans="4:8" s="136" customFormat="1" x14ac:dyDescent="0.3">
      <c r="D143" s="52"/>
      <c r="E143" s="138"/>
      <c r="F143" s="139"/>
      <c r="G143" s="138"/>
      <c r="H143" s="177"/>
    </row>
    <row r="144" spans="4:8" s="136" customFormat="1" x14ac:dyDescent="0.3">
      <c r="D144" s="52"/>
      <c r="E144" s="138"/>
      <c r="F144" s="139"/>
      <c r="G144" s="138"/>
      <c r="H144" s="177"/>
    </row>
    <row r="145" spans="4:8" s="136" customFormat="1" x14ac:dyDescent="0.3">
      <c r="D145" s="52"/>
      <c r="E145" s="138"/>
      <c r="F145" s="139"/>
      <c r="G145" s="138"/>
      <c r="H145" s="177"/>
    </row>
    <row r="146" spans="4:8" s="136" customFormat="1" x14ac:dyDescent="0.3">
      <c r="D146" s="52"/>
      <c r="E146" s="138"/>
      <c r="F146" s="139"/>
      <c r="G146" s="138"/>
      <c r="H146" s="177"/>
    </row>
    <row r="147" spans="4:8" s="136" customFormat="1" x14ac:dyDescent="0.3">
      <c r="D147" s="52"/>
      <c r="E147" s="138"/>
      <c r="F147" s="139"/>
      <c r="G147" s="138"/>
      <c r="H147" s="177"/>
    </row>
    <row r="148" spans="4:8" s="136" customFormat="1" x14ac:dyDescent="0.3">
      <c r="D148" s="52"/>
      <c r="E148" s="138"/>
      <c r="F148" s="139"/>
      <c r="G148" s="138"/>
      <c r="H148" s="177"/>
    </row>
    <row r="149" spans="4:8" s="136" customFormat="1" x14ac:dyDescent="0.3">
      <c r="D149" s="52"/>
      <c r="E149" s="138"/>
      <c r="F149" s="139"/>
      <c r="G149" s="138"/>
      <c r="H149" s="177"/>
    </row>
    <row r="150" spans="4:8" s="136" customFormat="1" x14ac:dyDescent="0.3">
      <c r="D150" s="52"/>
      <c r="E150" s="138"/>
      <c r="F150" s="139"/>
      <c r="G150" s="138"/>
      <c r="H150" s="177"/>
    </row>
    <row r="151" spans="4:8" s="136" customFormat="1" x14ac:dyDescent="0.3">
      <c r="D151" s="52"/>
      <c r="E151" s="138"/>
      <c r="F151" s="139"/>
      <c r="G151" s="138"/>
      <c r="H151" s="177"/>
    </row>
    <row r="152" spans="4:8" s="136" customFormat="1" x14ac:dyDescent="0.3">
      <c r="D152" s="52"/>
      <c r="E152" s="138"/>
      <c r="F152" s="139"/>
      <c r="G152" s="138"/>
      <c r="H152" s="177"/>
    </row>
    <row r="153" spans="4:8" s="136" customFormat="1" x14ac:dyDescent="0.3">
      <c r="D153" s="52"/>
      <c r="E153" s="138"/>
      <c r="F153" s="139"/>
      <c r="G153" s="138"/>
      <c r="H153" s="177"/>
    </row>
    <row r="154" spans="4:8" s="136" customFormat="1" x14ac:dyDescent="0.3">
      <c r="D154" s="52"/>
      <c r="E154" s="138"/>
      <c r="F154" s="139"/>
      <c r="G154" s="138"/>
      <c r="H154" s="177"/>
    </row>
    <row r="155" spans="4:8" s="136" customFormat="1" x14ac:dyDescent="0.3">
      <c r="D155" s="52"/>
      <c r="E155" s="138"/>
      <c r="F155" s="139"/>
      <c r="G155" s="138"/>
      <c r="H155" s="177"/>
    </row>
    <row r="156" spans="4:8" s="136" customFormat="1" x14ac:dyDescent="0.3">
      <c r="D156" s="52"/>
      <c r="E156" s="138"/>
      <c r="F156" s="139"/>
      <c r="G156" s="138"/>
      <c r="H156" s="177"/>
    </row>
    <row r="157" spans="4:8" s="136" customFormat="1" x14ac:dyDescent="0.3">
      <c r="D157" s="52"/>
      <c r="E157" s="138"/>
      <c r="F157" s="139"/>
      <c r="G157" s="138"/>
      <c r="H157" s="177"/>
    </row>
    <row r="158" spans="4:8" s="136" customFormat="1" x14ac:dyDescent="0.3">
      <c r="D158" s="52"/>
      <c r="E158" s="138"/>
      <c r="F158" s="139"/>
      <c r="G158" s="138"/>
      <c r="H158" s="177"/>
    </row>
    <row r="159" spans="4:8" s="136" customFormat="1" x14ac:dyDescent="0.3">
      <c r="D159" s="52"/>
      <c r="E159" s="138"/>
      <c r="F159" s="139"/>
      <c r="G159" s="138"/>
      <c r="H159" s="177"/>
    </row>
    <row r="160" spans="4:8" s="136" customFormat="1" x14ac:dyDescent="0.3">
      <c r="D160" s="52"/>
      <c r="E160" s="138"/>
      <c r="F160" s="139"/>
      <c r="G160" s="138"/>
      <c r="H160" s="177"/>
    </row>
    <row r="161" spans="4:8" s="136" customFormat="1" x14ac:dyDescent="0.3">
      <c r="D161" s="52"/>
      <c r="E161" s="138"/>
      <c r="F161" s="139"/>
      <c r="G161" s="138"/>
      <c r="H161" s="177"/>
    </row>
    <row r="162" spans="4:8" s="136" customFormat="1" x14ac:dyDescent="0.3">
      <c r="D162" s="52"/>
      <c r="E162" s="138"/>
      <c r="F162" s="139"/>
      <c r="G162" s="138"/>
      <c r="H162" s="177"/>
    </row>
    <row r="163" spans="4:8" s="136" customFormat="1" x14ac:dyDescent="0.3">
      <c r="D163" s="52"/>
      <c r="E163" s="138"/>
      <c r="F163" s="139"/>
      <c r="G163" s="138"/>
      <c r="H163" s="177"/>
    </row>
    <row r="164" spans="4:8" s="136" customFormat="1" x14ac:dyDescent="0.3">
      <c r="D164" s="52"/>
      <c r="E164" s="138"/>
      <c r="F164" s="139"/>
      <c r="G164" s="138"/>
      <c r="H164" s="177"/>
    </row>
    <row r="165" spans="4:8" s="136" customFormat="1" x14ac:dyDescent="0.3">
      <c r="D165" s="52"/>
      <c r="E165" s="138"/>
      <c r="F165" s="139"/>
      <c r="G165" s="138"/>
      <c r="H165" s="177"/>
    </row>
    <row r="166" spans="4:8" s="136" customFormat="1" x14ac:dyDescent="0.3">
      <c r="D166" s="52"/>
      <c r="E166" s="138"/>
      <c r="F166" s="139"/>
      <c r="G166" s="138"/>
      <c r="H166" s="177"/>
    </row>
    <row r="167" spans="4:8" s="136" customFormat="1" x14ac:dyDescent="0.3">
      <c r="D167" s="52"/>
      <c r="E167" s="138"/>
      <c r="F167" s="139"/>
      <c r="G167" s="138"/>
      <c r="H167" s="177"/>
    </row>
    <row r="168" spans="4:8" s="136" customFormat="1" x14ac:dyDescent="0.3">
      <c r="D168" s="52"/>
      <c r="E168" s="138"/>
      <c r="F168" s="139"/>
      <c r="G168" s="138"/>
      <c r="H168" s="177"/>
    </row>
    <row r="169" spans="4:8" s="136" customFormat="1" x14ac:dyDescent="0.3">
      <c r="D169" s="52"/>
      <c r="E169" s="138"/>
      <c r="F169" s="139"/>
      <c r="G169" s="138"/>
      <c r="H169" s="177"/>
    </row>
    <row r="170" spans="4:8" s="136" customFormat="1" x14ac:dyDescent="0.3">
      <c r="D170" s="52"/>
      <c r="E170" s="138"/>
      <c r="F170" s="139"/>
      <c r="G170" s="138"/>
      <c r="H170" s="177"/>
    </row>
    <row r="171" spans="4:8" s="136" customFormat="1" x14ac:dyDescent="0.3">
      <c r="D171" s="52"/>
      <c r="E171" s="138"/>
      <c r="F171" s="139"/>
      <c r="G171" s="138"/>
      <c r="H171" s="177"/>
    </row>
    <row r="172" spans="4:8" s="136" customFormat="1" x14ac:dyDescent="0.3">
      <c r="D172" s="52"/>
      <c r="E172" s="138"/>
      <c r="F172" s="139"/>
      <c r="G172" s="138"/>
      <c r="H172" s="177"/>
    </row>
    <row r="173" spans="4:8" s="136" customFormat="1" x14ac:dyDescent="0.3">
      <c r="D173" s="52"/>
      <c r="E173" s="138"/>
      <c r="F173" s="139"/>
      <c r="G173" s="138"/>
      <c r="H173" s="177"/>
    </row>
    <row r="174" spans="4:8" s="136" customFormat="1" x14ac:dyDescent="0.3">
      <c r="D174" s="52"/>
      <c r="E174" s="138"/>
      <c r="F174" s="139"/>
      <c r="G174" s="138"/>
      <c r="H174" s="177"/>
    </row>
    <row r="175" spans="4:8" s="136" customFormat="1" x14ac:dyDescent="0.3">
      <c r="D175" s="52"/>
      <c r="E175" s="138"/>
      <c r="F175" s="139"/>
      <c r="G175" s="138"/>
      <c r="H175" s="177"/>
    </row>
    <row r="176" spans="4:8" s="136" customFormat="1" x14ac:dyDescent="0.3">
      <c r="D176" s="52"/>
      <c r="E176" s="138"/>
      <c r="F176" s="139"/>
      <c r="G176" s="138"/>
      <c r="H176" s="177"/>
    </row>
    <row r="177" spans="4:8" s="136" customFormat="1" x14ac:dyDescent="0.3">
      <c r="D177" s="52"/>
      <c r="E177" s="138"/>
      <c r="F177" s="139"/>
      <c r="G177" s="138"/>
      <c r="H177" s="177"/>
    </row>
    <row r="178" spans="4:8" s="136" customFormat="1" x14ac:dyDescent="0.3">
      <c r="D178" s="52"/>
      <c r="E178" s="138"/>
      <c r="F178" s="139"/>
      <c r="G178" s="138"/>
      <c r="H178" s="177"/>
    </row>
    <row r="179" spans="4:8" s="136" customFormat="1" x14ac:dyDescent="0.3">
      <c r="D179" s="52"/>
      <c r="E179" s="138"/>
      <c r="F179" s="139"/>
      <c r="G179" s="138"/>
      <c r="H179" s="177"/>
    </row>
    <row r="180" spans="4:8" s="136" customFormat="1" x14ac:dyDescent="0.3">
      <c r="D180" s="52"/>
      <c r="E180" s="138"/>
      <c r="F180" s="139"/>
      <c r="G180" s="138"/>
      <c r="H180" s="177"/>
    </row>
    <row r="181" spans="4:8" s="136" customFormat="1" x14ac:dyDescent="0.3">
      <c r="D181" s="52"/>
      <c r="E181" s="138"/>
      <c r="F181" s="139"/>
      <c r="G181" s="138"/>
      <c r="H181" s="177"/>
    </row>
    <row r="182" spans="4:8" s="136" customFormat="1" x14ac:dyDescent="0.3">
      <c r="D182" s="52"/>
      <c r="E182" s="138"/>
      <c r="F182" s="139"/>
      <c r="G182" s="138"/>
      <c r="H182" s="177"/>
    </row>
    <row r="183" spans="4:8" s="136" customFormat="1" x14ac:dyDescent="0.3">
      <c r="D183" s="52"/>
      <c r="E183" s="138"/>
      <c r="F183" s="139"/>
      <c r="G183" s="138"/>
      <c r="H183" s="177"/>
    </row>
    <row r="184" spans="4:8" s="136" customFormat="1" x14ac:dyDescent="0.3">
      <c r="D184" s="52"/>
      <c r="E184" s="138"/>
      <c r="F184" s="139"/>
      <c r="G184" s="138"/>
      <c r="H184" s="177"/>
    </row>
    <row r="185" spans="4:8" s="136" customFormat="1" x14ac:dyDescent="0.3">
      <c r="D185" s="52"/>
      <c r="E185" s="138"/>
      <c r="F185" s="139"/>
      <c r="G185" s="138"/>
      <c r="H185" s="177"/>
    </row>
    <row r="186" spans="4:8" s="136" customFormat="1" x14ac:dyDescent="0.3">
      <c r="D186" s="52"/>
      <c r="E186" s="138"/>
      <c r="F186" s="139"/>
      <c r="G186" s="138"/>
      <c r="H186" s="177"/>
    </row>
    <row r="187" spans="4:8" s="136" customFormat="1" x14ac:dyDescent="0.3">
      <c r="D187" s="52"/>
      <c r="E187" s="138"/>
      <c r="F187" s="139"/>
      <c r="G187" s="138"/>
      <c r="H187" s="177"/>
    </row>
    <row r="188" spans="4:8" s="136" customFormat="1" x14ac:dyDescent="0.3">
      <c r="D188" s="52"/>
      <c r="E188" s="138"/>
      <c r="F188" s="139"/>
      <c r="G188" s="138"/>
      <c r="H188" s="177"/>
    </row>
    <row r="189" spans="4:8" s="136" customFormat="1" x14ac:dyDescent="0.3">
      <c r="D189" s="52"/>
      <c r="E189" s="138"/>
      <c r="F189" s="139"/>
      <c r="G189" s="138"/>
      <c r="H189" s="177"/>
    </row>
    <row r="190" spans="4:8" s="136" customFormat="1" x14ac:dyDescent="0.3">
      <c r="D190" s="52"/>
      <c r="E190" s="138"/>
      <c r="F190" s="139"/>
      <c r="G190" s="138"/>
      <c r="H190" s="177"/>
    </row>
    <row r="191" spans="4:8" s="136" customFormat="1" x14ac:dyDescent="0.3">
      <c r="D191" s="52"/>
      <c r="E191" s="138"/>
      <c r="F191" s="139"/>
      <c r="G191" s="138"/>
      <c r="H191" s="177"/>
    </row>
    <row r="192" spans="4:8" s="136" customFormat="1" x14ac:dyDescent="0.3">
      <c r="D192" s="52"/>
      <c r="E192" s="138"/>
      <c r="F192" s="139"/>
      <c r="G192" s="138"/>
      <c r="H192" s="177"/>
    </row>
    <row r="193" spans="4:8" s="136" customFormat="1" x14ac:dyDescent="0.3">
      <c r="D193" s="52"/>
      <c r="E193" s="138"/>
      <c r="F193" s="139"/>
      <c r="G193" s="138"/>
      <c r="H193" s="177"/>
    </row>
    <row r="194" spans="4:8" s="136" customFormat="1" x14ac:dyDescent="0.3">
      <c r="D194" s="52"/>
      <c r="E194" s="138"/>
      <c r="F194" s="139"/>
      <c r="G194" s="138"/>
      <c r="H194" s="177"/>
    </row>
    <row r="195" spans="4:8" s="136" customFormat="1" x14ac:dyDescent="0.3">
      <c r="D195" s="52"/>
      <c r="E195" s="138"/>
      <c r="F195" s="139"/>
      <c r="G195" s="138"/>
      <c r="H195" s="177"/>
    </row>
    <row r="196" spans="4:8" s="136" customFormat="1" x14ac:dyDescent="0.3">
      <c r="D196" s="52"/>
      <c r="E196" s="138"/>
      <c r="F196" s="139"/>
      <c r="G196" s="138"/>
      <c r="H196" s="177"/>
    </row>
    <row r="197" spans="4:8" s="136" customFormat="1" x14ac:dyDescent="0.3">
      <c r="D197" s="52"/>
      <c r="E197" s="138"/>
      <c r="F197" s="139"/>
      <c r="G197" s="138"/>
      <c r="H197" s="177"/>
    </row>
    <row r="198" spans="4:8" s="136" customFormat="1" x14ac:dyDescent="0.3">
      <c r="D198" s="52"/>
      <c r="E198" s="138"/>
      <c r="F198" s="139"/>
      <c r="G198" s="138"/>
      <c r="H198" s="177"/>
    </row>
    <row r="199" spans="4:8" s="136" customFormat="1" x14ac:dyDescent="0.3">
      <c r="D199" s="52"/>
      <c r="E199" s="138"/>
      <c r="F199" s="139"/>
      <c r="G199" s="138"/>
      <c r="H199" s="177"/>
    </row>
    <row r="200" spans="4:8" s="136" customFormat="1" x14ac:dyDescent="0.3">
      <c r="D200" s="52"/>
      <c r="E200" s="138"/>
      <c r="F200" s="139"/>
      <c r="G200" s="138"/>
      <c r="H200" s="177"/>
    </row>
    <row r="201" spans="4:8" s="136" customFormat="1" x14ac:dyDescent="0.3">
      <c r="D201" s="52"/>
      <c r="E201" s="138"/>
      <c r="F201" s="139"/>
      <c r="G201" s="138"/>
      <c r="H201" s="177"/>
    </row>
    <row r="202" spans="4:8" s="136" customFormat="1" x14ac:dyDescent="0.3">
      <c r="D202" s="52"/>
      <c r="E202" s="138"/>
      <c r="F202" s="139"/>
      <c r="G202" s="138"/>
      <c r="H202" s="177"/>
    </row>
    <row r="203" spans="4:8" s="136" customFormat="1" x14ac:dyDescent="0.3">
      <c r="D203" s="52"/>
      <c r="E203" s="138"/>
      <c r="F203" s="139"/>
      <c r="G203" s="138"/>
      <c r="H203" s="177"/>
    </row>
    <row r="204" spans="4:8" s="136" customFormat="1" x14ac:dyDescent="0.3">
      <c r="D204" s="52"/>
      <c r="E204" s="138"/>
      <c r="F204" s="139"/>
      <c r="G204" s="138"/>
      <c r="H204" s="177"/>
    </row>
    <row r="205" spans="4:8" s="136" customFormat="1" x14ac:dyDescent="0.3">
      <c r="D205" s="52"/>
      <c r="E205" s="138"/>
      <c r="F205" s="139"/>
      <c r="G205" s="138"/>
      <c r="H205" s="177"/>
    </row>
    <row r="206" spans="4:8" s="136" customFormat="1" x14ac:dyDescent="0.3">
      <c r="D206" s="52"/>
      <c r="E206" s="138"/>
      <c r="F206" s="139"/>
      <c r="G206" s="138"/>
      <c r="H206" s="177"/>
    </row>
    <row r="207" spans="4:8" s="136" customFormat="1" x14ac:dyDescent="0.3">
      <c r="D207" s="52"/>
      <c r="E207" s="138"/>
      <c r="F207" s="139"/>
      <c r="G207" s="138"/>
      <c r="H207" s="177"/>
    </row>
    <row r="208" spans="4:8" s="136" customFormat="1" x14ac:dyDescent="0.3">
      <c r="D208" s="52"/>
      <c r="E208" s="138"/>
      <c r="F208" s="139"/>
      <c r="G208" s="138"/>
      <c r="H208" s="177"/>
    </row>
    <row r="209" spans="4:8" s="136" customFormat="1" x14ac:dyDescent="0.3">
      <c r="D209" s="52"/>
      <c r="E209" s="138"/>
      <c r="F209" s="139"/>
      <c r="G209" s="138"/>
      <c r="H209" s="177"/>
    </row>
    <row r="210" spans="4:8" s="136" customFormat="1" x14ac:dyDescent="0.3">
      <c r="D210" s="52"/>
      <c r="E210" s="138"/>
      <c r="F210" s="139"/>
      <c r="G210" s="138"/>
      <c r="H210" s="177"/>
    </row>
    <row r="211" spans="4:8" s="136" customFormat="1" x14ac:dyDescent="0.3">
      <c r="D211" s="52"/>
      <c r="E211" s="138"/>
      <c r="F211" s="139"/>
      <c r="G211" s="138"/>
      <c r="H211" s="177"/>
    </row>
    <row r="212" spans="4:8" s="136" customFormat="1" x14ac:dyDescent="0.3">
      <c r="D212" s="52"/>
      <c r="E212" s="138"/>
      <c r="F212" s="139"/>
      <c r="G212" s="138"/>
      <c r="H212" s="177"/>
    </row>
    <row r="213" spans="4:8" s="136" customFormat="1" x14ac:dyDescent="0.3">
      <c r="D213" s="52"/>
      <c r="E213" s="138"/>
      <c r="F213" s="139"/>
      <c r="G213" s="138"/>
      <c r="H213" s="177"/>
    </row>
    <row r="214" spans="4:8" s="136" customFormat="1" x14ac:dyDescent="0.3">
      <c r="D214" s="52"/>
      <c r="E214" s="138"/>
      <c r="F214" s="139"/>
      <c r="G214" s="138"/>
      <c r="H214" s="177"/>
    </row>
    <row r="215" spans="4:8" s="136" customFormat="1" x14ac:dyDescent="0.3">
      <c r="D215" s="52"/>
      <c r="E215" s="138"/>
      <c r="F215" s="139"/>
      <c r="G215" s="138"/>
      <c r="H215" s="177"/>
    </row>
    <row r="216" spans="4:8" s="136" customFormat="1" x14ac:dyDescent="0.3">
      <c r="D216" s="52"/>
      <c r="E216" s="138"/>
      <c r="F216" s="139"/>
      <c r="G216" s="138"/>
      <c r="H216" s="177"/>
    </row>
    <row r="217" spans="4:8" s="136" customFormat="1" x14ac:dyDescent="0.3">
      <c r="D217" s="52"/>
      <c r="E217" s="138"/>
      <c r="F217" s="139"/>
      <c r="G217" s="138"/>
      <c r="H217" s="177"/>
    </row>
    <row r="218" spans="4:8" s="136" customFormat="1" x14ac:dyDescent="0.3">
      <c r="D218" s="52"/>
      <c r="E218" s="138"/>
      <c r="F218" s="139"/>
      <c r="G218" s="138"/>
      <c r="H218" s="177"/>
    </row>
    <row r="219" spans="4:8" s="136" customFormat="1" x14ac:dyDescent="0.3">
      <c r="D219" s="52"/>
      <c r="E219" s="138"/>
      <c r="F219" s="139"/>
      <c r="G219" s="138"/>
      <c r="H219" s="177"/>
    </row>
    <row r="220" spans="4:8" s="136" customFormat="1" x14ac:dyDescent="0.3">
      <c r="D220" s="52"/>
      <c r="E220" s="138"/>
      <c r="F220" s="139"/>
      <c r="G220" s="138"/>
      <c r="H220" s="177"/>
    </row>
    <row r="221" spans="4:8" s="136" customFormat="1" x14ac:dyDescent="0.3">
      <c r="D221" s="52"/>
      <c r="E221" s="138"/>
      <c r="F221" s="139"/>
      <c r="G221" s="138"/>
      <c r="H221" s="177"/>
    </row>
    <row r="222" spans="4:8" s="136" customFormat="1" x14ac:dyDescent="0.3">
      <c r="D222" s="52"/>
      <c r="E222" s="138"/>
      <c r="F222" s="139"/>
      <c r="G222" s="138"/>
      <c r="H222" s="177"/>
    </row>
    <row r="223" spans="4:8" s="136" customFormat="1" x14ac:dyDescent="0.3">
      <c r="D223" s="52"/>
      <c r="E223" s="138"/>
      <c r="F223" s="139"/>
      <c r="G223" s="138"/>
      <c r="H223" s="177"/>
    </row>
    <row r="224" spans="4:8" s="136" customFormat="1" x14ac:dyDescent="0.3">
      <c r="D224" s="52"/>
      <c r="E224" s="138"/>
      <c r="F224" s="139"/>
      <c r="G224" s="138"/>
      <c r="H224" s="177"/>
    </row>
    <row r="225" spans="4:8" s="136" customFormat="1" x14ac:dyDescent="0.3">
      <c r="D225" s="52"/>
      <c r="E225" s="138"/>
      <c r="F225" s="139"/>
      <c r="G225" s="138"/>
      <c r="H225" s="177"/>
    </row>
    <row r="226" spans="4:8" s="136" customFormat="1" x14ac:dyDescent="0.3">
      <c r="D226" s="52"/>
      <c r="E226" s="138"/>
      <c r="F226" s="139"/>
      <c r="G226" s="138"/>
      <c r="H226" s="177"/>
    </row>
    <row r="227" spans="4:8" s="136" customFormat="1" x14ac:dyDescent="0.3">
      <c r="D227" s="52"/>
      <c r="E227" s="138"/>
      <c r="F227" s="139"/>
      <c r="G227" s="138"/>
      <c r="H227" s="177"/>
    </row>
    <row r="228" spans="4:8" s="136" customFormat="1" x14ac:dyDescent="0.3">
      <c r="D228" s="52"/>
      <c r="E228" s="138"/>
      <c r="F228" s="139"/>
      <c r="G228" s="138"/>
      <c r="H228" s="177"/>
    </row>
    <row r="229" spans="4:8" s="136" customFormat="1" x14ac:dyDescent="0.3">
      <c r="D229" s="52"/>
      <c r="E229" s="138"/>
      <c r="F229" s="139"/>
      <c r="G229" s="138"/>
      <c r="H229" s="177"/>
    </row>
    <row r="230" spans="4:8" s="136" customFormat="1" x14ac:dyDescent="0.3">
      <c r="D230" s="52"/>
      <c r="E230" s="138"/>
      <c r="F230" s="139"/>
      <c r="G230" s="138"/>
      <c r="H230" s="177"/>
    </row>
    <row r="231" spans="4:8" s="136" customFormat="1" x14ac:dyDescent="0.3">
      <c r="D231" s="52"/>
      <c r="E231" s="138"/>
      <c r="F231" s="139"/>
      <c r="G231" s="138"/>
      <c r="H231" s="177"/>
    </row>
    <row r="232" spans="4:8" s="136" customFormat="1" x14ac:dyDescent="0.3">
      <c r="D232" s="52"/>
      <c r="E232" s="138"/>
      <c r="F232" s="139"/>
      <c r="G232" s="138"/>
      <c r="H232" s="177"/>
    </row>
    <row r="233" spans="4:8" s="136" customFormat="1" x14ac:dyDescent="0.3">
      <c r="D233" s="52"/>
      <c r="E233" s="138"/>
      <c r="F233" s="139"/>
      <c r="G233" s="138"/>
      <c r="H233" s="177"/>
    </row>
    <row r="234" spans="4:8" s="136" customFormat="1" x14ac:dyDescent="0.3">
      <c r="D234" s="52"/>
      <c r="E234" s="138"/>
      <c r="F234" s="139"/>
      <c r="G234" s="138"/>
      <c r="H234" s="177"/>
    </row>
    <row r="235" spans="4:8" s="136" customFormat="1" x14ac:dyDescent="0.3">
      <c r="D235" s="52"/>
      <c r="E235" s="138"/>
      <c r="F235" s="139"/>
      <c r="G235" s="138"/>
      <c r="H235" s="177"/>
    </row>
    <row r="236" spans="4:8" s="136" customFormat="1" x14ac:dyDescent="0.3">
      <c r="D236" s="52"/>
      <c r="E236" s="138"/>
      <c r="F236" s="139"/>
      <c r="G236" s="138"/>
      <c r="H236" s="177"/>
    </row>
    <row r="237" spans="4:8" s="136" customFormat="1" x14ac:dyDescent="0.3">
      <c r="D237" s="52"/>
      <c r="E237" s="138"/>
      <c r="F237" s="139"/>
      <c r="G237" s="138"/>
      <c r="H237" s="177"/>
    </row>
    <row r="238" spans="4:8" s="136" customFormat="1" x14ac:dyDescent="0.3">
      <c r="D238" s="52"/>
      <c r="E238" s="138"/>
      <c r="F238" s="139"/>
      <c r="G238" s="138"/>
      <c r="H238" s="177"/>
    </row>
    <row r="239" spans="4:8" s="136" customFormat="1" x14ac:dyDescent="0.3">
      <c r="D239" s="52"/>
      <c r="E239" s="138"/>
      <c r="F239" s="139"/>
      <c r="G239" s="138"/>
      <c r="H239" s="177"/>
    </row>
    <row r="240" spans="4:8" s="136" customFormat="1" x14ac:dyDescent="0.3">
      <c r="D240" s="52"/>
      <c r="E240" s="138"/>
      <c r="F240" s="139"/>
      <c r="G240" s="138"/>
      <c r="H240" s="177"/>
    </row>
    <row r="241" spans="4:8" s="136" customFormat="1" x14ac:dyDescent="0.3">
      <c r="D241" s="52"/>
      <c r="E241" s="138"/>
      <c r="F241" s="139"/>
      <c r="G241" s="138"/>
      <c r="H241" s="177"/>
    </row>
    <row r="242" spans="4:8" s="136" customFormat="1" x14ac:dyDescent="0.3">
      <c r="D242" s="52"/>
      <c r="E242" s="138"/>
      <c r="F242" s="139"/>
      <c r="G242" s="138"/>
      <c r="H242" s="177"/>
    </row>
    <row r="243" spans="4:8" s="136" customFormat="1" x14ac:dyDescent="0.3">
      <c r="D243" s="52"/>
      <c r="E243" s="138"/>
      <c r="F243" s="139"/>
      <c r="G243" s="138"/>
      <c r="H243" s="177"/>
    </row>
    <row r="244" spans="4:8" s="136" customFormat="1" x14ac:dyDescent="0.3">
      <c r="D244" s="52"/>
      <c r="E244" s="138"/>
      <c r="F244" s="139"/>
      <c r="G244" s="138"/>
      <c r="H244" s="177"/>
    </row>
    <row r="245" spans="4:8" s="136" customFormat="1" x14ac:dyDescent="0.3">
      <c r="D245" s="52"/>
      <c r="E245" s="138"/>
      <c r="F245" s="139"/>
      <c r="G245" s="138"/>
      <c r="H245" s="177"/>
    </row>
    <row r="246" spans="4:8" s="136" customFormat="1" x14ac:dyDescent="0.3">
      <c r="D246" s="52"/>
      <c r="E246" s="138"/>
      <c r="F246" s="139"/>
      <c r="G246" s="138"/>
      <c r="H246" s="177"/>
    </row>
    <row r="247" spans="4:8" s="136" customFormat="1" x14ac:dyDescent="0.3">
      <c r="D247" s="52"/>
      <c r="E247" s="138"/>
      <c r="F247" s="139"/>
      <c r="G247" s="138"/>
      <c r="H247" s="177"/>
    </row>
    <row r="248" spans="4:8" s="136" customFormat="1" x14ac:dyDescent="0.3">
      <c r="D248" s="52"/>
      <c r="E248" s="138"/>
      <c r="F248" s="139"/>
      <c r="G248" s="138"/>
      <c r="H248" s="177"/>
    </row>
  </sheetData>
  <sheetProtection algorithmName="SHA-512" hashValue="XnyN0lDQpD0eVJDB8rHzWuC5CPH5t2K0FCtmup2gtObebPGQ0W4mUYj87WvC5hOKYLsDZvhE+SyGKwee7wik2A==" saltValue="DQtu3X+PHYsI3dqAwDaUnw==" spinCount="100000" sheet="1" objects="1" scenarios="1"/>
  <mergeCells count="8">
    <mergeCell ref="I67:K78"/>
    <mergeCell ref="A84:H84"/>
    <mergeCell ref="A2:B2"/>
    <mergeCell ref="B6:H6"/>
    <mergeCell ref="A29:H29"/>
    <mergeCell ref="A37:H37"/>
    <mergeCell ref="A50:H50"/>
    <mergeCell ref="A61:H6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83731F6E5B1F43BF6101B54147C67B" ma:contentTypeVersion="4" ma:contentTypeDescription="Create a new document." ma:contentTypeScope="" ma:versionID="8d323f72c745b49467fc14d7860b682d">
  <xsd:schema xmlns:xsd="http://www.w3.org/2001/XMLSchema" xmlns:xs="http://www.w3.org/2001/XMLSchema" xmlns:p="http://schemas.microsoft.com/office/2006/metadata/properties" xmlns:ns2="b62a4545-1607-4bdd-a4ed-77f86ac5188e" targetNamespace="http://schemas.microsoft.com/office/2006/metadata/properties" ma:root="true" ma:fieldsID="6f9d3af17fa39e36b681c378dde1cc20" ns2:_="">
    <xsd:import namespace="b62a4545-1607-4bdd-a4ed-77f86ac518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a4545-1607-4bdd-a4ed-77f86ac51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F48F12-3D24-4D0D-9E25-F2401CBCD2E3}">
  <ds:schemaRefs>
    <ds:schemaRef ds:uri="http://schemas.microsoft.com/sharepoint/v3/contenttype/forms"/>
  </ds:schemaRefs>
</ds:datastoreItem>
</file>

<file path=customXml/itemProps2.xml><?xml version="1.0" encoding="utf-8"?>
<ds:datastoreItem xmlns:ds="http://schemas.openxmlformats.org/officeDocument/2006/customXml" ds:itemID="{317A19E0-2E09-4A31-88A7-320CF6A86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a4545-1607-4bdd-a4ed-77f86ac51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B49B10-B916-4F07-9396-8AD67337159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19</vt:i4>
      </vt:variant>
    </vt:vector>
  </HeadingPairs>
  <TitlesOfParts>
    <vt:vector size="19" baseType="lpstr">
      <vt:lpstr>Staat van eenheidsprijzen</vt:lpstr>
      <vt:lpstr>Verzamelblad</vt:lpstr>
      <vt:lpstr>Statenzaal</vt:lpstr>
      <vt:lpstr>Commissiekamer</vt:lpstr>
      <vt:lpstr>Rietkerkzaal</vt:lpstr>
      <vt:lpstr>Kleine hybride ruimtes</vt:lpstr>
      <vt:lpstr>Medium hybride ruimtes</vt:lpstr>
      <vt:lpstr>Medium hybride ruimtes + 2 mon</vt:lpstr>
      <vt:lpstr>Grote hybride ruimtes</vt:lpstr>
      <vt:lpstr>Hybride ruimte zaal Vis</vt:lpstr>
      <vt:lpstr>Hybride ruimte zaal Ui</vt:lpstr>
      <vt:lpstr>Hybride ruimte zaal Appel</vt:lpstr>
      <vt:lpstr>Atrium + beg. grond Almere</vt:lpstr>
      <vt:lpstr>Room en deskbooking</vt:lpstr>
      <vt:lpstr>Narrowcasting</vt:lpstr>
      <vt:lpstr>Technische assistentie</vt:lpstr>
      <vt:lpstr>Training</vt:lpstr>
      <vt:lpstr>Exploitatiekosten</vt:lpstr>
      <vt:lpstr>Exitplan</vt:lpstr>
    </vt:vector>
  </TitlesOfParts>
  <Manager/>
  <Company>AV-Adviesbureau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Prijsinvulformulier Aanbesteding KvK</dc:title>
  <dc:subject/>
  <dc:creator>Hans Wieldraaijer</dc:creator>
  <cp:keywords/>
  <dc:description/>
  <cp:lastModifiedBy>Marit Sieling - HIP</cp:lastModifiedBy>
  <cp:revision/>
  <dcterms:created xsi:type="dcterms:W3CDTF">2003-08-27T16:40:13Z</dcterms:created>
  <dcterms:modified xsi:type="dcterms:W3CDTF">2025-11-21T12:19:08Z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0x0101009083731F6E5B1F43BF6101B54147C67B</vt:lpwstr>
  </property>
</Properties>
</file>