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1102"/>
  <workbookPr filterPrivacy="1" autoCompressPictures="0"/>
  <xr:revisionPtr revIDLastSave="515" documentId="13_ncr:1_{E8EFD8A0-EC85-0A45-9967-F411026E6895}" xr6:coauthVersionLast="47" xr6:coauthVersionMax="47" xr10:uidLastSave="{EB1945CD-9585-D845-B0DB-1AD42925AD5B}"/>
  <bookViews>
    <workbookView xWindow="160" yWindow="660" windowWidth="28640" windowHeight="15460" activeTab="1" xr2:uid="{00000000-000D-0000-FFFF-FFFF00000000}"/>
  </bookViews>
  <sheets>
    <sheet name="Eenvoudige printopdrachten" sheetId="1" r:id="rId1"/>
    <sheet name="Promotioneel drukwerk" sheetId="3" r:id="rId2"/>
    <sheet name="Huisstijldrukwerk &amp; toetspapier" sheetId="4" r:id="rId3"/>
    <sheet name="Totaal" sheetId="2" r:id="rId4"/>
  </sheets>
  <definedNames>
    <definedName name="_xlnm.Print_Area" localSheetId="0">'Eenvoudige printopdrachten'!$A$1:$D$116</definedName>
  </definedNames>
  <calcPr calcId="191028"/>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xmlns:mx="http://schemas.microsoft.com/office/mac/excel/2008/main" uri="{7523E5D3-25F3-A5E0-1632-64F254C22452}">
      <mx:ArchID Flags="2"/>
    </ext>
  </extLst>
</workbook>
</file>

<file path=xl/calcChain.xml><?xml version="1.0" encoding="utf-8"?>
<calcChain xmlns="http://schemas.openxmlformats.org/spreadsheetml/2006/main">
  <c r="D174" i="3" l="1"/>
  <c r="H133" i="4"/>
  <c r="H108" i="4"/>
  <c r="H96" i="4"/>
  <c r="H84" i="4"/>
  <c r="H72" i="4"/>
  <c r="H60" i="4"/>
  <c r="H48" i="4"/>
  <c r="H36" i="4"/>
  <c r="H24" i="4"/>
  <c r="H113" i="4"/>
  <c r="H118" i="4"/>
  <c r="H102" i="4"/>
  <c r="H90" i="4"/>
  <c r="H78" i="4"/>
  <c r="H66" i="4"/>
  <c r="H54" i="4"/>
  <c r="H42" i="4"/>
  <c r="H30" i="4"/>
  <c r="H18" i="4"/>
  <c r="H12" i="4"/>
  <c r="H7" i="4"/>
  <c r="G130" i="4"/>
  <c r="G125" i="4"/>
  <c r="D159" i="3"/>
  <c r="A4" i="2"/>
  <c r="A3" i="2"/>
  <c r="A5" i="2"/>
  <c r="D75" i="3"/>
  <c r="D89" i="3"/>
  <c r="D104" i="3"/>
  <c r="D118" i="3"/>
  <c r="D133" i="3"/>
  <c r="D146" i="3"/>
  <c r="D171" i="3"/>
  <c r="D47" i="3"/>
  <c r="D104" i="1"/>
  <c r="D106" i="1"/>
  <c r="D105" i="1"/>
  <c r="D103" i="1"/>
  <c r="D102" i="1"/>
  <c r="D92" i="1"/>
  <c r="D101" i="1"/>
  <c r="D20" i="1"/>
  <c r="D36" i="1"/>
  <c r="D52" i="1"/>
  <c r="D91" i="1"/>
  <c r="D57" i="1"/>
  <c r="D67" i="1"/>
  <c r="D66" i="1"/>
  <c r="D80" i="1"/>
  <c r="D79" i="1"/>
  <c r="D78" i="1"/>
  <c r="D26" i="1"/>
  <c r="D13" i="1"/>
  <c r="D9" i="1"/>
  <c r="D62" i="3"/>
  <c r="D33" i="3"/>
  <c r="D19" i="3"/>
  <c r="D12" i="1"/>
  <c r="D11" i="1"/>
  <c r="D10" i="1"/>
  <c r="D89" i="1"/>
  <c r="D85" i="1"/>
  <c r="D47" i="1"/>
  <c r="D21" i="1"/>
  <c r="D22" i="1"/>
  <c r="D23" i="1"/>
  <c r="D45" i="1"/>
  <c r="D43" i="1"/>
  <c r="D83" i="1"/>
  <c r="D86" i="1"/>
  <c r="D5" i="1"/>
  <c r="D6" i="1"/>
  <c r="D7" i="1"/>
  <c r="D8" i="1"/>
  <c r="D14" i="1"/>
  <c r="D15" i="1"/>
  <c r="D16" i="1"/>
  <c r="D17" i="1"/>
  <c r="D18" i="1"/>
  <c r="D19" i="1"/>
  <c r="D24" i="1"/>
  <c r="D25" i="1"/>
  <c r="D27" i="1"/>
  <c r="D28" i="1"/>
  <c r="D29" i="1"/>
  <c r="D30" i="1"/>
  <c r="D31" i="1"/>
  <c r="D32" i="1"/>
  <c r="D33" i="1"/>
  <c r="D34" i="1"/>
  <c r="D35" i="1"/>
  <c r="D37" i="1"/>
  <c r="D38" i="1"/>
  <c r="D39" i="1"/>
  <c r="D40" i="1"/>
  <c r="D41" i="1"/>
  <c r="D42" i="1"/>
  <c r="D44" i="1"/>
  <c r="D46" i="1"/>
  <c r="D48" i="1"/>
  <c r="D49" i="1"/>
  <c r="D50" i="1"/>
  <c r="D51" i="1"/>
  <c r="D53" i="1"/>
  <c r="D54" i="1"/>
  <c r="D55" i="1"/>
  <c r="D56" i="1"/>
  <c r="D58" i="1"/>
  <c r="D59" i="1"/>
  <c r="D60" i="1"/>
  <c r="D61" i="1"/>
  <c r="D62" i="1"/>
  <c r="D63" i="1"/>
  <c r="D64" i="1"/>
  <c r="D65" i="1"/>
  <c r="D68" i="1"/>
  <c r="D69" i="1"/>
  <c r="D70" i="1"/>
  <c r="D71" i="1"/>
  <c r="D72" i="1"/>
  <c r="D73" i="1"/>
  <c r="D74" i="1"/>
  <c r="D75" i="1"/>
  <c r="D76" i="1"/>
  <c r="D77" i="1"/>
  <c r="D81" i="1"/>
  <c r="D82" i="1"/>
  <c r="D84" i="1"/>
  <c r="D88" i="1"/>
  <c r="D87" i="1"/>
  <c r="D90" i="1"/>
  <c r="D93" i="1"/>
  <c r="D94" i="1"/>
  <c r="D95" i="1"/>
  <c r="D96" i="1"/>
  <c r="D97" i="1"/>
  <c r="D98" i="1"/>
  <c r="D99" i="1"/>
  <c r="D100" i="1"/>
  <c r="D107" i="1"/>
  <c r="D108" i="1"/>
  <c r="D109" i="1"/>
  <c r="D110" i="1"/>
  <c r="D111" i="1"/>
  <c r="D112" i="1"/>
  <c r="D114" i="1"/>
  <c r="B3" i="2"/>
  <c r="B4" i="2" l="1"/>
  <c r="B8" i="2" s="1"/>
  <c r="B5" i="2"/>
</calcChain>
</file>

<file path=xl/sharedStrings.xml><?xml version="1.0" encoding="utf-8"?>
<sst xmlns="http://schemas.openxmlformats.org/spreadsheetml/2006/main" count="789" uniqueCount="310">
  <si>
    <t>Alle prijzen exclusief BTW, op basis van losse bestellingen, er mogen geen items ongevraagd aan een berekening worden toegevoegd of op andere dan gevraagde papierformaten gerekend worden. Alle tarieven zijn ongeacht het percentage tonerbezetting!</t>
  </si>
  <si>
    <t>Omschrijving</t>
  </si>
  <si>
    <t>wegingsfactor</t>
  </si>
  <si>
    <t>Prijs per eenheid</t>
  </si>
  <si>
    <t>Kosten (fictieve eenheden x prijs per eenheid)</t>
  </si>
  <si>
    <t>Afdruk (print en kopie) full color A3 enkelzijdig (dubbelzijdig = 2x prijs enkelzijdig) zonder papier</t>
  </si>
  <si>
    <t>Afdruk (print en kopie) full color A4 enkelzijdig (dubbelzijdig = 2x prijs enkelzijdig) zonder papier</t>
  </si>
  <si>
    <t>Afdruk (print en kopie) Zwart-Wit A3 enkelzijdig (dubbelzijdig = 2x prijs enkelzijdig) zonder papier</t>
  </si>
  <si>
    <t>Afdruk (print en kopie) Zwart-Wit A4 enkelzijdig (dubbelzijdig = 2x prijs enkelzijdig) zonder papier</t>
  </si>
  <si>
    <r>
      <t xml:space="preserve">Afdruk (print en kopie) full color </t>
    </r>
    <r>
      <rPr>
        <b/>
        <sz val="9"/>
        <color theme="1"/>
        <rFont val="Verdana"/>
        <family val="2"/>
      </rPr>
      <t xml:space="preserve">A5 </t>
    </r>
    <r>
      <rPr>
        <sz val="9"/>
        <color theme="1"/>
        <rFont val="Verdana"/>
        <family val="2"/>
      </rPr>
      <t xml:space="preserve">enkelzijdig (dubbelzijdig = 2x prijs enkelzijdig) zonder papier, </t>
    </r>
    <r>
      <rPr>
        <b/>
        <sz val="9"/>
        <color theme="1"/>
        <rFont val="Verdana"/>
        <family val="2"/>
      </rPr>
      <t>afgewerk</t>
    </r>
    <r>
      <rPr>
        <sz val="9"/>
        <color theme="1"/>
        <rFont val="Verdana"/>
        <family val="2"/>
      </rPr>
      <t>t (gesneden naar A5)</t>
    </r>
  </si>
  <si>
    <t>Afdruk (print en kopie) full color A2 enkelzijdig zonder papier</t>
  </si>
  <si>
    <t>Afdruk (print en kopie) full color A1 enkelzijdig zonder papier</t>
  </si>
  <si>
    <t>Afdruk (print en kopie) full color A0 enkelzijdig zonder papier</t>
  </si>
  <si>
    <t>Opstartkosten personaliseren (koppelen opmaak met CSV of Excel bestand), incl. 1 proef ten behoeve van mailings</t>
  </si>
  <si>
    <t>Lijmen met linnen bindstrip A4 &lt;25 vel</t>
  </si>
  <si>
    <t>Lijmen met linnen  bindstrip A4 25 &lt;&gt; 50 vel</t>
  </si>
  <si>
    <t>Lijmen met linnen  bindstrip A4 &gt;50 vel</t>
  </si>
  <si>
    <t>Bloklijmen per set  A4, kopsgelijmd, 100 vel 80 grams met de schutblad en onderbord van 250 grams (zonder grijsbord en topvel)</t>
  </si>
  <si>
    <t>Boren 2 gaten per A4 vel</t>
  </si>
  <si>
    <t>Boren 4 gaten per A4 vel</t>
  </si>
  <si>
    <t>Vel wit papier 80 grams A4 4 gaten</t>
  </si>
  <si>
    <t xml:space="preserve">Digitaliseren (Scannen) formaat A0 per pagina kleur en zwartwit, naar PDF </t>
  </si>
  <si>
    <t xml:space="preserve">Digitaliseren (Scannen) formaat A1 per pagina kleur en zwartwit, naar PDF </t>
  </si>
  <si>
    <t xml:space="preserve">Digitaliseren (Scannen) formaat A2 per pagina kleur en zwartwit, naar PDF </t>
  </si>
  <si>
    <t xml:space="preserve">Digitaliseren (Scannen) formaat A3 per pagina kleur en zwartwit, naar PDF </t>
  </si>
  <si>
    <t>NB: niet zijnde kopieeropdrachten</t>
  </si>
  <si>
    <t xml:space="preserve">Digitaliseren (Scannen) formaat A4 per pagina kleur en zwartwit, naar PDF </t>
  </si>
  <si>
    <t>Scannen A4 (niet t.b.v. kopieren)</t>
  </si>
  <si>
    <t>Opstarttarief scanklus</t>
  </si>
  <si>
    <t>Vel zelfklevende glossy etiketten 1/A4</t>
  </si>
  <si>
    <t>Foamboards enkelzijdig zelfklevend 100x140 full color, minimaal 5 mm dikte, wit</t>
  </si>
  <si>
    <t>Foamboards enkelzijdig zelfklevend A0 full color, minimaal 5 mm dikte, wit</t>
  </si>
  <si>
    <t>Foamboards enkelzijdig zelfklevend A1 full color, minimaal 5 mm dikte, wit</t>
  </si>
  <si>
    <t>Foamboards enkelzijdig zelfklevend A2 full color, minimaal 55 mm dikte, wit</t>
  </si>
  <si>
    <t>Foamboards enkelzijdig zelfklevend A3 full color, minimaal 55 mm dikte, wit</t>
  </si>
  <si>
    <t>Foamboards enkelzijdig zelfklevend A4 full color, minimaal 55 mm dikte, wit</t>
  </si>
  <si>
    <t>Lamineren A3,125 micron (dz plastificeren)</t>
  </si>
  <si>
    <t>Lamineren A4,125 micron (dz plastificeren)</t>
  </si>
  <si>
    <t>Lamineren A4,120 micron (dz plastificeren)</t>
  </si>
  <si>
    <t>Lamineren A5,125 micron (dz plastificeren)</t>
  </si>
  <si>
    <t>Lamineren A6,125 micron (dz plastificeren)</t>
  </si>
  <si>
    <t>Nieten met 1 nietje per set, machinaal</t>
  </si>
  <si>
    <t>Nieten met 2 nietjes per set, machinaal</t>
  </si>
  <si>
    <t>Nieten per set, handmatig</t>
  </si>
  <si>
    <t>printen Zwart wit A0 inclusief 170 gr glossy papier</t>
  </si>
  <si>
    <t>printen Zwart wit A0 inclusief 170 gr papier</t>
  </si>
  <si>
    <t>printen Zwart wit A1 inclusief 170 gr papier</t>
  </si>
  <si>
    <t>printen Zwart wit A2 inclusief 170 gr papier</t>
  </si>
  <si>
    <t>Grootformaat vouwen naar A4, legenda voorop</t>
  </si>
  <si>
    <t>Rillen per ril per vel</t>
  </si>
  <si>
    <t>Snijden (per minuut) (als aflopend niet gevraagd wordt mag dit niet in rekneing worden gebracht)</t>
  </si>
  <si>
    <t>Transparant A3</t>
  </si>
  <si>
    <t>Transparant A4</t>
  </si>
  <si>
    <t>Vel gekleurd papier 120 grams A4 (A3 prijs = 2x de A4 prijs) felle of lichte tint</t>
  </si>
  <si>
    <t>Vel gekleurd papier 160 grams A4 (A3 prijs = 2x de A4 prijs) felle of lichte tint</t>
  </si>
  <si>
    <t>Vel gekleurd papier 200 grams A4 (A3 prijs = 2x de A4 prijs) felle of lichte tint</t>
  </si>
  <si>
    <t>Vel gekleurd papier 80 grams A4 (A3 prijs = 2x de A4 prijs) felle of lichte tint</t>
  </si>
  <si>
    <t>Vel karton grijs 500 grams A4</t>
  </si>
  <si>
    <t>Vel glad en sterk A4 90 gr FSC (A3 prijs = 2x de A4 prijs)</t>
  </si>
  <si>
    <t>Vel glad en sterk A4 100 gr FSC (A3 prijs = 2x de A4 prijs)</t>
  </si>
  <si>
    <t>Vel glad en sterk A4 120 gr FSC (A3 prijs = 2x de A4 prijs)</t>
  </si>
  <si>
    <t>Vel glad en sterk A4 160 gr FSC (A3 prijs = 2x de A4 prijs)</t>
  </si>
  <si>
    <t>Vel glad en sterk A4 200 gr FSC (A3 prijs = 2x de A4 prijs)</t>
  </si>
  <si>
    <t>Vel glad en sterk A4 300 gr FSC</t>
  </si>
  <si>
    <t>Vel glad en sterk A4 250 gr FSC</t>
  </si>
  <si>
    <t>Vel glad en sterk  A4 FSC 300 gr(A3 prijs = 2x de A4 prijs)</t>
  </si>
  <si>
    <t>Vel glad en sterk  A4 FSC 100 gr (A3 prijs = 2x de A4 prijs)</t>
  </si>
  <si>
    <r>
      <t xml:space="preserve">Vel glad en sterk </t>
    </r>
    <r>
      <rPr>
        <b/>
        <sz val="9"/>
        <color theme="1"/>
        <rFont val="Verdana"/>
        <family val="2"/>
      </rPr>
      <t>A5</t>
    </r>
    <r>
      <rPr>
        <sz val="9"/>
        <color theme="1"/>
        <rFont val="Verdana"/>
        <family val="2"/>
      </rPr>
      <t xml:space="preserve"> 120 gr FSC (A3 prijs = 2x de A4 prijs)</t>
    </r>
  </si>
  <si>
    <r>
      <t xml:space="preserve">Vel glad en sterk </t>
    </r>
    <r>
      <rPr>
        <b/>
        <sz val="9"/>
        <color theme="1"/>
        <rFont val="Verdana"/>
        <family val="2"/>
      </rPr>
      <t>A5</t>
    </r>
    <r>
      <rPr>
        <sz val="9"/>
        <color theme="1"/>
        <rFont val="Verdana"/>
        <family val="2"/>
      </rPr>
      <t xml:space="preserve"> 160 gr FSC (A3 prijs = 2x de A4 prijs)</t>
    </r>
  </si>
  <si>
    <t>Vel glad en sterk  SRA4 300 gr</t>
  </si>
  <si>
    <t>Vel glad en sterk  SRA3 120 gr FSC</t>
  </si>
  <si>
    <t>Vel glad en sterk  SRA3 FSC 250 gr</t>
  </si>
  <si>
    <t>Vel glad en sterk  SRA3 FSC 300 gr</t>
  </si>
  <si>
    <t xml:space="preserve">Vel glad en sterk SRA3 FSC 160 gr </t>
  </si>
  <si>
    <t>Vel glad en sterk  A3+ 300 gr FSC</t>
  </si>
  <si>
    <t>Vel wit papier 120 grams A4 (A3 prijs = 2x de A4 prijs)</t>
  </si>
  <si>
    <t>Vel wit papier 160 grams A4 (A3 prijs = 2x de A4 prijs)</t>
  </si>
  <si>
    <t>Vel wit papier 200 grams A4 (A3 prijs = 2x de A4 prijs)</t>
  </si>
  <si>
    <t>Vel wit papier 80 grams A4 (A3 prijs = 2x de A4 prijs)</t>
  </si>
  <si>
    <r>
      <t xml:space="preserve">Vel wit papier 80 grams  </t>
    </r>
    <r>
      <rPr>
        <b/>
        <sz val="9"/>
        <color theme="1"/>
        <rFont val="Verdana"/>
        <family val="2"/>
      </rPr>
      <t>A5</t>
    </r>
  </si>
  <si>
    <r>
      <t xml:space="preserve">Vel wit papier 120  grams  </t>
    </r>
    <r>
      <rPr>
        <b/>
        <sz val="9"/>
        <color theme="1"/>
        <rFont val="Verdana"/>
        <family val="2"/>
      </rPr>
      <t>A5</t>
    </r>
  </si>
  <si>
    <r>
      <t>Vel wit papier 160 grams</t>
    </r>
    <r>
      <rPr>
        <b/>
        <sz val="9"/>
        <color theme="1"/>
        <rFont val="Verdana"/>
        <family val="2"/>
      </rPr>
      <t xml:space="preserve">  A5</t>
    </r>
  </si>
  <si>
    <t>A0 170gr glossy papier per vel</t>
  </si>
  <si>
    <t>A0 130gr glossy papier per vel</t>
  </si>
  <si>
    <t>A0 90gr mat papier per vel</t>
  </si>
  <si>
    <t>A1 170gr glossy papier per vel</t>
  </si>
  <si>
    <t>A1 130gr glossy papier per vel</t>
  </si>
  <si>
    <t>A1 90gr mat papier per vel</t>
  </si>
  <si>
    <t>A2 170gr glossy papier per vel</t>
  </si>
  <si>
    <t>A2 130gr glossy papier per vel</t>
  </si>
  <si>
    <t>A2 90gr mat papier per vel</t>
  </si>
  <si>
    <t>vouwen 1-slag A4&gt;A5 p/vouw</t>
  </si>
  <si>
    <t>vouwen 1-slag A3&gt;A4 p/vouw</t>
  </si>
  <si>
    <t>Vouwen macinaal per vel</t>
  </si>
  <si>
    <t>Vouwen A3, automatisch per vel naar A4</t>
  </si>
  <si>
    <t xml:space="preserve">Vouwen A4, automatisch per vel naar A5 </t>
  </si>
  <si>
    <t>Vouwen handmatig per minuut</t>
  </si>
  <si>
    <t>Vouwen/Nieten A3&gt;A4 per boekje</t>
  </si>
  <si>
    <t>Vouwen/Nieten A4&gt;A5 per boekje</t>
  </si>
  <si>
    <t>Vouwen/nieten/schoonsnijden per boekje A3&gt;A4</t>
  </si>
  <si>
    <t>Vouwen/nieten/schoonsnijden per boekje A4&gt;A5</t>
  </si>
  <si>
    <t>Vullen van mappen/ordners per  minuut</t>
  </si>
  <si>
    <t>Stickervel (Glossy)</t>
  </si>
  <si>
    <t>Hotmeltcover (&lt; 10 mm)</t>
  </si>
  <si>
    <t>Hotmeltcover (10 mm - 20 mm)</t>
  </si>
  <si>
    <t>Hotmeltcover (&gt; 20 mm)</t>
  </si>
  <si>
    <t>PolyFilm A4 270 gr</t>
  </si>
  <si>
    <t>Transparant inkjet 3M cg 3460 (per doos 50 stuks)</t>
  </si>
  <si>
    <t>Spiraliseren met kunststof &lt; 10mm</t>
  </si>
  <si>
    <t>Spiraliseren met kunststof &gt; 20mm</t>
  </si>
  <si>
    <t>Spiraliseren met kunststof 10mm -&lt; 20mm</t>
  </si>
  <si>
    <t>Spiraliseren metaal (diverse kleuren) &lt; 10mm</t>
  </si>
  <si>
    <t>Spiraliseren metaal (diverse kleuren) &gt; 20mm</t>
  </si>
  <si>
    <t>Spiraliseren metaal (diverse kleuren) 10mm -&lt; 20mm</t>
  </si>
  <si>
    <t>Wegingsfactor</t>
  </si>
  <si>
    <t>TOTAALSOM eenvoudige printopdrachten</t>
  </si>
  <si>
    <t xml:space="preserve">Alle prijzen exclusief BTW, op basis van losse bestellingen </t>
  </si>
  <si>
    <t>Oplage</t>
  </si>
  <si>
    <t>Zie staffel</t>
  </si>
  <si>
    <t>Formaat</t>
  </si>
  <si>
    <t>Papier</t>
  </si>
  <si>
    <t>Bedrukking</t>
  </si>
  <si>
    <t>Verpakking</t>
  </si>
  <si>
    <t>Handzaam in dozen verpakt</t>
  </si>
  <si>
    <t>Prijs per oplage:</t>
  </si>
  <si>
    <t>Prijs (staffel)</t>
  </si>
  <si>
    <t>Prijs voor volledige (tweezijdige) wissel in full color</t>
  </si>
  <si>
    <t>Totaalprijs (gemiddelde van 1, 2 en 3) + wissel</t>
  </si>
  <si>
    <t>Omvang</t>
  </si>
  <si>
    <t>omslag: 4 pagina's</t>
  </si>
  <si>
    <t>Afwerking</t>
  </si>
  <si>
    <t>297 x 420 mm</t>
  </si>
  <si>
    <t xml:space="preserve">250 exemplaren </t>
  </si>
  <si>
    <t xml:space="preserve">500 exemplaren </t>
  </si>
  <si>
    <t xml:space="preserve">750 exemplaren </t>
  </si>
  <si>
    <t>Prijs voor volledige (enkelzijdige) wissel in full color</t>
  </si>
  <si>
    <t xml:space="preserve">200 exemplaren </t>
  </si>
  <si>
    <t xml:space="preserve">150 exemplaren </t>
  </si>
  <si>
    <t xml:space="preserve">1.000 exemplaren </t>
  </si>
  <si>
    <t xml:space="preserve">2.000 exemplaren </t>
  </si>
  <si>
    <t xml:space="preserve">400 exemplaren </t>
  </si>
  <si>
    <t xml:space="preserve">600 exemplaren </t>
  </si>
  <si>
    <t xml:space="preserve">Tweezijdig full color aflopend offset </t>
  </si>
  <si>
    <t xml:space="preserve">1.500 exemplaren </t>
  </si>
  <si>
    <t xml:space="preserve">6.500 exemplaren </t>
  </si>
  <si>
    <t xml:space="preserve">7.500 exemplaren </t>
  </si>
  <si>
    <t xml:space="preserve">8.500 exemplaren </t>
  </si>
  <si>
    <t>400 exemplaren (sets)</t>
  </si>
  <si>
    <t>Huisstijldrukwerk</t>
  </si>
  <si>
    <t>Omschrijving item</t>
  </si>
  <si>
    <t>papiersoort</t>
  </si>
  <si>
    <t xml:space="preserve">bedrukking </t>
  </si>
  <si>
    <t xml:space="preserve">oplage </t>
  </si>
  <si>
    <t>bedrag</t>
  </si>
  <si>
    <t>prijs per volledige tekstwissel</t>
  </si>
  <si>
    <t>162x229 mm, zonder venster</t>
  </si>
  <si>
    <t>Eenzijdig offset,</t>
  </si>
  <si>
    <t>per 500 meer</t>
  </si>
  <si>
    <t>Totaalprijs + prijs wissels incl. kosten aflevering.</t>
  </si>
  <si>
    <t>Wegingsfactor:</t>
  </si>
  <si>
    <t xml:space="preserve"> </t>
  </si>
  <si>
    <t>162x229 mm, venster rechts of links rechte hoeken</t>
  </si>
  <si>
    <t>156x220 mm</t>
  </si>
  <si>
    <t>striplock lange zijde, grijze binnendruk</t>
  </si>
  <si>
    <t>156x220 mm, venster rechts of links rechte hoeken</t>
  </si>
  <si>
    <t>229x324 mm, zonder venster</t>
  </si>
  <si>
    <t>229x324 mm, venster links, rechte hoeken</t>
  </si>
  <si>
    <t>210x297 mm</t>
  </si>
  <si>
    <t>90 grams wit</t>
  </si>
  <si>
    <t>per 1.000 meer</t>
  </si>
  <si>
    <t>240x340 mm</t>
  </si>
  <si>
    <t>240x340 mm, venster links, rechte hoeken</t>
  </si>
  <si>
    <t>Toetspapier</t>
  </si>
  <si>
    <t>70 grams houtvrij schrijfpapier</t>
  </si>
  <si>
    <t>1 PMS tweezijdig grijs</t>
  </si>
  <si>
    <t>Totaalprijs (SOM van de opgeven bedragen ) incl. kosten aflevering.</t>
  </si>
  <si>
    <t>TOTAALSOM huisstijldrukwerk en toetspapier</t>
  </si>
  <si>
    <t>Toelichting:</t>
  </si>
  <si>
    <t>Tekstwissel:</t>
  </si>
  <si>
    <t>Dit is een zogenaamde ‘plaatwissel’ per kleur bij een drukwerkopdracht.</t>
  </si>
  <si>
    <t xml:space="preserve">Full Color: </t>
  </si>
  <si>
    <t>Een kleurensysteem gebaseerd op Cyaan Magenta Yellow en Black.</t>
  </si>
  <si>
    <t xml:space="preserve">TOTAAL </t>
  </si>
  <si>
    <t>Eis 17 programma van eisen afleverkosten tot 10 KG</t>
  </si>
  <si>
    <t xml:space="preserve">Eis 17 programma van eisen afleverkosten 10 KG tot 1 pallet </t>
  </si>
  <si>
    <t>TOTAAL van bovenstaande items</t>
  </si>
  <si>
    <t>Naam Inschrijver</t>
  </si>
  <si>
    <t>striplock sluiting korte zijde, grijze binnendruk</t>
  </si>
  <si>
    <t>Prijzenblad en productspecificaties Firda</t>
  </si>
  <si>
    <t>Eenvoudige printopdrachten/repro</t>
  </si>
  <si>
    <t>NB: kosten zijn incl. inlezen bestand, dan wel scannen originelen.</t>
  </si>
  <si>
    <t>Als opdrachtnemer kiest voor 2 op 1 A3, geldt de A4 prijs.</t>
  </si>
  <si>
    <t>Glad en sterk is papier voor kleurenprinters, minimaal vergelijkbaar met Top Colour, of Rey colour</t>
  </si>
  <si>
    <t xml:space="preserve">Alle prijzen exclusief btw, op basis van losse bestellingen </t>
  </si>
  <si>
    <t>TOTAALSOM Promotioneel Drukwerk</t>
  </si>
  <si>
    <t>Promotioneel Drukwerk</t>
  </si>
  <si>
    <t>Prijzenblad en productspecificaties</t>
  </si>
  <si>
    <t xml:space="preserve">210 x 297 mm. 
Schoonsnijden. </t>
  </si>
  <si>
    <t>Plano: 297 x 420 mm. 
Afgewerkt: 210 x 297 mm. 
1-slag vouwen en schoonsnijden.</t>
  </si>
  <si>
    <t>Item 1: briefpapier 90 grams</t>
  </si>
  <si>
    <t>Item 2: briefpapier 130 grams</t>
  </si>
  <si>
    <t>130 grams wit</t>
  </si>
  <si>
    <t>Eenzijdig offset,
zwart + 2 PMS, twee zijden aflopend</t>
  </si>
  <si>
    <t>80 grams wit (enveloppenbank)</t>
  </si>
  <si>
    <t>zwart + 2 PMS, twee zijden aflopend</t>
  </si>
  <si>
    <t>120 grams wit (enveloppenbank)</t>
  </si>
  <si>
    <t>&lt;&lt;&gt;&gt;</t>
  </si>
  <si>
    <t xml:space="preserve">Item 15: Examenpapier A3 gelinieerd en geruit. </t>
  </si>
  <si>
    <t xml:space="preserve">Item 16: Proefwerkpapier A4 gelinieerd en geruit. </t>
  </si>
  <si>
    <t>Item 11: Diploma/resultatenlijst/certificaat</t>
  </si>
  <si>
    <t>Item 12: Diploma map</t>
  </si>
  <si>
    <t>300 grs. 1-zijdig gestreken sulfaat karton</t>
  </si>
  <si>
    <t>2-zijdig full colour</t>
  </si>
  <si>
    <t>400 x 502 mm plano
Afwerking: schoonsnijden, rillen/stanzen en slitten</t>
  </si>
  <si>
    <t>140 grs. Bankpost velijn, kleur 4123
UV vezel en watermerk</t>
  </si>
  <si>
    <t>voorzijde 4 Kleuren PMS
Achterzijde Blanco</t>
  </si>
  <si>
    <t>210 x 297 mm
Afwerking: Pregen (logo) en zilverfolie (strip)</t>
  </si>
  <si>
    <t>Item 3a: EA5 envelop zonder venster</t>
  </si>
  <si>
    <t>striplock lange zijde, grijze binnendruk, met port betaald logo</t>
  </si>
  <si>
    <t>Item 4a: EA5 envelop met venster</t>
  </si>
  <si>
    <t>Item 4b: EA5 envelop met venster "port betaald"</t>
  </si>
  <si>
    <t>Item 3a: EA5 envelop zonder venster "port betaald"</t>
  </si>
  <si>
    <t>Item 5a: C5 envelop zonder venster</t>
  </si>
  <si>
    <t>Item 5b: C5 envelop zonder venster "port betaald"</t>
  </si>
  <si>
    <t>Item 6a: C5 envelop met venster</t>
  </si>
  <si>
    <t>Item 6b: C5 envelop met venster "port betaald"</t>
  </si>
  <si>
    <t>Item 7a: EC4 akte envelop zonder venster</t>
  </si>
  <si>
    <t>Item 7b: EC4 akte envelop zonder venster "port betaald"</t>
  </si>
  <si>
    <t>striplock sluiting korte zijde, grijze binnendruk, met port betaald logo</t>
  </si>
  <si>
    <t>Item 8a: EC4 akte envelop met venster</t>
  </si>
  <si>
    <t>Item 8b: EC4 akte envelop met venster "port betaald"</t>
  </si>
  <si>
    <t>Item 9a: C4 akte envelop zonder venster</t>
  </si>
  <si>
    <t>Item 9b: C4 akte envelop zonder venster "port betaald"</t>
  </si>
  <si>
    <t>Item 10a: C4 akte envelop met venster</t>
  </si>
  <si>
    <t>Item 10b: C4 akte envelop met venster "port betaald"</t>
  </si>
  <si>
    <t>Prijzenblad en productspecificaties Firda
VERSIE 4 november</t>
  </si>
  <si>
    <t>Item 1: Keuzewijzer</t>
  </si>
  <si>
    <t>5.000 exemplaren</t>
  </si>
  <si>
    <t>6.000 exemplaren</t>
  </si>
  <si>
    <t>7.000 exemplaren</t>
  </si>
  <si>
    <t>omslag: 6 pagina's</t>
  </si>
  <si>
    <t>binnenwerk: 72 pagina's</t>
  </si>
  <si>
    <t>160 x 230 mm</t>
  </si>
  <si>
    <t>Formaat afgewerkt</t>
  </si>
  <si>
    <t>Papier omslag</t>
  </si>
  <si>
    <t>Papier binnenwerk</t>
  </si>
  <si>
    <t>240 grs. Lessebo design 1.3 bright</t>
  </si>
  <si>
    <t>115 grs. Lessebo design 1.3 bright</t>
  </si>
  <si>
    <t>Tweezijdig full color</t>
  </si>
  <si>
    <t>garenloos brocheren met 6 pagina omslag, schoonsnijden</t>
  </si>
  <si>
    <t>253 x 351 x 28 mm (= binnen formaat A4)</t>
  </si>
  <si>
    <t>Karton</t>
  </si>
  <si>
    <t>2-zijdig full colour incl. mat laminaat</t>
  </si>
  <si>
    <t>Plano opleveren</t>
  </si>
  <si>
    <t>12 kaarten = 24 pagina's</t>
  </si>
  <si>
    <t>70 x 100 mm</t>
  </si>
  <si>
    <t>maxioffset wit, 350 grs.</t>
  </si>
  <si>
    <t>schoonsnijden, kaarten vzv ronde hoeken, per set 12 kaarten bundelen dmv bandeerbandje</t>
  </si>
  <si>
    <t xml:space="preserve">4 pagina's </t>
  </si>
  <si>
    <t>plano: 320 x 230 mm</t>
  </si>
  <si>
    <t>afgewerkt: 160 x 230 mm</t>
  </si>
  <si>
    <t>150 grs. Lessebo design 1.3 bright</t>
  </si>
  <si>
    <t xml:space="preserve">tweezijdig full color </t>
  </si>
  <si>
    <t>schoonsnijden, 1x vouwen tot 160 x 230 mm</t>
  </si>
  <si>
    <t>vel met 4 ronde stickers</t>
  </si>
  <si>
    <t>10 x 10 mm</t>
  </si>
  <si>
    <t>Formaat sticker</t>
  </si>
  <si>
    <t>90 grs. mat zelfklevend met slit</t>
  </si>
  <si>
    <t>1-zijdig full colour</t>
  </si>
  <si>
    <t>vellen topslitten, schoonsnijden per 4 stickers</t>
  </si>
  <si>
    <t>16 pagina's binnenwerk</t>
  </si>
  <si>
    <t>4 pagina's omslag</t>
  </si>
  <si>
    <t>210 x 297 mm</t>
  </si>
  <si>
    <t>tweezijdig full color</t>
  </si>
  <si>
    <t>Papier omslag en binnenwerk</t>
  </si>
  <si>
    <t>300 grs. balancepure</t>
  </si>
  <si>
    <t>rillen, geniet gebrocheerd, schoonsnijden</t>
  </si>
  <si>
    <t>130 grs. gloss mc wit (Posterpapier)</t>
  </si>
  <si>
    <t>1-zijdig full color</t>
  </si>
  <si>
    <t>schoonsnijden</t>
  </si>
  <si>
    <t>148 x 210 mm</t>
  </si>
  <si>
    <t>160 grs. digigold icewhite</t>
  </si>
  <si>
    <t>210 x 210 mm</t>
  </si>
  <si>
    <t>300 grs. digigold icewhite</t>
  </si>
  <si>
    <t>2-zijdig in full colour</t>
  </si>
  <si>
    <t>100 exemplaren (sets)</t>
  </si>
  <si>
    <t>200 exemplaren (sets)</t>
  </si>
  <si>
    <t>Item 2: Zigzag brochure variant A</t>
  </si>
  <si>
    <t>Plano: 660 x 210 mm</t>
  </si>
  <si>
    <t>Afgewerkt: 100 x 240 mm</t>
  </si>
  <si>
    <t>schoonsnijden, zigzag vouwen en platrillen</t>
  </si>
  <si>
    <t>Item 3: Zigzag brochure variant B/C</t>
  </si>
  <si>
    <t>Plano: 440 x 210 mm</t>
  </si>
  <si>
    <t>Item 4: Strategisch beleidsplan</t>
  </si>
  <si>
    <t xml:space="preserve">4.000 exemplaren </t>
  </si>
  <si>
    <t xml:space="preserve">5.000 exemplaren </t>
  </si>
  <si>
    <t xml:space="preserve">6.000 exemplaren </t>
  </si>
  <si>
    <t>binnenwerk: 36 pagina's</t>
  </si>
  <si>
    <t>210 x 210 mm (Rug: ca. 3,5 mm)</t>
  </si>
  <si>
    <t>240 grs. Lessebo Design 1.3 Bright</t>
  </si>
  <si>
    <t>115 grs. Lessebo Design 1.3 Bright</t>
  </si>
  <si>
    <t>omslag vzv platrillen, garenloos brocheren, schoonsnijden</t>
  </si>
  <si>
    <t>Item 5a: Help-kiezen-kit (bestaande uit brievenbusdoos, set vragenkaarten, folder, stickers)
Brievenbusdoos:</t>
  </si>
  <si>
    <t>Item 5b: Set vragenkaartjes:</t>
  </si>
  <si>
    <t>Item 5c: Brochure/folder ouders</t>
  </si>
  <si>
    <t>Item 5d: Stickers (vel met 4 ronde stickers)</t>
  </si>
  <si>
    <t>Item 6: Standaard brochure (zoals bijv Visie op Rekenen/Nederlands)</t>
  </si>
  <si>
    <t>Item 7: Poster A3</t>
  </si>
  <si>
    <t>Item 8: Flyer A5</t>
  </si>
  <si>
    <t>Item 9: We-zien-je-graag bij Firda kaart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</si>
</sst>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4" formatCode="_(&quot;€&quot;\ * #,##0.00_);_(&quot;€&quot;\ * \(#,##0.00\);_(&quot;€&quot;\ * &quot;-&quot;??_);_(@_)"/>
    <numFmt numFmtId="164" formatCode="&quot;€&quot;\ #,##0.00;&quot;€&quot;\ \-#,##0.00"/>
    <numFmt numFmtId="165" formatCode="_ * #,##0.00_ ;_ * \-#,##0.00_ ;_ * &quot;-&quot;??_ ;_ @_ "/>
    <numFmt numFmtId="166" formatCode="&quot;€&quot;\ #,##0.00_-;&quot;€&quot;\ #,##0.00\-"/>
    <numFmt numFmtId="167" formatCode="_-&quot;€&quot;\ * #,##0.00_-;_-&quot;€&quot;\ * #,##0.00\-;_-&quot;€&quot;\ * &quot;-&quot;??_-;_-@_-"/>
    <numFmt numFmtId="168" formatCode="_ * #,##0_ ;_ * \-#,##0_ ;_ * &quot;-&quot;??_ ;_ @_ "/>
    <numFmt numFmtId="169" formatCode="&quot;€&quot;\ #,##0.00_-"/>
    <numFmt numFmtId="170" formatCode="#,##0_ ;\-#,##0\ "/>
    <numFmt numFmtId="171" formatCode="#,##0.0000_ ;\-#,##0.0000\ "/>
    <numFmt numFmtId="172" formatCode="&quot;€&quot;\ #,##0.0000"/>
    <numFmt numFmtId="173" formatCode="&quot;€&quot;\ #,##0.00"/>
  </numFmts>
  <fonts count="34" x14ac:knownFonts="1">
    <font>
      <sz val="11"/>
      <color theme="1"/>
      <name val="Calibri"/>
      <family val="2"/>
      <scheme val="minor"/>
    </font>
    <font>
      <sz val="10"/>
      <color theme="1"/>
      <name val="Verdana"/>
      <family val="2"/>
    </font>
    <font>
      <sz val="8"/>
      <name val="Calibri"/>
      <family val="2"/>
    </font>
    <font>
      <sz val="10"/>
      <color theme="1"/>
      <name val="Verdana"/>
      <family val="2"/>
    </font>
    <font>
      <b/>
      <sz val="10"/>
      <name val="Verdana"/>
      <family val="2"/>
    </font>
    <font>
      <sz val="11"/>
      <color theme="1"/>
      <name val="Calibri"/>
      <family val="2"/>
      <scheme val="minor"/>
    </font>
    <font>
      <sz val="10"/>
      <name val="Arial"/>
      <family val="2"/>
    </font>
    <font>
      <b/>
      <sz val="10"/>
      <color theme="1"/>
      <name val="Verdana"/>
      <family val="2"/>
    </font>
    <font>
      <sz val="10"/>
      <color indexed="8"/>
      <name val="Verdana"/>
      <family val="2"/>
    </font>
    <font>
      <sz val="10"/>
      <color indexed="8"/>
      <name val="Arial"/>
      <family val="2"/>
    </font>
    <font>
      <u/>
      <sz val="11"/>
      <color theme="10"/>
      <name val="Calibri"/>
      <family val="2"/>
      <scheme val="minor"/>
    </font>
    <font>
      <u/>
      <sz val="11"/>
      <color theme="11"/>
      <name val="Calibri"/>
      <family val="2"/>
      <scheme val="minor"/>
    </font>
    <font>
      <b/>
      <sz val="12"/>
      <name val="Verdana"/>
      <family val="2"/>
    </font>
    <font>
      <b/>
      <sz val="12"/>
      <color theme="1"/>
      <name val="Verdana"/>
      <family val="2"/>
    </font>
    <font>
      <sz val="12"/>
      <color theme="1"/>
      <name val="Verdana"/>
      <family val="2"/>
    </font>
    <font>
      <b/>
      <sz val="16"/>
      <color theme="1"/>
      <name val="Verdana"/>
      <family val="2"/>
    </font>
    <font>
      <b/>
      <sz val="12"/>
      <color theme="0"/>
      <name val="Verdana"/>
      <family val="2"/>
    </font>
    <font>
      <b/>
      <sz val="18"/>
      <color indexed="9"/>
      <name val="Verdana"/>
      <family val="2"/>
    </font>
    <font>
      <b/>
      <sz val="10"/>
      <color theme="0"/>
      <name val="Verdana"/>
      <family val="2"/>
    </font>
    <font>
      <b/>
      <sz val="10"/>
      <color indexed="9"/>
      <name val="Verdana"/>
      <family val="2"/>
    </font>
    <font>
      <sz val="10"/>
      <name val="Verdana"/>
      <family val="2"/>
    </font>
    <font>
      <b/>
      <sz val="10"/>
      <color rgb="FF000000"/>
      <name val="Verdana"/>
      <family val="2"/>
    </font>
    <font>
      <sz val="11"/>
      <color theme="1"/>
      <name val="Calibri"/>
      <family val="2"/>
    </font>
    <font>
      <sz val="10"/>
      <color theme="9" tint="-0.249977111117893"/>
      <name val="Verdana"/>
      <family val="2"/>
    </font>
    <font>
      <sz val="10"/>
      <color rgb="FF000000"/>
      <name val="Verdana"/>
      <family val="2"/>
    </font>
    <font>
      <sz val="9"/>
      <color theme="1"/>
      <name val="Verdana"/>
      <family val="2"/>
    </font>
    <font>
      <sz val="9"/>
      <color indexed="8"/>
      <name val="Verdana"/>
      <family val="2"/>
    </font>
    <font>
      <b/>
      <sz val="9"/>
      <color theme="1"/>
      <name val="Verdana"/>
      <family val="2"/>
    </font>
    <font>
      <i/>
      <sz val="8"/>
      <color theme="0" tint="-0.499984740745262"/>
      <name val="Verdana"/>
      <family val="2"/>
    </font>
    <font>
      <i/>
      <sz val="8"/>
      <color theme="0" tint="-0.499984740745262"/>
      <name val="Calibri"/>
      <family val="2"/>
      <scheme val="minor"/>
    </font>
    <font>
      <b/>
      <i/>
      <sz val="8"/>
      <color theme="0" tint="-0.499984740745262"/>
      <name val="Verdana"/>
      <family val="2"/>
    </font>
    <font>
      <b/>
      <sz val="15"/>
      <color indexed="9"/>
      <name val="Verdana"/>
      <family val="2"/>
    </font>
    <font>
      <b/>
      <sz val="13"/>
      <color indexed="9"/>
      <name val="Verdana"/>
      <family val="2"/>
    </font>
    <font>
      <sz val="12"/>
      <color rgb="FFFF0000"/>
      <name val="Verdana"/>
      <family val="2"/>
    </font>
  </fonts>
  <fills count="17">
    <fill>
      <patternFill patternType="none"/>
    </fill>
    <fill>
      <patternFill patternType="gray125"/>
    </fill>
    <fill>
      <patternFill patternType="solid">
        <fgColor indexed="8"/>
        <bgColor indexed="64"/>
      </patternFill>
    </fill>
    <fill>
      <patternFill patternType="solid">
        <fgColor rgb="FF00FF00"/>
        <bgColor indexed="64"/>
      </patternFill>
    </fill>
    <fill>
      <patternFill patternType="solid">
        <fgColor theme="0" tint="-0.34998626667073579"/>
        <bgColor indexed="64"/>
      </patternFill>
    </fill>
    <fill>
      <patternFill patternType="solid">
        <fgColor theme="0" tint="-0.14999847407452621"/>
        <bgColor indexed="64"/>
      </patternFill>
    </fill>
    <fill>
      <patternFill patternType="solid">
        <fgColor theme="0"/>
        <bgColor indexed="64"/>
      </patternFill>
    </fill>
    <fill>
      <patternFill patternType="solid">
        <fgColor theme="1"/>
        <bgColor indexed="64"/>
      </patternFill>
    </fill>
    <fill>
      <patternFill patternType="solid">
        <fgColor indexed="22"/>
        <bgColor indexed="64"/>
      </patternFill>
    </fill>
    <fill>
      <patternFill patternType="solid">
        <fgColor theme="0" tint="-0.249977111117893"/>
        <bgColor indexed="64"/>
      </patternFill>
    </fill>
    <fill>
      <patternFill patternType="solid">
        <fgColor rgb="FFFFF2CC"/>
        <bgColor rgb="FF000000"/>
      </patternFill>
    </fill>
    <fill>
      <patternFill patternType="solid">
        <fgColor rgb="FFC0C0C0"/>
        <bgColor rgb="FF000000"/>
      </patternFill>
    </fill>
    <fill>
      <patternFill patternType="solid">
        <fgColor rgb="FF00FF00"/>
        <bgColor rgb="FF000000"/>
      </patternFill>
    </fill>
    <fill>
      <patternFill patternType="solid">
        <fgColor theme="6" tint="0.59999389629810485"/>
        <bgColor rgb="FF000000"/>
      </patternFill>
    </fill>
    <fill>
      <patternFill patternType="solid">
        <fgColor theme="6" tint="0.59999389629810485"/>
        <bgColor indexed="64"/>
      </patternFill>
    </fill>
    <fill>
      <patternFill patternType="solid">
        <fgColor theme="6" tint="0.79998168889431442"/>
        <bgColor indexed="64"/>
      </patternFill>
    </fill>
    <fill>
      <patternFill patternType="solid">
        <fgColor theme="6" tint="-0.499984740745262"/>
        <bgColor indexed="64"/>
      </patternFill>
    </fill>
  </fills>
  <borders count="36">
    <border>
      <left/>
      <right/>
      <top/>
      <bottom/>
      <diagonal/>
    </border>
    <border>
      <left style="thin">
        <color auto="1"/>
      </left>
      <right style="thin">
        <color auto="1"/>
      </right>
      <top style="thin">
        <color auto="1"/>
      </top>
      <bottom style="thin">
        <color auto="1"/>
      </bottom>
      <diagonal/>
    </border>
    <border>
      <left style="medium">
        <color auto="1"/>
      </left>
      <right/>
      <top style="medium">
        <color auto="1"/>
      </top>
      <bottom style="medium">
        <color auto="1"/>
      </bottom>
      <diagonal/>
    </border>
    <border>
      <left/>
      <right/>
      <top/>
      <bottom style="medium">
        <color auto="1"/>
      </bottom>
      <diagonal/>
    </border>
    <border>
      <left/>
      <right/>
      <top style="medium">
        <color auto="1"/>
      </top>
      <bottom style="medium">
        <color auto="1"/>
      </bottom>
      <diagonal/>
    </border>
    <border>
      <left style="medium">
        <color auto="1"/>
      </left>
      <right style="thin">
        <color auto="1"/>
      </right>
      <top style="thin">
        <color auto="1"/>
      </top>
      <bottom style="thin">
        <color auto="1"/>
      </bottom>
      <diagonal/>
    </border>
    <border>
      <left/>
      <right style="medium">
        <color auto="1"/>
      </right>
      <top style="medium">
        <color auto="1"/>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thin">
        <color auto="1"/>
      </left>
      <right style="medium">
        <color auto="1"/>
      </right>
      <top style="thin">
        <color auto="1"/>
      </top>
      <bottom style="thin">
        <color auto="1"/>
      </bottom>
      <diagonal/>
    </border>
    <border>
      <left/>
      <right style="medium">
        <color auto="1"/>
      </right>
      <top/>
      <bottom style="medium">
        <color auto="1"/>
      </bottom>
      <diagonal/>
    </border>
    <border>
      <left style="medium">
        <color auto="1"/>
      </left>
      <right/>
      <top/>
      <bottom style="medium">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style="medium">
        <color auto="1"/>
      </right>
      <top/>
      <bottom/>
      <diagonal/>
    </border>
    <border>
      <left style="medium">
        <color auto="1"/>
      </left>
      <right style="medium">
        <color auto="1"/>
      </right>
      <top style="medium">
        <color auto="1"/>
      </top>
      <bottom style="medium">
        <color auto="1"/>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style="thin">
        <color auto="1"/>
      </left>
      <right/>
      <top style="thin">
        <color auto="1"/>
      </top>
      <bottom/>
      <diagonal/>
    </border>
    <border>
      <left style="thin">
        <color auto="1"/>
      </left>
      <right/>
      <top/>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style="thin">
        <color auto="1"/>
      </right>
      <top style="medium">
        <color auto="1"/>
      </top>
      <bottom style="thin">
        <color auto="1"/>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right style="thin">
        <color auto="1"/>
      </right>
      <top style="thin">
        <color auto="1"/>
      </top>
      <bottom/>
      <diagonal/>
    </border>
    <border>
      <left/>
      <right style="thin">
        <color auto="1"/>
      </right>
      <top/>
      <bottom/>
      <diagonal/>
    </border>
  </borders>
  <cellStyleXfs count="4540">
    <xf numFmtId="0" fontId="0" fillId="0" borderId="0"/>
    <xf numFmtId="165" fontId="5" fillId="0" borderId="0" applyFont="0" applyFill="0" applyBorder="0" applyAlignment="0" applyProtection="0"/>
    <xf numFmtId="167" fontId="6" fillId="0" borderId="0" applyFont="0" applyFill="0" applyBorder="0" applyAlignment="0" applyProtection="0"/>
    <xf numFmtId="0" fontId="9" fillId="0" borderId="0">
      <alignment vertical="top"/>
    </xf>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6" fillId="0" borderId="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44" fontId="5" fillId="0" borderId="0" applyFon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cellStyleXfs>
  <cellXfs count="213">
    <xf numFmtId="0" fontId="0" fillId="0" borderId="0" xfId="0"/>
    <xf numFmtId="0" fontId="4" fillId="0" borderId="0" xfId="0" applyFont="1" applyAlignment="1">
      <alignment horizontal="left" vertical="center"/>
    </xf>
    <xf numFmtId="0" fontId="3" fillId="0" borderId="0" xfId="0" applyFont="1" applyAlignment="1">
      <alignment horizontal="left" vertical="center"/>
    </xf>
    <xf numFmtId="0" fontId="14" fillId="0" borderId="0" xfId="0" applyFont="1" applyAlignment="1">
      <alignment horizontal="left" vertical="center"/>
    </xf>
    <xf numFmtId="0" fontId="13" fillId="0" borderId="0" xfId="0" applyFont="1" applyAlignment="1">
      <alignment horizontal="left" vertical="center"/>
    </xf>
    <xf numFmtId="0" fontId="12" fillId="0" borderId="0" xfId="0" applyFont="1" applyAlignment="1">
      <alignment horizontal="left" vertical="center"/>
    </xf>
    <xf numFmtId="166" fontId="15" fillId="0" borderId="0" xfId="0" applyNumberFormat="1" applyFont="1" applyAlignment="1">
      <alignment horizontal="center" vertical="center"/>
    </xf>
    <xf numFmtId="0" fontId="7" fillId="6" borderId="0" xfId="0" applyFont="1" applyFill="1" applyAlignment="1">
      <alignment horizontal="left" vertical="center"/>
    </xf>
    <xf numFmtId="167" fontId="16" fillId="7" borderId="4" xfId="0" applyNumberFormat="1" applyFont="1" applyFill="1" applyBorder="1" applyAlignment="1">
      <alignment horizontal="left" vertical="center"/>
    </xf>
    <xf numFmtId="166" fontId="16" fillId="7" borderId="6" xfId="0" applyNumberFormat="1" applyFont="1" applyFill="1" applyBorder="1" applyAlignment="1">
      <alignment horizontal="center" vertical="center"/>
    </xf>
    <xf numFmtId="0" fontId="7" fillId="5" borderId="2" xfId="0" applyFont="1" applyFill="1" applyBorder="1" applyAlignment="1">
      <alignment vertical="center"/>
    </xf>
    <xf numFmtId="171" fontId="8" fillId="5" borderId="4" xfId="0" applyNumberFormat="1" applyFont="1" applyFill="1" applyBorder="1" applyAlignment="1">
      <alignment vertical="center"/>
    </xf>
    <xf numFmtId="0" fontId="16" fillId="7" borderId="2" xfId="3" applyFont="1" applyFill="1" applyBorder="1" applyAlignment="1">
      <alignment horizontal="left" vertical="center"/>
    </xf>
    <xf numFmtId="0" fontId="0" fillId="0" borderId="0" xfId="0" applyAlignment="1">
      <alignment horizontal="center"/>
    </xf>
    <xf numFmtId="0" fontId="18" fillId="9" borderId="10" xfId="0" applyFont="1" applyFill="1" applyBorder="1" applyAlignment="1">
      <alignment horizontal="center" vertical="center"/>
    </xf>
    <xf numFmtId="0" fontId="18" fillId="9" borderId="0" xfId="0" applyFont="1" applyFill="1" applyAlignment="1">
      <alignment horizontal="center" vertical="center"/>
    </xf>
    <xf numFmtId="0" fontId="18" fillId="9" borderId="0" xfId="0" applyFont="1" applyFill="1" applyAlignment="1">
      <alignment vertical="center"/>
    </xf>
    <xf numFmtId="0" fontId="18" fillId="9" borderId="0" xfId="0" applyFont="1" applyFill="1" applyAlignment="1">
      <alignment horizontal="right" vertical="center"/>
    </xf>
    <xf numFmtId="0" fontId="18" fillId="9" borderId="11" xfId="0" applyFont="1" applyFill="1" applyBorder="1" applyAlignment="1">
      <alignment vertical="center" wrapText="1"/>
    </xf>
    <xf numFmtId="0" fontId="3" fillId="0" borderId="0" xfId="0" applyFont="1"/>
    <xf numFmtId="164" fontId="18" fillId="9" borderId="23" xfId="0" applyNumberFormat="1" applyFont="1" applyFill="1" applyBorder="1" applyAlignment="1">
      <alignment vertical="center" wrapText="1"/>
    </xf>
    <xf numFmtId="0" fontId="4" fillId="8" borderId="25" xfId="0" applyFont="1" applyFill="1" applyBorder="1" applyAlignment="1">
      <alignment horizontal="left" vertical="center"/>
    </xf>
    <xf numFmtId="0" fontId="4" fillId="8" borderId="26" xfId="0" applyFont="1" applyFill="1" applyBorder="1" applyAlignment="1">
      <alignment horizontal="left" vertical="center"/>
    </xf>
    <xf numFmtId="0" fontId="4" fillId="8" borderId="27" xfId="0" applyFont="1" applyFill="1" applyBorder="1" applyAlignment="1">
      <alignment horizontal="left" vertical="center"/>
    </xf>
    <xf numFmtId="0" fontId="16" fillId="4" borderId="25" xfId="0" applyFont="1" applyFill="1" applyBorder="1" applyAlignment="1">
      <alignment vertical="center"/>
    </xf>
    <xf numFmtId="173" fontId="16" fillId="4" borderId="27" xfId="0" applyNumberFormat="1" applyFont="1" applyFill="1" applyBorder="1" applyAlignment="1">
      <alignment vertical="center"/>
    </xf>
    <xf numFmtId="0" fontId="4" fillId="11" borderId="1" xfId="0" applyFont="1" applyFill="1" applyBorder="1" applyAlignment="1">
      <alignment vertical="center" wrapText="1"/>
    </xf>
    <xf numFmtId="0" fontId="20" fillId="0" borderId="0" xfId="0" applyFont="1" applyAlignment="1">
      <alignment vertical="center"/>
    </xf>
    <xf numFmtId="0" fontId="22" fillId="0" borderId="0" xfId="0" applyFont="1"/>
    <xf numFmtId="0" fontId="20" fillId="12" borderId="1" xfId="0" applyFont="1" applyFill="1" applyBorder="1" applyAlignment="1" applyProtection="1">
      <alignment vertical="center"/>
      <protection locked="0"/>
    </xf>
    <xf numFmtId="0" fontId="20" fillId="6" borderId="16" xfId="0" applyFont="1" applyFill="1" applyBorder="1" applyAlignment="1">
      <alignment horizontal="center" wrapText="1"/>
    </xf>
    <xf numFmtId="0" fontId="20" fillId="9" borderId="18" xfId="0" applyFont="1" applyFill="1" applyBorder="1" applyAlignment="1">
      <alignment vertical="center" wrapText="1"/>
    </xf>
    <xf numFmtId="0" fontId="20" fillId="0" borderId="16" xfId="0" applyFont="1" applyBorder="1" applyAlignment="1">
      <alignment horizontal="center" wrapText="1"/>
    </xf>
    <xf numFmtId="166" fontId="16" fillId="7" borderId="18" xfId="0" applyNumberFormat="1" applyFont="1" applyFill="1" applyBorder="1" applyAlignment="1">
      <alignment vertical="center"/>
    </xf>
    <xf numFmtId="0" fontId="23" fillId="0" borderId="0" xfId="0" applyFont="1" applyAlignment="1">
      <alignment horizontal="left" vertical="center"/>
    </xf>
    <xf numFmtId="0" fontId="24" fillId="15" borderId="1" xfId="0" applyFont="1" applyFill="1" applyBorder="1" applyAlignment="1">
      <alignment horizontal="justify" vertical="center"/>
    </xf>
    <xf numFmtId="0" fontId="0" fillId="15" borderId="1" xfId="0" applyFill="1" applyBorder="1" applyAlignment="1">
      <alignment horizontal="center" vertical="center"/>
    </xf>
    <xf numFmtId="0" fontId="24" fillId="15" borderId="1" xfId="0" applyFont="1" applyFill="1" applyBorder="1" applyAlignment="1">
      <alignment horizontal="center" vertical="center"/>
    </xf>
    <xf numFmtId="0" fontId="1" fillId="5" borderId="25" xfId="0" applyFont="1" applyFill="1" applyBorder="1"/>
    <xf numFmtId="44" fontId="1" fillId="3" borderId="1" xfId="4531" applyFont="1" applyFill="1" applyBorder="1" applyAlignment="1" applyProtection="1">
      <alignment horizontal="right"/>
      <protection locked="0"/>
    </xf>
    <xf numFmtId="168" fontId="16" fillId="7" borderId="4" xfId="1" applyNumberFormat="1" applyFont="1" applyFill="1" applyBorder="1" applyAlignment="1" applyProtection="1">
      <alignment horizontal="center" vertical="center"/>
    </xf>
    <xf numFmtId="0" fontId="12" fillId="0" borderId="0" xfId="0" applyFont="1" applyAlignment="1">
      <alignment horizontal="center" vertical="center"/>
    </xf>
    <xf numFmtId="168" fontId="3" fillId="0" borderId="0" xfId="1" applyNumberFormat="1" applyFont="1" applyAlignment="1" applyProtection="1">
      <alignment horizontal="center" vertical="center"/>
    </xf>
    <xf numFmtId="0" fontId="0" fillId="0" borderId="0" xfId="0" applyAlignment="1">
      <alignment vertical="center"/>
    </xf>
    <xf numFmtId="0" fontId="18" fillId="4" borderId="2" xfId="0" applyFont="1" applyFill="1" applyBorder="1" applyAlignment="1">
      <alignment vertical="center"/>
    </xf>
    <xf numFmtId="170" fontId="18" fillId="4" borderId="29" xfId="1" applyNumberFormat="1" applyFont="1" applyFill="1" applyBorder="1" applyAlignment="1" applyProtection="1">
      <alignment horizontal="center" vertical="center"/>
    </xf>
    <xf numFmtId="0" fontId="18" fillId="4" borderId="29" xfId="0" applyFont="1" applyFill="1" applyBorder="1" applyAlignment="1">
      <alignment horizontal="center" vertical="center"/>
    </xf>
    <xf numFmtId="0" fontId="18" fillId="4" borderId="30" xfId="0" applyFont="1" applyFill="1" applyBorder="1" applyAlignment="1">
      <alignment horizontal="center" vertical="center" wrapText="1"/>
    </xf>
    <xf numFmtId="0" fontId="25" fillId="6" borderId="19" xfId="0" applyFont="1" applyFill="1" applyBorder="1" applyAlignment="1">
      <alignment vertical="center"/>
    </xf>
    <xf numFmtId="169" fontId="25" fillId="6" borderId="20" xfId="0" applyNumberFormat="1" applyFont="1" applyFill="1" applyBorder="1" applyAlignment="1">
      <alignment horizontal="center" vertical="center"/>
    </xf>
    <xf numFmtId="0" fontId="25" fillId="6" borderId="5" xfId="0" applyFont="1" applyFill="1" applyBorder="1" applyAlignment="1">
      <alignment vertical="center"/>
    </xf>
    <xf numFmtId="172" fontId="26" fillId="3" borderId="1" xfId="0" applyNumberFormat="1" applyFont="1" applyFill="1" applyBorder="1" applyAlignment="1" applyProtection="1">
      <alignment horizontal="center" vertical="center"/>
      <protection locked="0"/>
    </xf>
    <xf numFmtId="169" fontId="25" fillId="6" borderId="12" xfId="0" applyNumberFormat="1" applyFont="1" applyFill="1" applyBorder="1" applyAlignment="1">
      <alignment horizontal="center" vertical="center"/>
    </xf>
    <xf numFmtId="0" fontId="29" fillId="0" borderId="0" xfId="0" applyFont="1" applyAlignment="1">
      <alignment vertical="center"/>
    </xf>
    <xf numFmtId="0" fontId="30" fillId="0" borderId="0" xfId="0" applyFont="1" applyAlignment="1">
      <alignment horizontal="left" vertical="center"/>
    </xf>
    <xf numFmtId="0" fontId="28" fillId="0" borderId="0" xfId="0" applyFont="1" applyAlignment="1">
      <alignment horizontal="left" vertical="center"/>
    </xf>
    <xf numFmtId="0" fontId="1" fillId="0" borderId="22" xfId="0" applyFont="1" applyBorder="1"/>
    <xf numFmtId="0" fontId="1" fillId="0" borderId="24" xfId="0" applyFont="1" applyBorder="1"/>
    <xf numFmtId="0" fontId="1" fillId="0" borderId="1" xfId="0" applyFont="1" applyBorder="1"/>
    <xf numFmtId="0" fontId="1" fillId="6" borderId="22" xfId="0" applyFont="1" applyFill="1" applyBorder="1"/>
    <xf numFmtId="0" fontId="1" fillId="0" borderId="1" xfId="0" applyFont="1" applyBorder="1" applyAlignment="1">
      <alignment wrapText="1"/>
    </xf>
    <xf numFmtId="0" fontId="1" fillId="0" borderId="22" xfId="0" applyFont="1" applyBorder="1" applyAlignment="1">
      <alignment wrapText="1"/>
    </xf>
    <xf numFmtId="0" fontId="20" fillId="0" borderId="2" xfId="0" applyFont="1" applyBorder="1" applyAlignment="1">
      <alignment vertical="center" wrapText="1"/>
    </xf>
    <xf numFmtId="0" fontId="1" fillId="0" borderId="0" xfId="0" applyFont="1" applyAlignment="1">
      <alignment horizontal="left" vertical="center"/>
    </xf>
    <xf numFmtId="169" fontId="1" fillId="5" borderId="6" xfId="0" applyNumberFormat="1" applyFont="1" applyFill="1" applyBorder="1" applyAlignment="1">
      <alignment horizontal="center" vertical="center"/>
    </xf>
    <xf numFmtId="168" fontId="1" fillId="0" borderId="0" xfId="1" applyNumberFormat="1" applyFont="1" applyAlignment="1" applyProtection="1">
      <alignment horizontal="center" vertical="center"/>
    </xf>
    <xf numFmtId="0" fontId="1" fillId="0" borderId="0" xfId="0" applyFont="1"/>
    <xf numFmtId="168" fontId="1" fillId="0" borderId="1" xfId="1" applyNumberFormat="1" applyFont="1" applyBorder="1" applyAlignment="1" applyProtection="1">
      <alignment horizontal="right"/>
    </xf>
    <xf numFmtId="164" fontId="1" fillId="0" borderId="1" xfId="4531" applyNumberFormat="1" applyFont="1" applyFill="1" applyBorder="1" applyAlignment="1" applyProtection="1"/>
    <xf numFmtId="0" fontId="1" fillId="0" borderId="1" xfId="0" applyFont="1" applyBorder="1" applyAlignment="1">
      <alignment horizontal="right"/>
    </xf>
    <xf numFmtId="168" fontId="1" fillId="0" borderId="24" xfId="1" applyNumberFormat="1" applyFont="1" applyBorder="1" applyAlignment="1" applyProtection="1">
      <alignment horizontal="right"/>
    </xf>
    <xf numFmtId="164" fontId="1" fillId="3" borderId="24" xfId="4531" applyNumberFormat="1" applyFont="1" applyFill="1" applyBorder="1" applyAlignment="1" applyProtection="1">
      <protection locked="0"/>
    </xf>
    <xf numFmtId="164" fontId="1" fillId="3" borderId="1" xfId="4531" applyNumberFormat="1" applyFont="1" applyFill="1" applyBorder="1" applyAlignment="1" applyProtection="1">
      <protection locked="0"/>
    </xf>
    <xf numFmtId="0" fontId="1" fillId="0" borderId="31" xfId="0" applyFont="1" applyBorder="1"/>
    <xf numFmtId="168" fontId="1" fillId="0" borderId="31" xfId="1" applyNumberFormat="1" applyFont="1" applyBorder="1" applyAlignment="1" applyProtection="1">
      <alignment horizontal="right"/>
    </xf>
    <xf numFmtId="164" fontId="1" fillId="3" borderId="32" xfId="4531" applyNumberFormat="1" applyFont="1" applyFill="1" applyBorder="1" applyAlignment="1" applyProtection="1">
      <protection locked="0"/>
    </xf>
    <xf numFmtId="0" fontId="1" fillId="0" borderId="31" xfId="0" applyFont="1" applyBorder="1" applyAlignment="1">
      <alignment horizontal="right"/>
    </xf>
    <xf numFmtId="164" fontId="1" fillId="3" borderId="33" xfId="4531" applyNumberFormat="1" applyFont="1" applyFill="1" applyBorder="1" applyAlignment="1" applyProtection="1">
      <protection locked="0"/>
    </xf>
    <xf numFmtId="0" fontId="1" fillId="5" borderId="1" xfId="0" applyFont="1" applyFill="1" applyBorder="1"/>
    <xf numFmtId="173" fontId="1" fillId="5" borderId="1" xfId="0" applyNumberFormat="1" applyFont="1" applyFill="1" applyBorder="1"/>
    <xf numFmtId="170" fontId="25" fillId="15" borderId="1" xfId="0" applyNumberFormat="1" applyFont="1" applyFill="1" applyBorder="1" applyAlignment="1">
      <alignment horizontal="center" vertical="center"/>
    </xf>
    <xf numFmtId="0" fontId="4" fillId="8" borderId="27" xfId="0" applyFont="1" applyFill="1" applyBorder="1" applyAlignment="1">
      <alignment horizontal="center" vertical="center"/>
    </xf>
    <xf numFmtId="168" fontId="1" fillId="6" borderId="1" xfId="1" applyNumberFormat="1" applyFont="1" applyFill="1" applyBorder="1" applyAlignment="1" applyProtection="1">
      <alignment horizontal="right"/>
    </xf>
    <xf numFmtId="168" fontId="16" fillId="7" borderId="6" xfId="1" applyNumberFormat="1" applyFont="1" applyFill="1" applyBorder="1" applyAlignment="1" applyProtection="1">
      <alignment horizontal="left" vertical="center"/>
    </xf>
    <xf numFmtId="0" fontId="20" fillId="6" borderId="7" xfId="0" applyFont="1" applyFill="1" applyBorder="1" applyAlignment="1">
      <alignment vertical="center" wrapText="1"/>
    </xf>
    <xf numFmtId="0" fontId="20" fillId="6" borderId="9" xfId="0" applyFont="1" applyFill="1" applyBorder="1" applyAlignment="1">
      <alignment vertical="center" wrapText="1"/>
    </xf>
    <xf numFmtId="0" fontId="0" fillId="7" borderId="0" xfId="0" applyFill="1"/>
    <xf numFmtId="0" fontId="1" fillId="0" borderId="2" xfId="0" applyFont="1" applyBorder="1" applyAlignment="1">
      <alignment vertical="center" wrapText="1"/>
    </xf>
    <xf numFmtId="0" fontId="1" fillId="0" borderId="6" xfId="0" applyFont="1" applyBorder="1" applyAlignment="1">
      <alignment vertical="center" wrapText="1"/>
    </xf>
    <xf numFmtId="0" fontId="20" fillId="6" borderId="2" xfId="0" applyFont="1" applyFill="1" applyBorder="1" applyAlignment="1">
      <alignment vertical="center" wrapText="1"/>
    </xf>
    <xf numFmtId="0" fontId="20" fillId="6" borderId="6" xfId="0" applyFont="1" applyFill="1" applyBorder="1" applyAlignment="1">
      <alignment vertical="center" wrapText="1"/>
    </xf>
    <xf numFmtId="3" fontId="20" fillId="6" borderId="16" xfId="0" applyNumberFormat="1" applyFont="1" applyFill="1" applyBorder="1" applyAlignment="1">
      <alignment horizontal="left" vertical="center" wrapText="1"/>
    </xf>
    <xf numFmtId="0" fontId="20" fillId="6" borderId="16" xfId="0" applyFont="1" applyFill="1" applyBorder="1" applyAlignment="1">
      <alignment vertical="center"/>
    </xf>
    <xf numFmtId="0" fontId="19" fillId="9" borderId="2" xfId="0" applyFont="1" applyFill="1" applyBorder="1" applyAlignment="1">
      <alignment vertical="center" wrapText="1"/>
    </xf>
    <xf numFmtId="0" fontId="4" fillId="9" borderId="3" xfId="0" applyFont="1" applyFill="1" applyBorder="1" applyAlignment="1">
      <alignment vertical="center" wrapText="1"/>
    </xf>
    <xf numFmtId="0" fontId="1" fillId="9" borderId="6" xfId="0" applyFont="1" applyFill="1" applyBorder="1" applyAlignment="1">
      <alignment vertical="center" wrapText="1"/>
    </xf>
    <xf numFmtId="173" fontId="4" fillId="9" borderId="16" xfId="0" applyNumberFormat="1" applyFont="1" applyFill="1" applyBorder="1" applyAlignment="1">
      <alignment vertical="center" wrapText="1"/>
    </xf>
    <xf numFmtId="0" fontId="20" fillId="0" borderId="6" xfId="0" applyFont="1" applyBorder="1" applyAlignment="1">
      <alignment vertical="center" wrapText="1"/>
    </xf>
    <xf numFmtId="170" fontId="33" fillId="5" borderId="4" xfId="0" applyNumberFormat="1" applyFont="1" applyFill="1" applyBorder="1" applyAlignment="1">
      <alignment horizontal="center" vertical="center"/>
    </xf>
    <xf numFmtId="164" fontId="1" fillId="3" borderId="34" xfId="4531" applyNumberFormat="1" applyFont="1" applyFill="1" applyBorder="1" applyAlignment="1" applyProtection="1">
      <protection locked="0"/>
    </xf>
    <xf numFmtId="0" fontId="1" fillId="0" borderId="24" xfId="0" applyFont="1" applyBorder="1" applyAlignment="1">
      <alignment horizontal="right"/>
    </xf>
    <xf numFmtId="173" fontId="20" fillId="3" borderId="16" xfId="0" applyNumberFormat="1" applyFont="1" applyFill="1" applyBorder="1" applyAlignment="1" applyProtection="1">
      <alignment vertical="center" wrapText="1"/>
      <protection locked="0"/>
    </xf>
    <xf numFmtId="0" fontId="1" fillId="0" borderId="22" xfId="0" applyFont="1" applyBorder="1" applyAlignment="1">
      <alignment horizontal="left" vertical="center"/>
    </xf>
    <xf numFmtId="0" fontId="1" fillId="0" borderId="10" xfId="0" applyFont="1" applyBorder="1" applyAlignment="1">
      <alignment wrapText="1"/>
    </xf>
    <xf numFmtId="0" fontId="1" fillId="0" borderId="25" xfId="0" applyFont="1" applyBorder="1"/>
    <xf numFmtId="0" fontId="1" fillId="0" borderId="26" xfId="0" applyFont="1" applyBorder="1"/>
    <xf numFmtId="168" fontId="1" fillId="0" borderId="26" xfId="1" applyNumberFormat="1" applyFont="1" applyBorder="1" applyAlignment="1" applyProtection="1">
      <alignment horizontal="right"/>
    </xf>
    <xf numFmtId="0" fontId="1" fillId="0" borderId="27" xfId="0" applyFont="1" applyBorder="1"/>
    <xf numFmtId="0" fontId="7" fillId="6" borderId="7" xfId="0" applyFont="1" applyFill="1" applyBorder="1" applyAlignment="1">
      <alignment horizontal="left" vertical="center"/>
    </xf>
    <xf numFmtId="0" fontId="7" fillId="0" borderId="21" xfId="0" applyFont="1" applyBorder="1" applyAlignment="1">
      <alignment horizontal="left" vertical="center"/>
    </xf>
    <xf numFmtId="0" fontId="7" fillId="0" borderId="21" xfId="0" applyFont="1" applyBorder="1" applyAlignment="1">
      <alignment horizontal="left" vertical="center" wrapText="1"/>
    </xf>
    <xf numFmtId="0" fontId="1" fillId="0" borderId="24" xfId="0" applyFont="1" applyBorder="1" applyAlignment="1">
      <alignment wrapText="1"/>
    </xf>
    <xf numFmtId="0" fontId="4" fillId="8" borderId="21" xfId="0" applyFont="1" applyFill="1" applyBorder="1" applyAlignment="1">
      <alignment horizontal="left" vertical="center"/>
    </xf>
    <xf numFmtId="0" fontId="4" fillId="8" borderId="28" xfId="0" applyFont="1" applyFill="1" applyBorder="1" applyAlignment="1">
      <alignment horizontal="left" vertical="center"/>
    </xf>
    <xf numFmtId="0" fontId="4" fillId="8" borderId="34" xfId="0" applyFont="1" applyFill="1" applyBorder="1" applyAlignment="1">
      <alignment horizontal="left" vertical="center"/>
    </xf>
    <xf numFmtId="0" fontId="4" fillId="8" borderId="34" xfId="0" applyFont="1" applyFill="1" applyBorder="1" applyAlignment="1">
      <alignment horizontal="center" vertical="center"/>
    </xf>
    <xf numFmtId="164" fontId="18" fillId="9" borderId="35" xfId="0" applyNumberFormat="1" applyFont="1" applyFill="1" applyBorder="1" applyAlignment="1">
      <alignment vertical="center" wrapText="1"/>
    </xf>
    <xf numFmtId="0" fontId="0" fillId="7" borderId="1" xfId="0" applyFill="1" applyBorder="1"/>
    <xf numFmtId="0" fontId="20" fillId="6" borderId="7" xfId="0" applyFont="1" applyFill="1" applyBorder="1" applyAlignment="1">
      <alignment wrapText="1"/>
    </xf>
    <xf numFmtId="0" fontId="20" fillId="6" borderId="9" xfId="0" applyFont="1" applyFill="1" applyBorder="1" applyAlignment="1">
      <alignment wrapText="1"/>
    </xf>
    <xf numFmtId="0" fontId="1" fillId="6" borderId="2" xfId="0" applyFont="1" applyFill="1" applyBorder="1" applyAlignment="1">
      <alignment wrapText="1"/>
    </xf>
    <xf numFmtId="0" fontId="1" fillId="6" borderId="6" xfId="0" applyFont="1" applyFill="1" applyBorder="1" applyAlignment="1">
      <alignment wrapText="1"/>
    </xf>
    <xf numFmtId="0" fontId="20" fillId="0" borderId="14" xfId="0" applyFont="1" applyBorder="1" applyAlignment="1">
      <alignment wrapText="1"/>
    </xf>
    <xf numFmtId="0" fontId="31" fillId="7" borderId="2" xfId="0" applyFont="1" applyFill="1" applyBorder="1" applyAlignment="1">
      <alignment horizontal="left" vertical="center" wrapText="1"/>
    </xf>
    <xf numFmtId="0" fontId="31" fillId="7" borderId="4" xfId="0" applyFont="1" applyFill="1" applyBorder="1" applyAlignment="1">
      <alignment horizontal="left" vertical="center" wrapText="1"/>
    </xf>
    <xf numFmtId="0" fontId="31" fillId="7" borderId="6" xfId="0" applyFont="1" applyFill="1" applyBorder="1" applyAlignment="1">
      <alignment horizontal="left" vertical="center" wrapText="1"/>
    </xf>
    <xf numFmtId="0" fontId="32" fillId="2" borderId="2" xfId="0" applyFont="1" applyFill="1" applyBorder="1" applyAlignment="1">
      <alignment horizontal="left" vertical="center" wrapText="1"/>
    </xf>
    <xf numFmtId="0" fontId="32" fillId="2" borderId="4" xfId="0" applyFont="1" applyFill="1" applyBorder="1" applyAlignment="1">
      <alignment horizontal="left" vertical="center" wrapText="1"/>
    </xf>
    <xf numFmtId="0" fontId="32" fillId="2" borderId="6" xfId="0" applyFont="1" applyFill="1" applyBorder="1" applyAlignment="1">
      <alignment horizontal="left" vertical="center" wrapText="1"/>
    </xf>
    <xf numFmtId="0" fontId="21" fillId="13" borderId="2" xfId="0" applyFont="1" applyFill="1" applyBorder="1" applyAlignment="1">
      <alignment horizontal="left" vertical="center" wrapText="1"/>
    </xf>
    <xf numFmtId="0" fontId="21" fillId="13" borderId="4" xfId="0" applyFont="1" applyFill="1" applyBorder="1" applyAlignment="1">
      <alignment horizontal="left" vertical="center" wrapText="1"/>
    </xf>
    <xf numFmtId="0" fontId="21" fillId="13" borderId="6" xfId="0" applyFont="1" applyFill="1" applyBorder="1" applyAlignment="1">
      <alignment horizontal="left" vertical="center" wrapText="1"/>
    </xf>
    <xf numFmtId="0" fontId="20" fillId="6" borderId="2" xfId="0" applyFont="1" applyFill="1" applyBorder="1" applyAlignment="1">
      <alignment wrapText="1"/>
    </xf>
    <xf numFmtId="0" fontId="20" fillId="6" borderId="6" xfId="0" applyFont="1" applyFill="1" applyBorder="1" applyAlignment="1">
      <alignment wrapText="1"/>
    </xf>
    <xf numFmtId="0" fontId="1" fillId="6" borderId="2" xfId="0" applyFont="1" applyFill="1" applyBorder="1" applyAlignment="1">
      <alignment wrapText="1"/>
    </xf>
    <xf numFmtId="0" fontId="1" fillId="6" borderId="6" xfId="0" applyFont="1" applyFill="1" applyBorder="1" applyAlignment="1">
      <alignment wrapText="1"/>
    </xf>
    <xf numFmtId="0" fontId="20" fillId="0" borderId="2" xfId="0" applyFont="1" applyBorder="1" applyAlignment="1">
      <alignment wrapText="1"/>
    </xf>
    <xf numFmtId="0" fontId="20" fillId="0" borderId="6" xfId="0" applyFont="1" applyBorder="1" applyAlignment="1">
      <alignment wrapText="1"/>
    </xf>
    <xf numFmtId="0" fontId="20" fillId="0" borderId="15" xfId="0" applyFont="1" applyBorder="1" applyAlignment="1">
      <alignment horizontal="left" vertical="center" wrapText="1"/>
    </xf>
    <xf numFmtId="0" fontId="20" fillId="0" borderId="17" xfId="0" applyFont="1" applyBorder="1" applyAlignment="1">
      <alignment horizontal="left" vertical="center" wrapText="1"/>
    </xf>
    <xf numFmtId="0" fontId="20" fillId="9" borderId="2" xfId="0" applyFont="1" applyFill="1" applyBorder="1" applyAlignment="1">
      <alignment wrapText="1"/>
    </xf>
    <xf numFmtId="0" fontId="20" fillId="9" borderId="6" xfId="0" applyFont="1" applyFill="1" applyBorder="1" applyAlignment="1">
      <alignment wrapText="1"/>
    </xf>
    <xf numFmtId="0" fontId="20" fillId="0" borderId="16" xfId="0" applyFont="1" applyBorder="1" applyAlignment="1">
      <alignment horizontal="left" vertical="center" wrapText="1"/>
    </xf>
    <xf numFmtId="0" fontId="1" fillId="14" borderId="2" xfId="0" applyFont="1" applyFill="1" applyBorder="1" applyAlignment="1">
      <alignment horizontal="center"/>
    </xf>
    <xf numFmtId="0" fontId="1" fillId="14" borderId="4" xfId="0" applyFont="1" applyFill="1" applyBorder="1" applyAlignment="1">
      <alignment horizontal="center"/>
    </xf>
    <xf numFmtId="0" fontId="1" fillId="14" borderId="6" xfId="0" applyFont="1" applyFill="1" applyBorder="1" applyAlignment="1">
      <alignment horizontal="center"/>
    </xf>
    <xf numFmtId="0" fontId="18" fillId="8" borderId="2" xfId="0" applyFont="1" applyFill="1" applyBorder="1" applyAlignment="1">
      <alignment vertical="top" wrapText="1"/>
    </xf>
    <xf numFmtId="0" fontId="18" fillId="8" borderId="6" xfId="0" applyFont="1" applyFill="1" applyBorder="1" applyAlignment="1">
      <alignment vertical="top" wrapText="1"/>
    </xf>
    <xf numFmtId="3" fontId="20" fillId="0" borderId="2" xfId="0" applyNumberFormat="1" applyFont="1" applyBorder="1" applyAlignment="1">
      <alignment horizontal="left" wrapText="1"/>
    </xf>
    <xf numFmtId="0" fontId="20" fillId="0" borderId="6" xfId="0" applyFont="1" applyBorder="1" applyAlignment="1">
      <alignment horizontal="left" wrapText="1"/>
    </xf>
    <xf numFmtId="0" fontId="20" fillId="6" borderId="7" xfId="0" applyFont="1" applyFill="1" applyBorder="1" applyAlignment="1">
      <alignment vertical="center" wrapText="1"/>
    </xf>
    <xf numFmtId="0" fontId="20" fillId="6" borderId="9" xfId="0" applyFont="1" applyFill="1" applyBorder="1" applyAlignment="1">
      <alignment vertical="center" wrapText="1"/>
    </xf>
    <xf numFmtId="0" fontId="20" fillId="6" borderId="7" xfId="0" applyFont="1" applyFill="1" applyBorder="1" applyAlignment="1">
      <alignment wrapText="1"/>
    </xf>
    <xf numFmtId="0" fontId="20" fillId="6" borderId="9" xfId="0" applyFont="1" applyFill="1" applyBorder="1" applyAlignment="1">
      <alignment wrapText="1"/>
    </xf>
    <xf numFmtId="3" fontId="20" fillId="6" borderId="2" xfId="0" applyNumberFormat="1" applyFont="1" applyFill="1" applyBorder="1" applyAlignment="1">
      <alignment horizontal="left" wrapText="1"/>
    </xf>
    <xf numFmtId="0" fontId="20" fillId="6" borderId="6" xfId="0" applyFont="1" applyFill="1" applyBorder="1" applyAlignment="1">
      <alignment horizontal="left" wrapText="1"/>
    </xf>
    <xf numFmtId="0" fontId="20" fillId="0" borderId="7" xfId="0" applyFont="1" applyBorder="1" applyAlignment="1">
      <alignment vertical="center" wrapText="1"/>
    </xf>
    <xf numFmtId="0" fontId="20" fillId="0" borderId="9" xfId="0" applyFont="1" applyBorder="1" applyAlignment="1">
      <alignment vertical="center" wrapText="1"/>
    </xf>
    <xf numFmtId="0" fontId="20" fillId="0" borderId="10" xfId="0" applyFont="1" applyBorder="1" applyAlignment="1">
      <alignment vertical="center" wrapText="1"/>
    </xf>
    <xf numFmtId="0" fontId="20" fillId="0" borderId="11" xfId="0" applyFont="1" applyBorder="1" applyAlignment="1">
      <alignment vertical="center" wrapText="1"/>
    </xf>
    <xf numFmtId="0" fontId="20" fillId="6" borderId="15" xfId="0" applyFont="1" applyFill="1" applyBorder="1" applyAlignment="1">
      <alignment horizontal="left" vertical="center" wrapText="1"/>
    </xf>
    <xf numFmtId="0" fontId="20" fillId="6" borderId="17" xfId="0" applyFont="1" applyFill="1" applyBorder="1" applyAlignment="1">
      <alignment horizontal="left" vertical="center" wrapText="1"/>
    </xf>
    <xf numFmtId="0" fontId="20" fillId="6" borderId="16" xfId="0" applyFont="1" applyFill="1" applyBorder="1" applyAlignment="1">
      <alignment horizontal="left" vertical="center" wrapText="1"/>
    </xf>
    <xf numFmtId="0" fontId="20" fillId="6" borderId="14" xfId="0" applyFont="1" applyFill="1" applyBorder="1" applyAlignment="1">
      <alignment wrapText="1"/>
    </xf>
    <xf numFmtId="0" fontId="1" fillId="6" borderId="13" xfId="0" applyFont="1" applyFill="1" applyBorder="1" applyAlignment="1">
      <alignment wrapText="1"/>
    </xf>
    <xf numFmtId="0" fontId="21" fillId="13" borderId="2" xfId="0" applyFont="1" applyFill="1" applyBorder="1" applyAlignment="1">
      <alignment horizontal="left"/>
    </xf>
    <xf numFmtId="0" fontId="21" fillId="13" borderId="4" xfId="0" applyFont="1" applyFill="1" applyBorder="1" applyAlignment="1">
      <alignment horizontal="left"/>
    </xf>
    <xf numFmtId="0" fontId="21" fillId="13" borderId="6" xfId="0" applyFont="1" applyFill="1" applyBorder="1" applyAlignment="1">
      <alignment horizontal="left"/>
    </xf>
    <xf numFmtId="0" fontId="1" fillId="0" borderId="2" xfId="0" applyFont="1" applyBorder="1" applyAlignment="1">
      <alignment wrapText="1"/>
    </xf>
    <xf numFmtId="0" fontId="1" fillId="0" borderId="6" xfId="0" applyFont="1" applyBorder="1" applyAlignment="1">
      <alignment wrapText="1"/>
    </xf>
    <xf numFmtId="0" fontId="20" fillId="6" borderId="10" xfId="0" applyFont="1" applyFill="1" applyBorder="1" applyAlignment="1">
      <alignment vertical="center" wrapText="1"/>
    </xf>
    <xf numFmtId="0" fontId="20" fillId="6" borderId="11" xfId="0" applyFont="1" applyFill="1" applyBorder="1" applyAlignment="1">
      <alignment vertical="center" wrapText="1"/>
    </xf>
    <xf numFmtId="0" fontId="20" fillId="0" borderId="7" xfId="0" applyFont="1" applyBorder="1" applyAlignment="1">
      <alignment wrapText="1"/>
    </xf>
    <xf numFmtId="0" fontId="20" fillId="0" borderId="9" xfId="0" applyFont="1" applyBorder="1" applyAlignment="1">
      <alignment wrapText="1"/>
    </xf>
    <xf numFmtId="168" fontId="16" fillId="7" borderId="18" xfId="1" applyNumberFormat="1" applyFont="1" applyFill="1" applyBorder="1" applyAlignment="1" applyProtection="1">
      <alignment horizontal="left" vertical="center"/>
    </xf>
    <xf numFmtId="0" fontId="20" fillId="0" borderId="7" xfId="0" applyFont="1" applyBorder="1" applyAlignment="1">
      <alignment horizontal="left" vertical="center" wrapText="1"/>
    </xf>
    <xf numFmtId="0" fontId="20" fillId="0" borderId="9" xfId="0" applyFont="1" applyBorder="1" applyAlignment="1">
      <alignment horizontal="left" vertical="center" wrapText="1"/>
    </xf>
    <xf numFmtId="0" fontId="20" fillId="0" borderId="14" xfId="0" applyFont="1" applyBorder="1" applyAlignment="1">
      <alignment horizontal="left" vertical="center" wrapText="1"/>
    </xf>
    <xf numFmtId="0" fontId="20" fillId="0" borderId="13" xfId="0" applyFont="1" applyBorder="1" applyAlignment="1">
      <alignment horizontal="left" vertical="center" wrapText="1"/>
    </xf>
    <xf numFmtId="3" fontId="20" fillId="0" borderId="2" xfId="0" applyNumberFormat="1" applyFont="1" applyBorder="1" applyAlignment="1">
      <alignment horizontal="left" vertical="center" wrapText="1"/>
    </xf>
    <xf numFmtId="0" fontId="20" fillId="0" borderId="6" xfId="0" applyFont="1" applyBorder="1" applyAlignment="1">
      <alignment horizontal="left" vertical="center" wrapText="1"/>
    </xf>
    <xf numFmtId="0" fontId="1" fillId="6" borderId="2" xfId="0" applyFont="1" applyFill="1" applyBorder="1" applyAlignment="1">
      <alignment vertical="center" wrapText="1"/>
    </xf>
    <xf numFmtId="0" fontId="1" fillId="6" borderId="6" xfId="0" applyFont="1" applyFill="1" applyBorder="1" applyAlignment="1">
      <alignment vertical="center" wrapText="1"/>
    </xf>
    <xf numFmtId="0" fontId="20" fillId="0" borderId="2" xfId="0" applyFont="1" applyBorder="1" applyAlignment="1">
      <alignment vertical="center" wrapText="1"/>
    </xf>
    <xf numFmtId="0" fontId="20" fillId="0" borderId="6" xfId="0" applyFont="1" applyBorder="1" applyAlignment="1">
      <alignment vertical="center" wrapText="1"/>
    </xf>
    <xf numFmtId="0" fontId="20" fillId="6" borderId="2" xfId="0" applyFont="1" applyFill="1" applyBorder="1" applyAlignment="1">
      <alignment vertical="center" wrapText="1"/>
    </xf>
    <xf numFmtId="0" fontId="20" fillId="6" borderId="6" xfId="0" applyFont="1" applyFill="1" applyBorder="1" applyAlignment="1">
      <alignment vertical="center" wrapText="1"/>
    </xf>
    <xf numFmtId="0" fontId="1" fillId="0" borderId="2" xfId="0" applyFont="1" applyBorder="1" applyAlignment="1">
      <alignment vertical="center" wrapText="1"/>
    </xf>
    <xf numFmtId="0" fontId="1" fillId="0" borderId="6" xfId="0" applyFont="1" applyBorder="1" applyAlignment="1">
      <alignment vertical="center" wrapText="1"/>
    </xf>
    <xf numFmtId="0" fontId="20" fillId="6" borderId="2" xfId="0" applyFont="1" applyFill="1" applyBorder="1" applyAlignment="1">
      <alignment horizontal="left" vertical="center" wrapText="1"/>
    </xf>
    <xf numFmtId="0" fontId="20" fillId="6" borderId="6" xfId="0" applyFont="1" applyFill="1" applyBorder="1" applyAlignment="1">
      <alignment horizontal="left" vertical="center" wrapText="1"/>
    </xf>
    <xf numFmtId="0" fontId="1" fillId="14" borderId="25" xfId="0" applyFont="1" applyFill="1" applyBorder="1" applyAlignment="1">
      <alignment horizontal="center"/>
    </xf>
    <xf numFmtId="0" fontId="1" fillId="14" borderId="26" xfId="0" applyFont="1" applyFill="1" applyBorder="1" applyAlignment="1">
      <alignment horizontal="center"/>
    </xf>
    <xf numFmtId="0" fontId="1" fillId="14" borderId="27" xfId="0" applyFont="1" applyFill="1" applyBorder="1" applyAlignment="1">
      <alignment horizontal="center"/>
    </xf>
    <xf numFmtId="168" fontId="16" fillId="7" borderId="2" xfId="1" applyNumberFormat="1" applyFont="1" applyFill="1" applyBorder="1" applyAlignment="1" applyProtection="1">
      <alignment horizontal="left" vertical="center"/>
    </xf>
    <xf numFmtId="168" fontId="16" fillId="7" borderId="4" xfId="1" applyNumberFormat="1" applyFont="1" applyFill="1" applyBorder="1" applyAlignment="1" applyProtection="1">
      <alignment horizontal="left" vertical="center"/>
    </xf>
    <xf numFmtId="168" fontId="16" fillId="7" borderId="6" xfId="1" applyNumberFormat="1" applyFont="1" applyFill="1" applyBorder="1" applyAlignment="1" applyProtection="1">
      <alignment horizontal="left" vertical="center"/>
    </xf>
    <xf numFmtId="0" fontId="32" fillId="2" borderId="14" xfId="0" applyFont="1" applyFill="1" applyBorder="1" applyAlignment="1">
      <alignment horizontal="left" vertical="center" wrapText="1"/>
    </xf>
    <xf numFmtId="0" fontId="32" fillId="2" borderId="3" xfId="0" applyFont="1" applyFill="1" applyBorder="1" applyAlignment="1">
      <alignment horizontal="left" vertical="center" wrapText="1"/>
    </xf>
    <xf numFmtId="0" fontId="32" fillId="2" borderId="13" xfId="0" applyFont="1" applyFill="1" applyBorder="1" applyAlignment="1">
      <alignment horizontal="left" vertical="center" wrapText="1"/>
    </xf>
    <xf numFmtId="0" fontId="4" fillId="8" borderId="14" xfId="0" applyFont="1" applyFill="1" applyBorder="1" applyAlignment="1">
      <alignment horizontal="left" vertical="center"/>
    </xf>
    <xf numFmtId="0" fontId="4" fillId="8" borderId="3" xfId="0" applyFont="1" applyFill="1" applyBorder="1" applyAlignment="1">
      <alignment horizontal="left" vertical="center"/>
    </xf>
    <xf numFmtId="164" fontId="7" fillId="9" borderId="3" xfId="4531" applyNumberFormat="1" applyFont="1" applyFill="1" applyBorder="1" applyAlignment="1" applyProtection="1">
      <alignment vertical="center"/>
    </xf>
    <xf numFmtId="44" fontId="7" fillId="9" borderId="13" xfId="4531" applyFont="1" applyFill="1" applyBorder="1" applyAlignment="1" applyProtection="1">
      <alignment vertical="center"/>
    </xf>
    <xf numFmtId="0" fontId="21" fillId="10" borderId="2" xfId="0" applyFont="1" applyFill="1" applyBorder="1" applyAlignment="1">
      <alignment horizontal="left"/>
    </xf>
    <xf numFmtId="0" fontId="21" fillId="10" borderId="4" xfId="0" applyFont="1" applyFill="1" applyBorder="1" applyAlignment="1">
      <alignment horizontal="left"/>
    </xf>
    <xf numFmtId="0" fontId="21" fillId="10" borderId="13" xfId="0" applyFont="1" applyFill="1" applyBorder="1" applyAlignment="1">
      <alignment horizontal="left"/>
    </xf>
    <xf numFmtId="0" fontId="21" fillId="10" borderId="6" xfId="0" applyFont="1" applyFill="1" applyBorder="1" applyAlignment="1">
      <alignment horizontal="left"/>
    </xf>
    <xf numFmtId="0" fontId="17" fillId="2" borderId="7" xfId="0" applyFont="1" applyFill="1" applyBorder="1" applyAlignment="1">
      <alignment horizontal="left" vertical="center" wrapText="1"/>
    </xf>
    <xf numFmtId="0" fontId="17" fillId="2" borderId="8" xfId="0" applyFont="1" applyFill="1" applyBorder="1" applyAlignment="1">
      <alignment horizontal="left" vertical="center" wrapText="1"/>
    </xf>
    <xf numFmtId="0" fontId="17" fillId="16" borderId="2" xfId="0" applyFont="1" applyFill="1" applyBorder="1" applyAlignment="1">
      <alignment horizontal="left" vertical="center" wrapText="1"/>
    </xf>
    <xf numFmtId="0" fontId="17" fillId="16" borderId="4" xfId="0" applyFont="1" applyFill="1" applyBorder="1" applyAlignment="1">
      <alignment horizontal="left" vertical="center" wrapText="1"/>
    </xf>
    <xf numFmtId="0" fontId="20" fillId="0" borderId="13" xfId="0" applyFont="1" applyBorder="1" applyAlignment="1">
      <alignment wrapText="1"/>
    </xf>
  </cellXfs>
  <cellStyles count="4540">
    <cellStyle name="Euro" xfId="2" xr:uid="{00000000-0005-0000-0000-000000000000}"/>
    <cellStyle name="Gevolgde hyperlink" xfId="1454" builtinId="9" hidden="1"/>
    <cellStyle name="Gevolgde hyperlink" xfId="1196" builtinId="9" hidden="1"/>
    <cellStyle name="Gevolgde hyperlink" xfId="942" builtinId="9" hidden="1"/>
    <cellStyle name="Gevolgde hyperlink" xfId="690" builtinId="9" hidden="1"/>
    <cellStyle name="Gevolgde hyperlink" xfId="428" builtinId="9" hidden="1"/>
    <cellStyle name="Gevolgde hyperlink" xfId="172" builtinId="9" hidden="1"/>
    <cellStyle name="Gevolgde hyperlink" xfId="15" builtinId="9" hidden="1"/>
    <cellStyle name="Gevolgde hyperlink" xfId="232" builtinId="9" hidden="1"/>
    <cellStyle name="Gevolgde hyperlink" xfId="488" builtinId="9" hidden="1"/>
    <cellStyle name="Gevolgde hyperlink" xfId="748" builtinId="9" hidden="1"/>
    <cellStyle name="Gevolgde hyperlink" xfId="1002" builtinId="9" hidden="1"/>
    <cellStyle name="Gevolgde hyperlink" xfId="1257" builtinId="9" hidden="1"/>
    <cellStyle name="Gevolgde hyperlink" xfId="1514" builtinId="9" hidden="1"/>
    <cellStyle name="Gevolgde hyperlink" xfId="1774" builtinId="9" hidden="1"/>
    <cellStyle name="Gevolgde hyperlink" xfId="2028" builtinId="9" hidden="1"/>
    <cellStyle name="Gevolgde hyperlink" xfId="2281" builtinId="9" hidden="1"/>
    <cellStyle name="Gevolgde hyperlink" xfId="2537" builtinId="9" hidden="1"/>
    <cellStyle name="Gevolgde hyperlink" xfId="2797" builtinId="9" hidden="1"/>
    <cellStyle name="Gevolgde hyperlink" xfId="3051" builtinId="9" hidden="1"/>
    <cellStyle name="Gevolgde hyperlink" xfId="3305" builtinId="9" hidden="1"/>
    <cellStyle name="Gevolgde hyperlink" xfId="3560" builtinId="9" hidden="1"/>
    <cellStyle name="Gevolgde hyperlink" xfId="3822" builtinId="9" hidden="1"/>
    <cellStyle name="Gevolgde hyperlink" xfId="4074" builtinId="9" hidden="1"/>
    <cellStyle name="Gevolgde hyperlink" xfId="4328" builtinId="9" hidden="1"/>
    <cellStyle name="Gevolgde hyperlink" xfId="4494" builtinId="9" hidden="1"/>
    <cellStyle name="Gevolgde hyperlink" xfId="4238" builtinId="9" hidden="1"/>
    <cellStyle name="Gevolgde hyperlink" xfId="3986" builtinId="9" hidden="1"/>
    <cellStyle name="Gevolgde hyperlink" xfId="3732" builtinId="9" hidden="1"/>
    <cellStyle name="Gevolgde hyperlink" xfId="3470" builtinId="9" hidden="1"/>
    <cellStyle name="Gevolgde hyperlink" xfId="3215" builtinId="9" hidden="1"/>
    <cellStyle name="Gevolgde hyperlink" xfId="2963" builtinId="9" hidden="1"/>
    <cellStyle name="Gevolgde hyperlink" xfId="2709" builtinId="9" hidden="1"/>
    <cellStyle name="Gevolgde hyperlink" xfId="2447" builtinId="9" hidden="1"/>
    <cellStyle name="Gevolgde hyperlink" xfId="2192" builtinId="9" hidden="1"/>
    <cellStyle name="Gevolgde hyperlink" xfId="1938" builtinId="9" hidden="1"/>
    <cellStyle name="Gevolgde hyperlink" xfId="1686" builtinId="9" hidden="1"/>
    <cellStyle name="Gevolgde hyperlink" xfId="1424" builtinId="9" hidden="1"/>
    <cellStyle name="Gevolgde hyperlink" xfId="1166" builtinId="9" hidden="1"/>
    <cellStyle name="Gevolgde hyperlink" xfId="912" builtinId="9" hidden="1"/>
    <cellStyle name="Gevolgde hyperlink" xfId="660" builtinId="9" hidden="1"/>
    <cellStyle name="Gevolgde hyperlink" xfId="398" builtinId="9" hidden="1"/>
    <cellStyle name="Gevolgde hyperlink" xfId="126" builtinId="9" hidden="1"/>
    <cellStyle name="Gevolgde hyperlink" xfId="86" builtinId="9" hidden="1"/>
    <cellStyle name="Gevolgde hyperlink" xfId="262" builtinId="9" hidden="1"/>
    <cellStyle name="Gevolgde hyperlink" xfId="518" builtinId="9" hidden="1"/>
    <cellStyle name="Gevolgde hyperlink" xfId="778" builtinId="9" hidden="1"/>
    <cellStyle name="Gevolgde hyperlink" xfId="1032" builtinId="9" hidden="1"/>
    <cellStyle name="Gevolgde hyperlink" xfId="1288" builtinId="9" hidden="1"/>
    <cellStyle name="Gevolgde hyperlink" xfId="1544" builtinId="9" hidden="1"/>
    <cellStyle name="Gevolgde hyperlink" xfId="1804" builtinId="9" hidden="1"/>
    <cellStyle name="Gevolgde hyperlink" xfId="2058" builtinId="9" hidden="1"/>
    <cellStyle name="Gevolgde hyperlink" xfId="2311" builtinId="9" hidden="1"/>
    <cellStyle name="Gevolgde hyperlink" xfId="2567" builtinId="9" hidden="1"/>
    <cellStyle name="Gevolgde hyperlink" xfId="2827" builtinId="9" hidden="1"/>
    <cellStyle name="Gevolgde hyperlink" xfId="3081" builtinId="9" hidden="1"/>
    <cellStyle name="Gevolgde hyperlink" xfId="3334" builtinId="9" hidden="1"/>
    <cellStyle name="Gevolgde hyperlink" xfId="3590" builtinId="9" hidden="1"/>
    <cellStyle name="Gevolgde hyperlink" xfId="3850" builtinId="9" hidden="1"/>
    <cellStyle name="Gevolgde hyperlink" xfId="4104" builtinId="9" hidden="1"/>
    <cellStyle name="Gevolgde hyperlink" xfId="4358" builtinId="9" hidden="1"/>
    <cellStyle name="Gevolgde hyperlink" xfId="4464" builtinId="9" hidden="1"/>
    <cellStyle name="Gevolgde hyperlink" xfId="4208" builtinId="9" hidden="1"/>
    <cellStyle name="Gevolgde hyperlink" xfId="3956" builtinId="9" hidden="1"/>
    <cellStyle name="Gevolgde hyperlink" xfId="3700" builtinId="9" hidden="1"/>
    <cellStyle name="Gevolgde hyperlink" xfId="3440" builtinId="9" hidden="1"/>
    <cellStyle name="Gevolgde hyperlink" xfId="3185" builtinId="9" hidden="1"/>
    <cellStyle name="Gevolgde hyperlink" xfId="2933" builtinId="9" hidden="1"/>
    <cellStyle name="Gevolgde hyperlink" xfId="2679" builtinId="9" hidden="1"/>
    <cellStyle name="Gevolgde hyperlink" xfId="2417" builtinId="9" hidden="1"/>
    <cellStyle name="Gevolgde hyperlink" xfId="2162" builtinId="9" hidden="1"/>
    <cellStyle name="Gevolgde hyperlink" xfId="1910" builtinId="9" hidden="1"/>
    <cellStyle name="Gevolgde hyperlink" xfId="1656" builtinId="9" hidden="1"/>
    <cellStyle name="Gevolgde hyperlink" xfId="1394" builtinId="9" hidden="1"/>
    <cellStyle name="Gevolgde hyperlink" xfId="1136" builtinId="9" hidden="1"/>
    <cellStyle name="Gevolgde hyperlink" xfId="882" builtinId="9" hidden="1"/>
    <cellStyle name="Gevolgde hyperlink" xfId="630" builtinId="9" hidden="1"/>
    <cellStyle name="Gevolgde hyperlink" xfId="368" builtinId="9" hidden="1"/>
    <cellStyle name="Gevolgde hyperlink" xfId="112" builtinId="9" hidden="1"/>
    <cellStyle name="Gevolgde hyperlink" xfId="41" builtinId="9" hidden="1"/>
    <cellStyle name="Gevolgde hyperlink" xfId="292" builtinId="9" hidden="1"/>
    <cellStyle name="Gevolgde hyperlink" xfId="552" builtinId="9" hidden="1"/>
    <cellStyle name="Gevolgde hyperlink" xfId="808" builtinId="9" hidden="1"/>
    <cellStyle name="Gevolgde hyperlink" xfId="1060" builtinId="9" hidden="1"/>
    <cellStyle name="Gevolgde hyperlink" xfId="1318" builtinId="9" hidden="1"/>
    <cellStyle name="Gevolgde hyperlink" xfId="1578" builtinId="9" hidden="1"/>
    <cellStyle name="Gevolgde hyperlink" xfId="1834" builtinId="9" hidden="1"/>
    <cellStyle name="Gevolgde hyperlink" xfId="2088" builtinId="9" hidden="1"/>
    <cellStyle name="Gevolgde hyperlink" xfId="2341" builtinId="9" hidden="1"/>
    <cellStyle name="Gevolgde hyperlink" xfId="2597" builtinId="9" hidden="1"/>
    <cellStyle name="Gevolgde hyperlink" xfId="2857" builtinId="9" hidden="1"/>
    <cellStyle name="Gevolgde hyperlink" xfId="3111" builtinId="9" hidden="1"/>
    <cellStyle name="Gevolgde hyperlink" xfId="3364" builtinId="9" hidden="1"/>
    <cellStyle name="Gevolgde hyperlink" xfId="3620" builtinId="9" hidden="1"/>
    <cellStyle name="Gevolgde hyperlink" xfId="3880" builtinId="9" hidden="1"/>
    <cellStyle name="Gevolgde hyperlink" xfId="4134" builtinId="9" hidden="1"/>
    <cellStyle name="Gevolgde hyperlink" xfId="4388" builtinId="9" hidden="1"/>
    <cellStyle name="Gevolgde hyperlink" xfId="4434" builtinId="9" hidden="1"/>
    <cellStyle name="Gevolgde hyperlink" xfId="4180" builtinId="9" hidden="1"/>
    <cellStyle name="Gevolgde hyperlink" xfId="3926" builtinId="9" hidden="1"/>
    <cellStyle name="Gevolgde hyperlink" xfId="3670" builtinId="9" hidden="1"/>
    <cellStyle name="Gevolgde hyperlink" xfId="3410" builtinId="9" hidden="1"/>
    <cellStyle name="Gevolgde hyperlink" xfId="3155" builtinId="9" hidden="1"/>
    <cellStyle name="Gevolgde hyperlink" xfId="2903" builtinId="9" hidden="1"/>
    <cellStyle name="Gevolgde hyperlink" xfId="2647" builtinId="9" hidden="1"/>
    <cellStyle name="Gevolgde hyperlink" xfId="2387" builtinId="9" hidden="1"/>
    <cellStyle name="Gevolgde hyperlink" xfId="2132" builtinId="9" hidden="1"/>
    <cellStyle name="Gevolgde hyperlink" xfId="1880" builtinId="9" hidden="1"/>
    <cellStyle name="Gevolgde hyperlink" xfId="1624" builtinId="9" hidden="1"/>
    <cellStyle name="Gevolgde hyperlink" xfId="1364" builtinId="9" hidden="1"/>
    <cellStyle name="Gevolgde hyperlink" xfId="1106" builtinId="9" hidden="1"/>
    <cellStyle name="Gevolgde hyperlink" xfId="854" builtinId="9" hidden="1"/>
    <cellStyle name="Gevolgde hyperlink" xfId="600" builtinId="9" hidden="1"/>
    <cellStyle name="Gevolgde hyperlink" xfId="306" builtinId="9" hidden="1"/>
    <cellStyle name="Gevolgde hyperlink" xfId="218" builtinId="9" hidden="1"/>
    <cellStyle name="Gevolgde hyperlink" xfId="226" builtinId="9" hidden="1"/>
    <cellStyle name="Gevolgde hyperlink" xfId="314" builtinId="9" hidden="1"/>
    <cellStyle name="Gevolgde hyperlink" xfId="582" builtinId="9" hidden="1"/>
    <cellStyle name="Gevolgde hyperlink" xfId="838" builtinId="9" hidden="1"/>
    <cellStyle name="Gevolgde hyperlink" xfId="1090" builtinId="9" hidden="1"/>
    <cellStyle name="Gevolgde hyperlink" xfId="1348" builtinId="9" hidden="1"/>
    <cellStyle name="Gevolgde hyperlink" xfId="1608" builtinId="9" hidden="1"/>
    <cellStyle name="Gevolgde hyperlink" xfId="1864" builtinId="9" hidden="1"/>
    <cellStyle name="Gevolgde hyperlink" xfId="2116" builtinId="9" hidden="1"/>
    <cellStyle name="Gevolgde hyperlink" xfId="2371" builtinId="9" hidden="1"/>
    <cellStyle name="Gevolgde hyperlink" xfId="2631" builtinId="9" hidden="1"/>
    <cellStyle name="Gevolgde hyperlink" xfId="2887" builtinId="9" hidden="1"/>
    <cellStyle name="Gevolgde hyperlink" xfId="2676" builtinId="9" hidden="1"/>
    <cellStyle name="Gevolgde hyperlink" xfId="3394" builtinId="9" hidden="1"/>
    <cellStyle name="Gevolgde hyperlink" xfId="3650" builtinId="9" hidden="1"/>
    <cellStyle name="Gevolgde hyperlink" xfId="3910" builtinId="9" hidden="1"/>
    <cellStyle name="Gevolgde hyperlink" xfId="4164" builtinId="9" hidden="1"/>
    <cellStyle name="Gevolgde hyperlink" xfId="4418" builtinId="9" hidden="1"/>
    <cellStyle name="Gevolgde hyperlink" xfId="4404" builtinId="9" hidden="1"/>
    <cellStyle name="Gevolgde hyperlink" xfId="4150" builtinId="9" hidden="1"/>
    <cellStyle name="Gevolgde hyperlink" xfId="3896" builtinId="9" hidden="1"/>
    <cellStyle name="Gevolgde hyperlink" xfId="3636" builtinId="9" hidden="1"/>
    <cellStyle name="Gevolgde hyperlink" xfId="3380" builtinId="9" hidden="1"/>
    <cellStyle name="Gevolgde hyperlink" xfId="3127" builtinId="9" hidden="1"/>
    <cellStyle name="Gevolgde hyperlink" xfId="2873" builtinId="9" hidden="1"/>
    <cellStyle name="Gevolgde hyperlink" xfId="2613" builtinId="9" hidden="1"/>
    <cellStyle name="Gevolgde hyperlink" xfId="2357" builtinId="9" hidden="1"/>
    <cellStyle name="Gevolgde hyperlink" xfId="2102" builtinId="9" hidden="1"/>
    <cellStyle name="Gevolgde hyperlink" xfId="1850" builtinId="9" hidden="1"/>
    <cellStyle name="Gevolgde hyperlink" xfId="1594" builtinId="9" hidden="1"/>
    <cellStyle name="Gevolgde hyperlink" xfId="1334" builtinId="9" hidden="1"/>
    <cellStyle name="Gevolgde hyperlink" xfId="1076" builtinId="9" hidden="1"/>
    <cellStyle name="Gevolgde hyperlink" xfId="824" builtinId="9" hidden="1"/>
    <cellStyle name="Gevolgde hyperlink" xfId="568" builtinId="9" hidden="1"/>
    <cellStyle name="Gevolgde hyperlink" xfId="308" builtinId="9" hidden="1"/>
    <cellStyle name="Gevolgde hyperlink" xfId="29" builtinId="9" hidden="1"/>
    <cellStyle name="Gevolgde hyperlink" xfId="96" builtinId="9" hidden="1"/>
    <cellStyle name="Gevolgde hyperlink" xfId="352" builtinId="9" hidden="1"/>
    <cellStyle name="Gevolgde hyperlink" xfId="614" builtinId="9" hidden="1"/>
    <cellStyle name="Gevolgde hyperlink" xfId="868" builtinId="9" hidden="1"/>
    <cellStyle name="Gevolgde hyperlink" xfId="1120" builtinId="9" hidden="1"/>
    <cellStyle name="Gevolgde hyperlink" xfId="1378" builtinId="9" hidden="1"/>
    <cellStyle name="Gevolgde hyperlink" xfId="1640" builtinId="9" hidden="1"/>
    <cellStyle name="Gevolgde hyperlink" xfId="1894" builtinId="9" hidden="1"/>
    <cellStyle name="Gevolgde hyperlink" xfId="2146" builtinId="9" hidden="1"/>
    <cellStyle name="Gevolgde hyperlink" xfId="2401" builtinId="9" hidden="1"/>
    <cellStyle name="Gevolgde hyperlink" xfId="2661" builtinId="9" hidden="1"/>
    <cellStyle name="Gevolgde hyperlink" xfId="2917" builtinId="9" hidden="1"/>
    <cellStyle name="Gevolgde hyperlink" xfId="3169" builtinId="9" hidden="1"/>
    <cellStyle name="Gevolgde hyperlink" xfId="3424" builtinId="9" hidden="1"/>
    <cellStyle name="Gevolgde hyperlink" xfId="3684" builtinId="9" hidden="1"/>
    <cellStyle name="Gevolgde hyperlink" xfId="3940" builtinId="9" hidden="1"/>
    <cellStyle name="Gevolgde hyperlink" xfId="4192" builtinId="9" hidden="1"/>
    <cellStyle name="Gevolgde hyperlink" xfId="4448" builtinId="9" hidden="1"/>
    <cellStyle name="Gevolgde hyperlink" xfId="4374" builtinId="9" hidden="1"/>
    <cellStyle name="Gevolgde hyperlink" xfId="4120" builtinId="9" hidden="1"/>
    <cellStyle name="Gevolgde hyperlink" xfId="3866" builtinId="9" hidden="1"/>
    <cellStyle name="Gevolgde hyperlink" xfId="3606" builtinId="9" hidden="1"/>
    <cellStyle name="Gevolgde hyperlink" xfId="3350" builtinId="9" hidden="1"/>
    <cellStyle name="Gevolgde hyperlink" xfId="3097" builtinId="9" hidden="1"/>
    <cellStyle name="Gevolgde hyperlink" xfId="2843" builtinId="9" hidden="1"/>
    <cellStyle name="Gevolgde hyperlink" xfId="2583" builtinId="9" hidden="1"/>
    <cellStyle name="Gevolgde hyperlink" xfId="2327" builtinId="9" hidden="1"/>
    <cellStyle name="Gevolgde hyperlink" xfId="2074" builtinId="9" hidden="1"/>
    <cellStyle name="Gevolgde hyperlink" xfId="1820" builtinId="9" hidden="1"/>
    <cellStyle name="Gevolgde hyperlink" xfId="1560" builtinId="9" hidden="1"/>
    <cellStyle name="Gevolgde hyperlink" xfId="1304" builtinId="9" hidden="1"/>
    <cellStyle name="Gevolgde hyperlink" xfId="1048" builtinId="9" hidden="1"/>
    <cellStyle name="Gevolgde hyperlink" xfId="794" builtinId="9" hidden="1"/>
    <cellStyle name="Gevolgde hyperlink" xfId="538" builtinId="9" hidden="1"/>
    <cellStyle name="Gevolgde hyperlink" xfId="278" builtinId="9" hidden="1"/>
    <cellStyle name="Gevolgde hyperlink" xfId="102" builtinId="9" hidden="1"/>
    <cellStyle name="Gevolgde hyperlink" xfId="138" builtinId="9" hidden="1"/>
    <cellStyle name="Gevolgde hyperlink" xfId="382" builtinId="9" hidden="1"/>
    <cellStyle name="Gevolgde hyperlink" xfId="644" builtinId="9" hidden="1"/>
    <cellStyle name="Gevolgde hyperlink" xfId="896" builtinId="9" hidden="1"/>
    <cellStyle name="Gevolgde hyperlink" xfId="1150" builtinId="9" hidden="1"/>
    <cellStyle name="Gevolgde hyperlink" xfId="1408" builtinId="9" hidden="1"/>
    <cellStyle name="Gevolgde hyperlink" xfId="1670" builtinId="9" hidden="1"/>
    <cellStyle name="Gevolgde hyperlink" xfId="1924" builtinId="9" hidden="1"/>
    <cellStyle name="Gevolgde hyperlink" xfId="2176" builtinId="9" hidden="1"/>
    <cellStyle name="Gevolgde hyperlink" xfId="2431" builtinId="9" hidden="1"/>
    <cellStyle name="Gevolgde hyperlink" xfId="2693" builtinId="9" hidden="1"/>
    <cellStyle name="Gevolgde hyperlink" xfId="2947" builtinId="9" hidden="1"/>
    <cellStyle name="Gevolgde hyperlink" xfId="3199" builtinId="9" hidden="1"/>
    <cellStyle name="Gevolgde hyperlink" xfId="3454" builtinId="9" hidden="1"/>
    <cellStyle name="Gevolgde hyperlink" xfId="3714" builtinId="9" hidden="1"/>
    <cellStyle name="Gevolgde hyperlink" xfId="3970" builtinId="9" hidden="1"/>
    <cellStyle name="Gevolgde hyperlink" xfId="4222" builtinId="9" hidden="1"/>
    <cellStyle name="Gevolgde hyperlink" xfId="4478" builtinId="9" hidden="1"/>
    <cellStyle name="Gevolgde hyperlink" xfId="4344" builtinId="9" hidden="1"/>
    <cellStyle name="Gevolgde hyperlink" xfId="4090" builtinId="9" hidden="1"/>
    <cellStyle name="Gevolgde hyperlink" xfId="3838" builtinId="9" hidden="1"/>
    <cellStyle name="Gevolgde hyperlink" xfId="3576" builtinId="9" hidden="1"/>
    <cellStyle name="Gevolgde hyperlink" xfId="3320" builtinId="9" hidden="1"/>
    <cellStyle name="Gevolgde hyperlink" xfId="3067" builtinId="9" hidden="1"/>
    <cellStyle name="Gevolgde hyperlink" xfId="2813" builtinId="9" hidden="1"/>
    <cellStyle name="Gevolgde hyperlink" xfId="2553" builtinId="9" hidden="1"/>
    <cellStyle name="Gevolgde hyperlink" xfId="2297" builtinId="9" hidden="1"/>
    <cellStyle name="Gevolgde hyperlink" xfId="2044" builtinId="9" hidden="1"/>
    <cellStyle name="Gevolgde hyperlink" xfId="1790" builtinId="9" hidden="1"/>
    <cellStyle name="Gevolgde hyperlink" xfId="1530" builtinId="9" hidden="1"/>
    <cellStyle name="Gevolgde hyperlink" xfId="1273" builtinId="9" hidden="1"/>
    <cellStyle name="Gevolgde hyperlink" xfId="1018" builtinId="9" hidden="1"/>
    <cellStyle name="Gevolgde hyperlink" xfId="764" builtinId="9" hidden="1"/>
    <cellStyle name="Gevolgde hyperlink" xfId="504" builtinId="9" hidden="1"/>
    <cellStyle name="Gevolgde hyperlink" xfId="248" builtinId="9" hidden="1"/>
    <cellStyle name="Gevolgde hyperlink" xfId="39" builtinId="9" hidden="1"/>
    <cellStyle name="Gevolgde hyperlink" xfId="156" builtinId="9" hidden="1"/>
    <cellStyle name="Gevolgde hyperlink" xfId="412" builtinId="9" hidden="1"/>
    <cellStyle name="Gevolgde hyperlink" xfId="674" builtinId="9" hidden="1"/>
    <cellStyle name="Gevolgde hyperlink" xfId="926" builtinId="9" hidden="1"/>
    <cellStyle name="Gevolgde hyperlink" xfId="1180" builtinId="9" hidden="1"/>
    <cellStyle name="Gevolgde hyperlink" xfId="1438" builtinId="9" hidden="1"/>
    <cellStyle name="Gevolgde hyperlink" xfId="1700" builtinId="9" hidden="1"/>
    <cellStyle name="Gevolgde hyperlink" xfId="1952" builtinId="9" hidden="1"/>
    <cellStyle name="Gevolgde hyperlink" xfId="2206" builtinId="9" hidden="1"/>
    <cellStyle name="Gevolgde hyperlink" xfId="2461" builtinId="9" hidden="1"/>
    <cellStyle name="Gevolgde hyperlink" xfId="2723" builtinId="9" hidden="1"/>
    <cellStyle name="Gevolgde hyperlink" xfId="2975" builtinId="9" hidden="1"/>
    <cellStyle name="Gevolgde hyperlink" xfId="3229" builtinId="9" hidden="1"/>
    <cellStyle name="Gevolgde hyperlink" xfId="3484" builtinId="9" hidden="1"/>
    <cellStyle name="Gevolgde hyperlink" xfId="3746" builtinId="9" hidden="1"/>
    <cellStyle name="Gevolgde hyperlink" xfId="4000" builtinId="9" hidden="1"/>
    <cellStyle name="Gevolgde hyperlink" xfId="4252" builtinId="9" hidden="1"/>
    <cellStyle name="Gevolgde hyperlink" xfId="4508" builtinId="9" hidden="1"/>
    <cellStyle name="Gevolgde hyperlink" xfId="4314" builtinId="9" hidden="1"/>
    <cellStyle name="Gevolgde hyperlink" xfId="4060" builtinId="9" hidden="1"/>
    <cellStyle name="Gevolgde hyperlink" xfId="3808" builtinId="9" hidden="1"/>
    <cellStyle name="Gevolgde hyperlink" xfId="3546" builtinId="9" hidden="1"/>
    <cellStyle name="Gevolgde hyperlink" xfId="3291" builtinId="9" hidden="1"/>
    <cellStyle name="Gevolgde hyperlink" xfId="3037" builtinId="9" hidden="1"/>
    <cellStyle name="Gevolgde hyperlink" xfId="2785" builtinId="9" hidden="1"/>
    <cellStyle name="Gevolgde hyperlink" xfId="2523" builtinId="9" hidden="1"/>
    <cellStyle name="Gevolgde hyperlink" xfId="2268" builtinId="9" hidden="1"/>
    <cellStyle name="Gevolgde hyperlink" xfId="2014" builtinId="9" hidden="1"/>
    <cellStyle name="Gevolgde hyperlink" xfId="1760" builtinId="9" hidden="1"/>
    <cellStyle name="Gevolgde hyperlink" xfId="1500" builtinId="9" hidden="1"/>
    <cellStyle name="Gevolgde hyperlink" xfId="1243" builtinId="9" hidden="1"/>
    <cellStyle name="Gevolgde hyperlink" xfId="988" builtinId="9" hidden="1"/>
    <cellStyle name="Gevolgde hyperlink" xfId="672" builtinId="9" hidden="1"/>
    <cellStyle name="Gevolgde hyperlink" xfId="846" builtinId="9" hidden="1"/>
    <cellStyle name="Gevolgde hyperlink" xfId="490" builtinId="9" hidden="1"/>
    <cellStyle name="Gevolgde hyperlink" xfId="426" builtinId="9" hidden="1"/>
    <cellStyle name="Gevolgde hyperlink" xfId="506" builtinId="9" hidden="1"/>
    <cellStyle name="Gevolgde hyperlink" xfId="862" builtinId="9" hidden="1"/>
    <cellStyle name="Gevolgde hyperlink" xfId="688" builtinId="9" hidden="1"/>
    <cellStyle name="Gevolgde hyperlink" xfId="956" builtinId="9" hidden="1"/>
    <cellStyle name="Gevolgde hyperlink" xfId="1210" builtinId="9" hidden="1"/>
    <cellStyle name="Gevolgde hyperlink" xfId="1468" builtinId="9" hidden="1"/>
    <cellStyle name="Gevolgde hyperlink" xfId="1730" builtinId="9" hidden="1"/>
    <cellStyle name="Gevolgde hyperlink" xfId="1982" builtinId="9" hidden="1"/>
    <cellStyle name="Gevolgde hyperlink" xfId="2236" builtinId="9" hidden="1"/>
    <cellStyle name="Gevolgde hyperlink" xfId="2491" builtinId="9" hidden="1"/>
    <cellStyle name="Gevolgde hyperlink" xfId="2753" builtinId="9" hidden="1"/>
    <cellStyle name="Gevolgde hyperlink" xfId="3005" builtinId="9" hidden="1"/>
    <cellStyle name="Gevolgde hyperlink" xfId="3259" builtinId="9" hidden="1"/>
    <cellStyle name="Gevolgde hyperlink" xfId="3514" builtinId="9" hidden="1"/>
    <cellStyle name="Gevolgde hyperlink" xfId="3776" builtinId="9" hidden="1"/>
    <cellStyle name="Gevolgde hyperlink" xfId="4028" builtinId="9" hidden="1"/>
    <cellStyle name="Gevolgde hyperlink" xfId="4282" builtinId="9" hidden="1"/>
    <cellStyle name="Gevolgde hyperlink" xfId="4539" builtinId="9" hidden="1"/>
    <cellStyle name="Gevolgde hyperlink" xfId="4284" builtinId="9" hidden="1"/>
    <cellStyle name="Gevolgde hyperlink" xfId="4030" builtinId="9" hidden="1"/>
    <cellStyle name="Gevolgde hyperlink" xfId="3778" builtinId="9" hidden="1"/>
    <cellStyle name="Gevolgde hyperlink" xfId="3516" builtinId="9" hidden="1"/>
    <cellStyle name="Gevolgde hyperlink" xfId="3261" builtinId="9" hidden="1"/>
    <cellStyle name="Gevolgde hyperlink" xfId="3007" builtinId="9" hidden="1"/>
    <cellStyle name="Gevolgde hyperlink" xfId="2755" builtinId="9" hidden="1"/>
    <cellStyle name="Gevolgde hyperlink" xfId="2493" builtinId="9" hidden="1"/>
    <cellStyle name="Gevolgde hyperlink" xfId="2238" builtinId="9" hidden="1"/>
    <cellStyle name="Gevolgde hyperlink" xfId="1984" builtinId="9" hidden="1"/>
    <cellStyle name="Gevolgde hyperlink" xfId="1732" builtinId="9" hidden="1"/>
    <cellStyle name="Gevolgde hyperlink" xfId="1470" builtinId="9" hidden="1"/>
    <cellStyle name="Gevolgde hyperlink" xfId="1212" builtinId="9" hidden="1"/>
    <cellStyle name="Gevolgde hyperlink" xfId="958" builtinId="9" hidden="1"/>
    <cellStyle name="Gevolgde hyperlink" xfId="706" builtinId="9" hidden="1"/>
    <cellStyle name="Gevolgde hyperlink" xfId="444" builtinId="9" hidden="1"/>
    <cellStyle name="Gevolgde hyperlink" xfId="188" builtinId="9" hidden="1"/>
    <cellStyle name="Gevolgde hyperlink" xfId="9" builtinId="9" hidden="1"/>
    <cellStyle name="Gevolgde hyperlink" xfId="216" builtinId="9" hidden="1"/>
    <cellStyle name="Gevolgde hyperlink" xfId="472" builtinId="9" hidden="1"/>
    <cellStyle name="Gevolgde hyperlink" xfId="732" builtinId="9" hidden="1"/>
    <cellStyle name="Gevolgde hyperlink" xfId="986" builtinId="9" hidden="1"/>
    <cellStyle name="Gevolgde hyperlink" xfId="1241" builtinId="9" hidden="1"/>
    <cellStyle name="Gevolgde hyperlink" xfId="1498" builtinId="9" hidden="1"/>
    <cellStyle name="Gevolgde hyperlink" xfId="1758" builtinId="9" hidden="1"/>
    <cellStyle name="Gevolgde hyperlink" xfId="2012" builtinId="9" hidden="1"/>
    <cellStyle name="Gevolgde hyperlink" xfId="2266" builtinId="9" hidden="1"/>
    <cellStyle name="Gevolgde hyperlink" xfId="2521" builtinId="9" hidden="1"/>
    <cellStyle name="Gevolgde hyperlink" xfId="2783" builtinId="9" hidden="1"/>
    <cellStyle name="Gevolgde hyperlink" xfId="3035" builtinId="9" hidden="1"/>
    <cellStyle name="Gevolgde hyperlink" xfId="3289" builtinId="9" hidden="1"/>
    <cellStyle name="Gevolgde hyperlink" xfId="3544" builtinId="9" hidden="1"/>
    <cellStyle name="Gevolgde hyperlink" xfId="3806" builtinId="9" hidden="1"/>
    <cellStyle name="Gevolgde hyperlink" xfId="4058" builtinId="9" hidden="1"/>
    <cellStyle name="Gevolgde hyperlink" xfId="4312" builtinId="9" hidden="1"/>
    <cellStyle name="Gevolgde hyperlink" xfId="4510" builtinId="9" hidden="1"/>
    <cellStyle name="Gevolgde hyperlink" xfId="4254" builtinId="9" hidden="1"/>
    <cellStyle name="Gevolgde hyperlink" xfId="4002" builtinId="9" hidden="1"/>
    <cellStyle name="Gevolgde hyperlink" xfId="3748" builtinId="9" hidden="1"/>
    <cellStyle name="Gevolgde hyperlink" xfId="3486" builtinId="9" hidden="1"/>
    <cellStyle name="Gevolgde hyperlink" xfId="3231" builtinId="9" hidden="1"/>
    <cellStyle name="Gevolgde hyperlink" xfId="2977" builtinId="9" hidden="1"/>
    <cellStyle name="Gevolgde hyperlink" xfId="2725" builtinId="9" hidden="1"/>
    <cellStyle name="Gevolgde hyperlink" xfId="2463" builtinId="9" hidden="1"/>
    <cellStyle name="Gevolgde hyperlink" xfId="2208" builtinId="9" hidden="1"/>
    <cellStyle name="Gevolgde hyperlink" xfId="1954" builtinId="9" hidden="1"/>
    <cellStyle name="Gevolgde hyperlink" xfId="1702" builtinId="9" hidden="1"/>
    <cellStyle name="Gevolgde hyperlink" xfId="1440" builtinId="9" hidden="1"/>
    <cellStyle name="Gevolgde hyperlink" xfId="1182" builtinId="9" hidden="1"/>
    <cellStyle name="Gevolgde hyperlink" xfId="928" builtinId="9" hidden="1"/>
    <cellStyle name="Gevolgde hyperlink" xfId="676" builtinId="9" hidden="1"/>
    <cellStyle name="Gevolgde hyperlink" xfId="414" builtinId="9" hidden="1"/>
    <cellStyle name="Gevolgde hyperlink" xfId="114" builtinId="9" hidden="1"/>
    <cellStyle name="Gevolgde hyperlink" xfId="94" builtinId="9" hidden="1"/>
    <cellStyle name="Gevolgde hyperlink" xfId="246" builtinId="9" hidden="1"/>
    <cellStyle name="Gevolgde hyperlink" xfId="502" builtinId="9" hidden="1"/>
    <cellStyle name="Gevolgde hyperlink" xfId="762" builtinId="9" hidden="1"/>
    <cellStyle name="Gevolgde hyperlink" xfId="1016" builtinId="9" hidden="1"/>
    <cellStyle name="Gevolgde hyperlink" xfId="1271" builtinId="9" hidden="1"/>
    <cellStyle name="Gevolgde hyperlink" xfId="1528" builtinId="9" hidden="1"/>
    <cellStyle name="Gevolgde hyperlink" xfId="1788" builtinId="9" hidden="1"/>
    <cellStyle name="Gevolgde hyperlink" xfId="2042" builtinId="9" hidden="1"/>
    <cellStyle name="Gevolgde hyperlink" xfId="2295" builtinId="9" hidden="1"/>
    <cellStyle name="Gevolgde hyperlink" xfId="2551" builtinId="9" hidden="1"/>
    <cellStyle name="Gevolgde hyperlink" xfId="2811" builtinId="9" hidden="1"/>
    <cellStyle name="Gevolgde hyperlink" xfId="3065" builtinId="9" hidden="1"/>
    <cellStyle name="Gevolgde hyperlink" xfId="3318" builtinId="9" hidden="1"/>
    <cellStyle name="Gevolgde hyperlink" xfId="3574" builtinId="9" hidden="1"/>
    <cellStyle name="Gevolgde hyperlink" xfId="3836" builtinId="9" hidden="1"/>
    <cellStyle name="Gevolgde hyperlink" xfId="4088" builtinId="9" hidden="1"/>
    <cellStyle name="Gevolgde hyperlink" xfId="4342" builtinId="9" hidden="1"/>
    <cellStyle name="Gevolgde hyperlink" xfId="4480" builtinId="9" hidden="1"/>
    <cellStyle name="Gevolgde hyperlink" xfId="4224" builtinId="9" hidden="1"/>
    <cellStyle name="Gevolgde hyperlink" xfId="3972" builtinId="9" hidden="1"/>
    <cellStyle name="Gevolgde hyperlink" xfId="3716" builtinId="9" hidden="1"/>
    <cellStyle name="Gevolgde hyperlink" xfId="3456" builtinId="9" hidden="1"/>
    <cellStyle name="Gevolgde hyperlink" xfId="3201" builtinId="9" hidden="1"/>
    <cellStyle name="Gevolgde hyperlink" xfId="2949" builtinId="9" hidden="1"/>
    <cellStyle name="Gevolgde hyperlink" xfId="2695" builtinId="9" hidden="1"/>
    <cellStyle name="Gevolgde hyperlink" xfId="2433" builtinId="9" hidden="1"/>
    <cellStyle name="Gevolgde hyperlink" xfId="2178" builtinId="9" hidden="1"/>
    <cellStyle name="Gevolgde hyperlink" xfId="1573" builtinId="9" hidden="1"/>
    <cellStyle name="Gevolgde hyperlink" xfId="1672" builtinId="9" hidden="1"/>
    <cellStyle name="Gevolgde hyperlink" xfId="1410" builtinId="9" hidden="1"/>
    <cellStyle name="Gevolgde hyperlink" xfId="1152" builtinId="9" hidden="1"/>
    <cellStyle name="Gevolgde hyperlink" xfId="898" builtinId="9" hidden="1"/>
    <cellStyle name="Gevolgde hyperlink" xfId="646" builtinId="9" hidden="1"/>
    <cellStyle name="Gevolgde hyperlink" xfId="384" builtinId="9" hidden="1"/>
    <cellStyle name="Gevolgde hyperlink" xfId="128" builtinId="9" hidden="1"/>
    <cellStyle name="Gevolgde hyperlink" xfId="51" builtinId="9" hidden="1"/>
    <cellStyle name="Gevolgde hyperlink" xfId="276" builtinId="9" hidden="1"/>
    <cellStyle name="Gevolgde hyperlink" xfId="536" builtinId="9" hidden="1"/>
    <cellStyle name="Gevolgde hyperlink" xfId="792" builtinId="9" hidden="1"/>
    <cellStyle name="Gevolgde hyperlink" xfId="1046" builtinId="9" hidden="1"/>
    <cellStyle name="Gevolgde hyperlink" xfId="1302" builtinId="9" hidden="1"/>
    <cellStyle name="Gevolgde hyperlink" xfId="1558" builtinId="9" hidden="1"/>
    <cellStyle name="Gevolgde hyperlink" xfId="1818" builtinId="9" hidden="1"/>
    <cellStyle name="Gevolgde hyperlink" xfId="2072" builtinId="9" hidden="1"/>
    <cellStyle name="Gevolgde hyperlink" xfId="2325" builtinId="9" hidden="1"/>
    <cellStyle name="Gevolgde hyperlink" xfId="2581" builtinId="9" hidden="1"/>
    <cellStyle name="Gevolgde hyperlink" xfId="2841" builtinId="9" hidden="1"/>
    <cellStyle name="Gevolgde hyperlink" xfId="3095" builtinId="9" hidden="1"/>
    <cellStyle name="Gevolgde hyperlink" xfId="3348" builtinId="9" hidden="1"/>
    <cellStyle name="Gevolgde hyperlink" xfId="3604" builtinId="9" hidden="1"/>
    <cellStyle name="Gevolgde hyperlink" xfId="3864" builtinId="9" hidden="1"/>
    <cellStyle name="Gevolgde hyperlink" xfId="4118" builtinId="9" hidden="1"/>
    <cellStyle name="Gevolgde hyperlink" xfId="4372" builtinId="9" hidden="1"/>
    <cellStyle name="Gevolgde hyperlink" xfId="4450" builtinId="9" hidden="1"/>
    <cellStyle name="Gevolgde hyperlink" xfId="4194" builtinId="9" hidden="1"/>
    <cellStyle name="Gevolgde hyperlink" xfId="3942" builtinId="9" hidden="1"/>
    <cellStyle name="Gevolgde hyperlink" xfId="3686" builtinId="9" hidden="1"/>
    <cellStyle name="Gevolgde hyperlink" xfId="3426" builtinId="9" hidden="1"/>
    <cellStyle name="Gevolgde hyperlink" xfId="3171" builtinId="9" hidden="1"/>
    <cellStyle name="Gevolgde hyperlink" xfId="2919" builtinId="9" hidden="1"/>
    <cellStyle name="Gevolgde hyperlink" xfId="2663" builtinId="9" hidden="1"/>
    <cellStyle name="Gevolgde hyperlink" xfId="2403" builtinId="9" hidden="1"/>
    <cellStyle name="Gevolgde hyperlink" xfId="2148" builtinId="9" hidden="1"/>
    <cellStyle name="Gevolgde hyperlink" xfId="1896" builtinId="9" hidden="1"/>
    <cellStyle name="Gevolgde hyperlink" xfId="1642" builtinId="9" hidden="1"/>
    <cellStyle name="Gevolgde hyperlink" xfId="1380" builtinId="9" hidden="1"/>
    <cellStyle name="Gevolgde hyperlink" xfId="1122" builtinId="9" hidden="1"/>
    <cellStyle name="Gevolgde hyperlink" xfId="870" builtinId="9" hidden="1"/>
    <cellStyle name="Gevolgde hyperlink" xfId="616" builtinId="9" hidden="1"/>
    <cellStyle name="Gevolgde hyperlink" xfId="298" builtinId="9" hidden="1"/>
    <cellStyle name="Gevolgde hyperlink" xfId="258" builtinId="9" hidden="1"/>
    <cellStyle name="Gevolgde hyperlink" xfId="234" builtinId="9" hidden="1"/>
    <cellStyle name="Gevolgde hyperlink" xfId="330" builtinId="9" hidden="1"/>
    <cellStyle name="Gevolgde hyperlink" xfId="566" builtinId="9" hidden="1"/>
    <cellStyle name="Gevolgde hyperlink" xfId="822" builtinId="9" hidden="1"/>
    <cellStyle name="Gevolgde hyperlink" xfId="1074" builtinId="9" hidden="1"/>
    <cellStyle name="Gevolgde hyperlink" xfId="1332" builtinId="9" hidden="1"/>
    <cellStyle name="Gevolgde hyperlink" xfId="1592" builtinId="9" hidden="1"/>
    <cellStyle name="Gevolgde hyperlink" xfId="1848" builtinId="9" hidden="1"/>
    <cellStyle name="Gevolgde hyperlink" xfId="2100" builtinId="9" hidden="1"/>
    <cellStyle name="Gevolgde hyperlink" xfId="2355" builtinId="9" hidden="1"/>
    <cellStyle name="Gevolgde hyperlink" xfId="2611" builtinId="9" hidden="1"/>
    <cellStyle name="Gevolgde hyperlink" xfId="2871" builtinId="9" hidden="1"/>
    <cellStyle name="Gevolgde hyperlink" xfId="3125" builtinId="9" hidden="1"/>
    <cellStyle name="Gevolgde hyperlink" xfId="3378" builtinId="9" hidden="1"/>
    <cellStyle name="Gevolgde hyperlink" xfId="3634" builtinId="9" hidden="1"/>
    <cellStyle name="Gevolgde hyperlink" xfId="3894" builtinId="9" hidden="1"/>
    <cellStyle name="Gevolgde hyperlink" xfId="4148" builtinId="9" hidden="1"/>
    <cellStyle name="Gevolgde hyperlink" xfId="4402" builtinId="9" hidden="1"/>
    <cellStyle name="Gevolgde hyperlink" xfId="4420" builtinId="9" hidden="1"/>
    <cellStyle name="Gevolgde hyperlink" xfId="4166" builtinId="9" hidden="1"/>
    <cellStyle name="Gevolgde hyperlink" xfId="3912" builtinId="9" hidden="1"/>
    <cellStyle name="Gevolgde hyperlink" xfId="3652" builtinId="9" hidden="1"/>
    <cellStyle name="Gevolgde hyperlink" xfId="3396" builtinId="9" hidden="1"/>
    <cellStyle name="Gevolgde hyperlink" xfId="3141" builtinId="9" hidden="1"/>
    <cellStyle name="Gevolgde hyperlink" xfId="2889" builtinId="9" hidden="1"/>
    <cellStyle name="Gevolgde hyperlink" xfId="2633" builtinId="9" hidden="1"/>
    <cellStyle name="Gevolgde hyperlink" xfId="2373" builtinId="9" hidden="1"/>
    <cellStyle name="Gevolgde hyperlink" xfId="2118" builtinId="9" hidden="1"/>
    <cellStyle name="Gevolgde hyperlink" xfId="1866" builtinId="9" hidden="1"/>
    <cellStyle name="Gevolgde hyperlink" xfId="1610" builtinId="9" hidden="1"/>
    <cellStyle name="Gevolgde hyperlink" xfId="1350" builtinId="9" hidden="1"/>
    <cellStyle name="Gevolgde hyperlink" xfId="1092" builtinId="9" hidden="1"/>
    <cellStyle name="Gevolgde hyperlink" xfId="840" builtinId="9" hidden="1"/>
    <cellStyle name="Gevolgde hyperlink" xfId="584" builtinId="9" hidden="1"/>
    <cellStyle name="Gevolgde hyperlink" xfId="324" builtinId="9" hidden="1"/>
    <cellStyle name="Gevolgde hyperlink" xfId="68" builtinId="9" hidden="1"/>
    <cellStyle name="Gevolgde hyperlink" xfId="80" builtinId="9" hidden="1"/>
    <cellStyle name="Gevolgde hyperlink" xfId="336" builtinId="9" hidden="1"/>
    <cellStyle name="Gevolgde hyperlink" xfId="598" builtinId="9" hidden="1"/>
    <cellStyle name="Gevolgde hyperlink" xfId="852" builtinId="9" hidden="1"/>
    <cellStyle name="Gevolgde hyperlink" xfId="1104" builtinId="9" hidden="1"/>
    <cellStyle name="Gevolgde hyperlink" xfId="1362" builtinId="9" hidden="1"/>
    <cellStyle name="Gevolgde hyperlink" xfId="1622" builtinId="9" hidden="1"/>
    <cellStyle name="Gevolgde hyperlink" xfId="1878" builtinId="9" hidden="1"/>
    <cellStyle name="Gevolgde hyperlink" xfId="2130" builtinId="9" hidden="1"/>
    <cellStyle name="Gevolgde hyperlink" xfId="2385" builtinId="9" hidden="1"/>
    <cellStyle name="Gevolgde hyperlink" xfId="2645" builtinId="9" hidden="1"/>
    <cellStyle name="Gevolgde hyperlink" xfId="2901" builtinId="9" hidden="1"/>
    <cellStyle name="Gevolgde hyperlink" xfId="3153" builtinId="9" hidden="1"/>
    <cellStyle name="Gevolgde hyperlink" xfId="3408" builtinId="9" hidden="1"/>
    <cellStyle name="Gevolgde hyperlink" xfId="3668" builtinId="9" hidden="1"/>
    <cellStyle name="Gevolgde hyperlink" xfId="3924" builtinId="9" hidden="1"/>
    <cellStyle name="Gevolgde hyperlink" xfId="4178" builtinId="9" hidden="1"/>
    <cellStyle name="Gevolgde hyperlink" xfId="4432" builtinId="9" hidden="1"/>
    <cellStyle name="Gevolgde hyperlink" xfId="4390" builtinId="9" hidden="1"/>
    <cellStyle name="Gevolgde hyperlink" xfId="4136" builtinId="9" hidden="1"/>
    <cellStyle name="Gevolgde hyperlink" xfId="3882" builtinId="9" hidden="1"/>
    <cellStyle name="Gevolgde hyperlink" xfId="3622" builtinId="9" hidden="1"/>
    <cellStyle name="Gevolgde hyperlink" xfId="3366" builtinId="9" hidden="1"/>
    <cellStyle name="Gevolgde hyperlink" xfId="3113" builtinId="9" hidden="1"/>
    <cellStyle name="Gevolgde hyperlink" xfId="2859" builtinId="9" hidden="1"/>
    <cellStyle name="Gevolgde hyperlink" xfId="2599" builtinId="9" hidden="1"/>
    <cellStyle name="Gevolgde hyperlink" xfId="2343" builtinId="9" hidden="1"/>
    <cellStyle name="Gevolgde hyperlink" xfId="2090" builtinId="9" hidden="1"/>
    <cellStyle name="Gevolgde hyperlink" xfId="1836" builtinId="9" hidden="1"/>
    <cellStyle name="Gevolgde hyperlink" xfId="1580" builtinId="9" hidden="1"/>
    <cellStyle name="Gevolgde hyperlink" xfId="1320" builtinId="9" hidden="1"/>
    <cellStyle name="Gevolgde hyperlink" xfId="1062" builtinId="9" hidden="1"/>
    <cellStyle name="Gevolgde hyperlink" xfId="810" builtinId="9" hidden="1"/>
    <cellStyle name="Gevolgde hyperlink" xfId="554" builtinId="9" hidden="1"/>
    <cellStyle name="Gevolgde hyperlink" xfId="294" builtinId="9" hidden="1"/>
    <cellStyle name="Gevolgde hyperlink" xfId="134" builtinId="9" hidden="1"/>
    <cellStyle name="Gevolgde hyperlink" xfId="146" builtinId="9" hidden="1"/>
    <cellStyle name="Gevolgde hyperlink" xfId="366" builtinId="9" hidden="1"/>
    <cellStyle name="Gevolgde hyperlink" xfId="628" builtinId="9" hidden="1"/>
    <cellStyle name="Gevolgde hyperlink" xfId="880" builtinId="9" hidden="1"/>
    <cellStyle name="Gevolgde hyperlink" xfId="1134" builtinId="9" hidden="1"/>
    <cellStyle name="Gevolgde hyperlink" xfId="1392" builtinId="9" hidden="1"/>
    <cellStyle name="Gevolgde hyperlink" xfId="1654" builtinId="9" hidden="1"/>
    <cellStyle name="Gevolgde hyperlink" xfId="1908" builtinId="9" hidden="1"/>
    <cellStyle name="Gevolgde hyperlink" xfId="2160" builtinId="9" hidden="1"/>
    <cellStyle name="Gevolgde hyperlink" xfId="2415" builtinId="9" hidden="1"/>
    <cellStyle name="Gevolgde hyperlink" xfId="2675" builtinId="9" hidden="1"/>
    <cellStyle name="Gevolgde hyperlink" xfId="2931" builtinId="9" hidden="1"/>
    <cellStyle name="Gevolgde hyperlink" xfId="3183" builtinId="9" hidden="1"/>
    <cellStyle name="Gevolgde hyperlink" xfId="3438" builtinId="9" hidden="1"/>
    <cellStyle name="Gevolgde hyperlink" xfId="3698" builtinId="9" hidden="1"/>
    <cellStyle name="Gevolgde hyperlink" xfId="3954" builtinId="9" hidden="1"/>
    <cellStyle name="Gevolgde hyperlink" xfId="4206" builtinId="9" hidden="1"/>
    <cellStyle name="Gevolgde hyperlink" xfId="4462" builtinId="9" hidden="1"/>
    <cellStyle name="Gevolgde hyperlink" xfId="4360" builtinId="9" hidden="1"/>
    <cellStyle name="Gevolgde hyperlink" xfId="4106" builtinId="9" hidden="1"/>
    <cellStyle name="Gevolgde hyperlink" xfId="3852" builtinId="9" hidden="1"/>
    <cellStyle name="Gevolgde hyperlink" xfId="3592" builtinId="9" hidden="1"/>
    <cellStyle name="Gevolgde hyperlink" xfId="3336" builtinId="9" hidden="1"/>
    <cellStyle name="Gevolgde hyperlink" xfId="3083" builtinId="9" hidden="1"/>
    <cellStyle name="Gevolgde hyperlink" xfId="2829" builtinId="9" hidden="1"/>
    <cellStyle name="Gevolgde hyperlink" xfId="2569" builtinId="9" hidden="1"/>
    <cellStyle name="Gevolgde hyperlink" xfId="2313" builtinId="9" hidden="1"/>
    <cellStyle name="Gevolgde hyperlink" xfId="2060" builtinId="9" hidden="1"/>
    <cellStyle name="Gevolgde hyperlink" xfId="1806" builtinId="9" hidden="1"/>
    <cellStyle name="Gevolgde hyperlink" xfId="1546" builtinId="9" hidden="1"/>
    <cellStyle name="Gevolgde hyperlink" xfId="1290" builtinId="9" hidden="1"/>
    <cellStyle name="Gevolgde hyperlink" xfId="1034" builtinId="9" hidden="1"/>
    <cellStyle name="Gevolgde hyperlink" xfId="780" builtinId="9" hidden="1"/>
    <cellStyle name="Gevolgde hyperlink" xfId="520" builtinId="9" hidden="1"/>
    <cellStyle name="Gevolgde hyperlink" xfId="264" builtinId="9" hidden="1"/>
    <cellStyle name="Gevolgde hyperlink" xfId="59" builtinId="9" hidden="1"/>
    <cellStyle name="Gevolgde hyperlink" xfId="140" builtinId="9" hidden="1"/>
    <cellStyle name="Gevolgde hyperlink" xfId="396" builtinId="9" hidden="1"/>
    <cellStyle name="Gevolgde hyperlink" xfId="658" builtinId="9" hidden="1"/>
    <cellStyle name="Gevolgde hyperlink" xfId="910" builtinId="9" hidden="1"/>
    <cellStyle name="Gevolgde hyperlink" xfId="1164" builtinId="9" hidden="1"/>
    <cellStyle name="Gevolgde hyperlink" xfId="1422" builtinId="9" hidden="1"/>
    <cellStyle name="Gevolgde hyperlink" xfId="1684" builtinId="9" hidden="1"/>
    <cellStyle name="Gevolgde hyperlink" xfId="1936" builtinId="9" hidden="1"/>
    <cellStyle name="Gevolgde hyperlink" xfId="2190" builtinId="9" hidden="1"/>
    <cellStyle name="Gevolgde hyperlink" xfId="2445" builtinId="9" hidden="1"/>
    <cellStyle name="Gevolgde hyperlink" xfId="2707" builtinId="9" hidden="1"/>
    <cellStyle name="Gevolgde hyperlink" xfId="2961" builtinId="9" hidden="1"/>
    <cellStyle name="Gevolgde hyperlink" xfId="3213" builtinId="9" hidden="1"/>
    <cellStyle name="Gevolgde hyperlink" xfId="3468" builtinId="9" hidden="1"/>
    <cellStyle name="Gevolgde hyperlink" xfId="3730" builtinId="9" hidden="1"/>
    <cellStyle name="Gevolgde hyperlink" xfId="3984" builtinId="9" hidden="1"/>
    <cellStyle name="Gevolgde hyperlink" xfId="4236" builtinId="9" hidden="1"/>
    <cellStyle name="Gevolgde hyperlink" xfId="4492" builtinId="9" hidden="1"/>
    <cellStyle name="Gevolgde hyperlink" xfId="4330" builtinId="9" hidden="1"/>
    <cellStyle name="Gevolgde hyperlink" xfId="4076" builtinId="9" hidden="1"/>
    <cellStyle name="Gevolgde hyperlink" xfId="3824" builtinId="9" hidden="1"/>
    <cellStyle name="Gevolgde hyperlink" xfId="3562" builtinId="9" hidden="1"/>
    <cellStyle name="Gevolgde hyperlink" xfId="3307" builtinId="9" hidden="1"/>
    <cellStyle name="Gevolgde hyperlink" xfId="3053" builtinId="9" hidden="1"/>
    <cellStyle name="Gevolgde hyperlink" xfId="2799" builtinId="9" hidden="1"/>
    <cellStyle name="Gevolgde hyperlink" xfId="2539" builtinId="9" hidden="1"/>
    <cellStyle name="Gevolgde hyperlink" xfId="2283" builtinId="9" hidden="1"/>
    <cellStyle name="Gevolgde hyperlink" xfId="2030" builtinId="9" hidden="1"/>
    <cellStyle name="Gevolgde hyperlink" xfId="1227" builtinId="9" hidden="1"/>
    <cellStyle name="Gevolgde hyperlink" xfId="1388" builtinId="9" hidden="1"/>
    <cellStyle name="Gevolgde hyperlink" xfId="1548" builtinId="9" hidden="1"/>
    <cellStyle name="Gevolgde hyperlink" xfId="1746" builtinId="9" hidden="1"/>
    <cellStyle name="Gevolgde hyperlink" xfId="1584" builtinId="9" hidden="1"/>
    <cellStyle name="Gevolgde hyperlink" xfId="1036" builtinId="9" hidden="1"/>
    <cellStyle name="Gevolgde hyperlink" xfId="1162" builtinId="9" hidden="1"/>
    <cellStyle name="Gevolgde hyperlink" xfId="908" builtinId="9" hidden="1"/>
    <cellStyle name="Gevolgde hyperlink" xfId="972" builtinId="9" hidden="1"/>
    <cellStyle name="Gevolgde hyperlink" xfId="1066" builtinId="9" hidden="1"/>
    <cellStyle name="Gevolgde hyperlink" xfId="1452" builtinId="9" hidden="1"/>
    <cellStyle name="Gevolgde hyperlink" xfId="1776" builtinId="9" hidden="1"/>
    <cellStyle name="Gevolgde hyperlink" xfId="1616" builtinId="9" hidden="1"/>
    <cellStyle name="Gevolgde hyperlink" xfId="1420" builtinId="9" hidden="1"/>
    <cellStyle name="Gevolgde hyperlink" xfId="1259" builtinId="9" hidden="1"/>
    <cellStyle name="Gevolgde hyperlink" xfId="1966" builtinId="9" hidden="1"/>
    <cellStyle name="Gevolgde hyperlink" xfId="2220" builtinId="9" hidden="1"/>
    <cellStyle name="Gevolgde hyperlink" xfId="2475" builtinId="9" hidden="1"/>
    <cellStyle name="Gevolgde hyperlink" xfId="2737" builtinId="9" hidden="1"/>
    <cellStyle name="Gevolgde hyperlink" xfId="2989" builtinId="9" hidden="1"/>
    <cellStyle name="Gevolgde hyperlink" xfId="3243" builtinId="9" hidden="1"/>
    <cellStyle name="Gevolgde hyperlink" xfId="3498" builtinId="9" hidden="1"/>
    <cellStyle name="Gevolgde hyperlink" xfId="3760" builtinId="9" hidden="1"/>
    <cellStyle name="Gevolgde hyperlink" xfId="4012" builtinId="9" hidden="1"/>
    <cellStyle name="Gevolgde hyperlink" xfId="4266" builtinId="9" hidden="1"/>
    <cellStyle name="Gevolgde hyperlink" xfId="4522" builtinId="9" hidden="1"/>
    <cellStyle name="Gevolgde hyperlink" xfId="4300" builtinId="9" hidden="1"/>
    <cellStyle name="Gevolgde hyperlink" xfId="4046" builtinId="9" hidden="1"/>
    <cellStyle name="Gevolgde hyperlink" xfId="3794" builtinId="9" hidden="1"/>
    <cellStyle name="Gevolgde hyperlink" xfId="3532" builtinId="9" hidden="1"/>
    <cellStyle name="Gevolgde hyperlink" xfId="3277" builtinId="9" hidden="1"/>
    <cellStyle name="Gevolgde hyperlink" xfId="3023" builtinId="9" hidden="1"/>
    <cellStyle name="Gevolgde hyperlink" xfId="2771" builtinId="9" hidden="1"/>
    <cellStyle name="Gevolgde hyperlink" xfId="2509" builtinId="9" hidden="1"/>
    <cellStyle name="Gevolgde hyperlink" xfId="2254" builtinId="9" hidden="1"/>
    <cellStyle name="Gevolgde hyperlink" xfId="2000" builtinId="9" hidden="1"/>
    <cellStyle name="Gevolgde hyperlink" xfId="1748" builtinId="9" hidden="1"/>
    <cellStyle name="Gevolgde hyperlink" xfId="1486" builtinId="9" hidden="1"/>
    <cellStyle name="Gevolgde hyperlink" xfId="1229" builtinId="9" hidden="1"/>
    <cellStyle name="Gevolgde hyperlink" xfId="974" builtinId="9" hidden="1"/>
    <cellStyle name="Gevolgde hyperlink" xfId="720" builtinId="9" hidden="1"/>
    <cellStyle name="Gevolgde hyperlink" xfId="460" builtinId="9" hidden="1"/>
    <cellStyle name="Gevolgde hyperlink" xfId="204" builtinId="9" hidden="1"/>
    <cellStyle name="Gevolgde hyperlink" xfId="5" builtinId="9" hidden="1"/>
    <cellStyle name="Gevolgde hyperlink" xfId="200" builtinId="9" hidden="1"/>
    <cellStyle name="Gevolgde hyperlink" xfId="456" builtinId="9" hidden="1"/>
    <cellStyle name="Gevolgde hyperlink" xfId="716" builtinId="9" hidden="1"/>
    <cellStyle name="Gevolgde hyperlink" xfId="970" builtinId="9" hidden="1"/>
    <cellStyle name="Gevolgde hyperlink" xfId="1225" builtinId="9" hidden="1"/>
    <cellStyle name="Gevolgde hyperlink" xfId="1482" builtinId="9" hidden="1"/>
    <cellStyle name="Gevolgde hyperlink" xfId="1744" builtinId="9" hidden="1"/>
    <cellStyle name="Gevolgde hyperlink" xfId="1996" builtinId="9" hidden="1"/>
    <cellStyle name="Gevolgde hyperlink" xfId="2250" builtinId="9" hidden="1"/>
    <cellStyle name="Gevolgde hyperlink" xfId="2505" builtinId="9" hidden="1"/>
    <cellStyle name="Gevolgde hyperlink" xfId="2767" builtinId="9" hidden="1"/>
    <cellStyle name="Gevolgde hyperlink" xfId="3019" builtinId="9" hidden="1"/>
    <cellStyle name="Gevolgde hyperlink" xfId="3273" builtinId="9" hidden="1"/>
    <cellStyle name="Gevolgde hyperlink" xfId="3528" builtinId="9" hidden="1"/>
    <cellStyle name="Gevolgde hyperlink" xfId="3790" builtinId="9" hidden="1"/>
    <cellStyle name="Gevolgde hyperlink" xfId="4042" builtinId="9" hidden="1"/>
    <cellStyle name="Gevolgde hyperlink" xfId="4296" builtinId="9" hidden="1"/>
    <cellStyle name="Gevolgde hyperlink" xfId="4526" builtinId="9" hidden="1"/>
    <cellStyle name="Gevolgde hyperlink" xfId="4270" builtinId="9" hidden="1"/>
    <cellStyle name="Gevolgde hyperlink" xfId="4016" builtinId="9" hidden="1"/>
    <cellStyle name="Gevolgde hyperlink" xfId="3764" builtinId="9" hidden="1"/>
    <cellStyle name="Gevolgde hyperlink" xfId="3502" builtinId="9" hidden="1"/>
    <cellStyle name="Gevolgde hyperlink" xfId="3247" builtinId="9" hidden="1"/>
    <cellStyle name="Gevolgde hyperlink" xfId="2993" builtinId="9" hidden="1"/>
    <cellStyle name="Gevolgde hyperlink" xfId="2741" builtinId="9" hidden="1"/>
    <cellStyle name="Gevolgde hyperlink" xfId="2479" builtinId="9" hidden="1"/>
    <cellStyle name="Gevolgde hyperlink" xfId="2224" builtinId="9" hidden="1"/>
    <cellStyle name="Gevolgde hyperlink" xfId="1970" builtinId="9" hidden="1"/>
    <cellStyle name="Gevolgde hyperlink" xfId="1718" builtinId="9" hidden="1"/>
    <cellStyle name="Gevolgde hyperlink" xfId="1456" builtinId="9" hidden="1"/>
    <cellStyle name="Gevolgde hyperlink" xfId="1198" builtinId="9" hidden="1"/>
    <cellStyle name="Gevolgde hyperlink" xfId="944" builtinId="9" hidden="1"/>
    <cellStyle name="Gevolgde hyperlink" xfId="692" builtinId="9" hidden="1"/>
    <cellStyle name="Gevolgde hyperlink" xfId="430" builtinId="9" hidden="1"/>
    <cellStyle name="Gevolgde hyperlink" xfId="106" builtinId="9" hidden="1"/>
    <cellStyle name="Gevolgde hyperlink" xfId="74" builtinId="9" hidden="1"/>
    <cellStyle name="Gevolgde hyperlink" xfId="230" builtinId="9" hidden="1"/>
    <cellStyle name="Gevolgde hyperlink" xfId="486" builtinId="9" hidden="1"/>
    <cellStyle name="Gevolgde hyperlink" xfId="746" builtinId="9" hidden="1"/>
    <cellStyle name="Gevolgde hyperlink" xfId="1000" builtinId="9" hidden="1"/>
    <cellStyle name="Gevolgde hyperlink" xfId="1255" builtinId="9" hidden="1"/>
    <cellStyle name="Gevolgde hyperlink" xfId="1512" builtinId="9" hidden="1"/>
    <cellStyle name="Gevolgde hyperlink" xfId="1772" builtinId="9" hidden="1"/>
    <cellStyle name="Gevolgde hyperlink" xfId="2026" builtinId="9" hidden="1"/>
    <cellStyle name="Gevolgde hyperlink" xfId="2279" builtinId="9" hidden="1"/>
    <cellStyle name="Gevolgde hyperlink" xfId="2535" builtinId="9" hidden="1"/>
    <cellStyle name="Gevolgde hyperlink" xfId="2618" builtinId="9" hidden="1"/>
    <cellStyle name="Gevolgde hyperlink" xfId="3049" builtinId="9" hidden="1"/>
    <cellStyle name="Gevolgde hyperlink" xfId="3303" builtinId="9" hidden="1"/>
    <cellStyle name="Gevolgde hyperlink" xfId="3558" builtinId="9" hidden="1"/>
    <cellStyle name="Gevolgde hyperlink" xfId="3820" builtinId="9" hidden="1"/>
    <cellStyle name="Gevolgde hyperlink" xfId="4072" builtinId="9" hidden="1"/>
    <cellStyle name="Gevolgde hyperlink" xfId="4326" builtinId="9" hidden="1"/>
    <cellStyle name="Gevolgde hyperlink" xfId="4496" builtinId="9" hidden="1"/>
    <cellStyle name="Gevolgde hyperlink" xfId="4240" builtinId="9" hidden="1"/>
    <cellStyle name="Gevolgde hyperlink" xfId="3988" builtinId="9" hidden="1"/>
    <cellStyle name="Gevolgde hyperlink" xfId="3734" builtinId="9" hidden="1"/>
    <cellStyle name="Gevolgde hyperlink" xfId="3472" builtinId="9" hidden="1"/>
    <cellStyle name="Gevolgde hyperlink" xfId="3217" builtinId="9" hidden="1"/>
    <cellStyle name="Gevolgde hyperlink" xfId="2965" builtinId="9" hidden="1"/>
    <cellStyle name="Gevolgde hyperlink" xfId="2711" builtinId="9" hidden="1"/>
    <cellStyle name="Gevolgde hyperlink" xfId="2449" builtinId="9" hidden="1"/>
    <cellStyle name="Gevolgde hyperlink" xfId="2194" builtinId="9" hidden="1"/>
    <cellStyle name="Gevolgde hyperlink" xfId="1940" builtinId="9" hidden="1"/>
    <cellStyle name="Gevolgde hyperlink" xfId="1688" builtinId="9" hidden="1"/>
    <cellStyle name="Gevolgde hyperlink" xfId="1426" builtinId="9" hidden="1"/>
    <cellStyle name="Gevolgde hyperlink" xfId="1168" builtinId="9" hidden="1"/>
    <cellStyle name="Gevolgde hyperlink" xfId="914" builtinId="9" hidden="1"/>
    <cellStyle name="Gevolgde hyperlink" xfId="662" builtinId="9" hidden="1"/>
    <cellStyle name="Gevolgde hyperlink" xfId="400" builtinId="9" hidden="1"/>
    <cellStyle name="Gevolgde hyperlink" xfId="144" builtinId="9" hidden="1"/>
    <cellStyle name="Gevolgde hyperlink" xfId="62" builtinId="9" hidden="1"/>
    <cellStyle name="Gevolgde hyperlink" xfId="260" builtinId="9" hidden="1"/>
    <cellStyle name="Gevolgde hyperlink" xfId="516" builtinId="9" hidden="1"/>
    <cellStyle name="Gevolgde hyperlink" xfId="776" builtinId="9" hidden="1"/>
    <cellStyle name="Gevolgde hyperlink" xfId="1030" builtinId="9" hidden="1"/>
    <cellStyle name="Gevolgde hyperlink" xfId="1286" builtinId="9" hidden="1"/>
    <cellStyle name="Gevolgde hyperlink" xfId="1542" builtinId="9" hidden="1"/>
    <cellStyle name="Gevolgde hyperlink" xfId="1802" builtinId="9" hidden="1"/>
    <cellStyle name="Gevolgde hyperlink" xfId="2056" builtinId="9" hidden="1"/>
    <cellStyle name="Gevolgde hyperlink" xfId="2309" builtinId="9" hidden="1"/>
    <cellStyle name="Gevolgde hyperlink" xfId="2565" builtinId="9" hidden="1"/>
    <cellStyle name="Gevolgde hyperlink" xfId="2825" builtinId="9" hidden="1"/>
    <cellStyle name="Gevolgde hyperlink" xfId="3079" builtinId="9" hidden="1"/>
    <cellStyle name="Gevolgde hyperlink" xfId="3332" builtinId="9" hidden="1"/>
    <cellStyle name="Gevolgde hyperlink" xfId="3588" builtinId="9" hidden="1"/>
    <cellStyle name="Gevolgde hyperlink" xfId="3848" builtinId="9" hidden="1"/>
    <cellStyle name="Gevolgde hyperlink" xfId="4102" builtinId="9" hidden="1"/>
    <cellStyle name="Gevolgde hyperlink" xfId="4356" builtinId="9" hidden="1"/>
    <cellStyle name="Gevolgde hyperlink" xfId="4466" builtinId="9" hidden="1"/>
    <cellStyle name="Gevolgde hyperlink" xfId="4210" builtinId="9" hidden="1"/>
    <cellStyle name="Gevolgde hyperlink" xfId="3958" builtinId="9" hidden="1"/>
    <cellStyle name="Gevolgde hyperlink" xfId="3702" builtinId="9" hidden="1"/>
    <cellStyle name="Gevolgde hyperlink" xfId="3442" builtinId="9" hidden="1"/>
    <cellStyle name="Gevolgde hyperlink" xfId="3187" builtinId="9" hidden="1"/>
    <cellStyle name="Gevolgde hyperlink" xfId="2935" builtinId="9" hidden="1"/>
    <cellStyle name="Gevolgde hyperlink" xfId="2681" builtinId="9" hidden="1"/>
    <cellStyle name="Gevolgde hyperlink" xfId="2419" builtinId="9" hidden="1"/>
    <cellStyle name="Gevolgde hyperlink" xfId="2164" builtinId="9" hidden="1"/>
    <cellStyle name="Gevolgde hyperlink" xfId="1912" builtinId="9" hidden="1"/>
    <cellStyle name="Gevolgde hyperlink" xfId="1658" builtinId="9" hidden="1"/>
    <cellStyle name="Gevolgde hyperlink" xfId="1396" builtinId="9" hidden="1"/>
    <cellStyle name="Gevolgde hyperlink" xfId="1138" builtinId="9" hidden="1"/>
    <cellStyle name="Gevolgde hyperlink" xfId="884" builtinId="9" hidden="1"/>
    <cellStyle name="Gevolgde hyperlink" xfId="632" builtinId="9" hidden="1"/>
    <cellStyle name="Gevolgde hyperlink" xfId="282" builtinId="9" hidden="1"/>
    <cellStyle name="Gevolgde hyperlink" xfId="290" builtinId="9" hidden="1"/>
    <cellStyle name="Gevolgde hyperlink" xfId="242" builtinId="9" hidden="1"/>
    <cellStyle name="Gevolgde hyperlink" xfId="338" builtinId="9" hidden="1"/>
    <cellStyle name="Gevolgde hyperlink" xfId="550" builtinId="9" hidden="1"/>
    <cellStyle name="Gevolgde hyperlink" xfId="806" builtinId="9" hidden="1"/>
    <cellStyle name="Gevolgde hyperlink" xfId="1058" builtinId="9" hidden="1"/>
    <cellStyle name="Gevolgde hyperlink" xfId="1316" builtinId="9" hidden="1"/>
    <cellStyle name="Gevolgde hyperlink" xfId="1572" builtinId="9" hidden="1"/>
    <cellStyle name="Gevolgde hyperlink" xfId="1832" builtinId="9" hidden="1"/>
    <cellStyle name="Gevolgde hyperlink" xfId="2086" builtinId="9" hidden="1"/>
    <cellStyle name="Gevolgde hyperlink" xfId="2339" builtinId="9" hidden="1"/>
    <cellStyle name="Gevolgde hyperlink" xfId="2595" builtinId="9" hidden="1"/>
    <cellStyle name="Gevolgde hyperlink" xfId="2855" builtinId="9" hidden="1"/>
    <cellStyle name="Gevolgde hyperlink" xfId="3109" builtinId="9" hidden="1"/>
    <cellStyle name="Gevolgde hyperlink" xfId="3362" builtinId="9" hidden="1"/>
    <cellStyle name="Gevolgde hyperlink" xfId="3618" builtinId="9" hidden="1"/>
    <cellStyle name="Gevolgde hyperlink" xfId="3878" builtinId="9" hidden="1"/>
    <cellStyle name="Gevolgde hyperlink" xfId="4132" builtinId="9" hidden="1"/>
    <cellStyle name="Gevolgde hyperlink" xfId="4386" builtinId="9" hidden="1"/>
    <cellStyle name="Gevolgde hyperlink" xfId="4436" builtinId="9" hidden="1"/>
    <cellStyle name="Gevolgde hyperlink" xfId="4182" builtinId="9" hidden="1"/>
    <cellStyle name="Gevolgde hyperlink" xfId="3928" builtinId="9" hidden="1"/>
    <cellStyle name="Gevolgde hyperlink" xfId="3672" builtinId="9" hidden="1"/>
    <cellStyle name="Gevolgde hyperlink" xfId="3412" builtinId="9" hidden="1"/>
    <cellStyle name="Gevolgde hyperlink" xfId="3157" builtinId="9" hidden="1"/>
    <cellStyle name="Gevolgde hyperlink" xfId="2905" builtinId="9" hidden="1"/>
    <cellStyle name="Gevolgde hyperlink" xfId="2649" builtinId="9" hidden="1"/>
    <cellStyle name="Gevolgde hyperlink" xfId="2389" builtinId="9" hidden="1"/>
    <cellStyle name="Gevolgde hyperlink" xfId="2134" builtinId="9" hidden="1"/>
    <cellStyle name="Gevolgde hyperlink" xfId="1882" builtinId="9" hidden="1"/>
    <cellStyle name="Gevolgde hyperlink" xfId="1626" builtinId="9" hidden="1"/>
    <cellStyle name="Gevolgde hyperlink" xfId="1366" builtinId="9" hidden="1"/>
    <cellStyle name="Gevolgde hyperlink" xfId="1108" builtinId="9" hidden="1"/>
    <cellStyle name="Gevolgde hyperlink" xfId="856" builtinId="9" hidden="1"/>
    <cellStyle name="Gevolgde hyperlink" xfId="602" builtinId="9" hidden="1"/>
    <cellStyle name="Gevolgde hyperlink" xfId="340" builtinId="9" hidden="1"/>
    <cellStyle name="Gevolgde hyperlink" xfId="84" builtinId="9" hidden="1"/>
    <cellStyle name="Gevolgde hyperlink" xfId="64" builtinId="9" hidden="1"/>
    <cellStyle name="Gevolgde hyperlink" xfId="320" builtinId="9" hidden="1"/>
    <cellStyle name="Gevolgde hyperlink" xfId="580" builtinId="9" hidden="1"/>
    <cellStyle name="Gevolgde hyperlink" xfId="836" builtinId="9" hidden="1"/>
    <cellStyle name="Gevolgde hyperlink" xfId="1088" builtinId="9" hidden="1"/>
    <cellStyle name="Gevolgde hyperlink" xfId="1346" builtinId="9" hidden="1"/>
    <cellStyle name="Gevolgde hyperlink" xfId="1606" builtinId="9" hidden="1"/>
    <cellStyle name="Gevolgde hyperlink" xfId="1862" builtinId="9" hidden="1"/>
    <cellStyle name="Gevolgde hyperlink" xfId="2114" builtinId="9" hidden="1"/>
    <cellStyle name="Gevolgde hyperlink" xfId="2369" builtinId="9" hidden="1"/>
    <cellStyle name="Gevolgde hyperlink" xfId="2629" builtinId="9" hidden="1"/>
    <cellStyle name="Gevolgde hyperlink" xfId="2885" builtinId="9" hidden="1"/>
    <cellStyle name="Gevolgde hyperlink" xfId="3139" builtinId="9" hidden="1"/>
    <cellStyle name="Gevolgde hyperlink" xfId="3392" builtinId="9" hidden="1"/>
    <cellStyle name="Gevolgde hyperlink" xfId="3648" builtinId="9" hidden="1"/>
    <cellStyle name="Gevolgde hyperlink" xfId="3908" builtinId="9" hidden="1"/>
    <cellStyle name="Gevolgde hyperlink" xfId="4162" builtinId="9" hidden="1"/>
    <cellStyle name="Gevolgde hyperlink" xfId="4416" builtinId="9" hidden="1"/>
    <cellStyle name="Gevolgde hyperlink" xfId="4406" builtinId="9" hidden="1"/>
    <cellStyle name="Gevolgde hyperlink" xfId="4152" builtinId="9" hidden="1"/>
    <cellStyle name="Gevolgde hyperlink" xfId="3898" builtinId="9" hidden="1"/>
    <cellStyle name="Gevolgde hyperlink" xfId="3638" builtinId="9" hidden="1"/>
    <cellStyle name="Gevolgde hyperlink" xfId="3382" builtinId="9" hidden="1"/>
    <cellStyle name="Gevolgde hyperlink" xfId="3129" builtinId="9" hidden="1"/>
    <cellStyle name="Gevolgde hyperlink" xfId="2875" builtinId="9" hidden="1"/>
    <cellStyle name="Gevolgde hyperlink" xfId="2615" builtinId="9" hidden="1"/>
    <cellStyle name="Gevolgde hyperlink" xfId="2359" builtinId="9" hidden="1"/>
    <cellStyle name="Gevolgde hyperlink" xfId="2104" builtinId="9" hidden="1"/>
    <cellStyle name="Gevolgde hyperlink" xfId="1852" builtinId="9" hidden="1"/>
    <cellStyle name="Gevolgde hyperlink" xfId="1596" builtinId="9" hidden="1"/>
    <cellStyle name="Gevolgde hyperlink" xfId="1336" builtinId="9" hidden="1"/>
    <cellStyle name="Gevolgde hyperlink" xfId="1078" builtinId="9" hidden="1"/>
    <cellStyle name="Gevolgde hyperlink" xfId="826" builtinId="9" hidden="1"/>
    <cellStyle name="Gevolgde hyperlink" xfId="570" builtinId="9" hidden="1"/>
    <cellStyle name="Gevolgde hyperlink" xfId="310" builtinId="9" hidden="1"/>
    <cellStyle name="Gevolgde hyperlink" xfId="166" builtinId="9" hidden="1"/>
    <cellStyle name="Gevolgde hyperlink" xfId="158" builtinId="9" hidden="1"/>
    <cellStyle name="Gevolgde hyperlink" xfId="350" builtinId="9" hidden="1"/>
    <cellStyle name="Gevolgde hyperlink" xfId="612" builtinId="9" hidden="1"/>
    <cellStyle name="Gevolgde hyperlink" xfId="866" builtinId="9" hidden="1"/>
    <cellStyle name="Gevolgde hyperlink" xfId="1118" builtinId="9" hidden="1"/>
    <cellStyle name="Gevolgde hyperlink" xfId="1376" builtinId="9" hidden="1"/>
    <cellStyle name="Gevolgde hyperlink" xfId="1638" builtinId="9" hidden="1"/>
    <cellStyle name="Gevolgde hyperlink" xfId="1892" builtinId="9" hidden="1"/>
    <cellStyle name="Gevolgde hyperlink" xfId="2144" builtinId="9" hidden="1"/>
    <cellStyle name="Gevolgde hyperlink" xfId="2399" builtinId="9" hidden="1"/>
    <cellStyle name="Gevolgde hyperlink" xfId="2659" builtinId="9" hidden="1"/>
    <cellStyle name="Gevolgde hyperlink" xfId="2915" builtinId="9" hidden="1"/>
    <cellStyle name="Gevolgde hyperlink" xfId="3167" builtinId="9" hidden="1"/>
    <cellStyle name="Gevolgde hyperlink" xfId="3422" builtinId="9" hidden="1"/>
    <cellStyle name="Gevolgde hyperlink" xfId="3682" builtinId="9" hidden="1"/>
    <cellStyle name="Gevolgde hyperlink" xfId="3938" builtinId="9" hidden="1"/>
    <cellStyle name="Gevolgde hyperlink" xfId="4190" builtinId="9" hidden="1"/>
    <cellStyle name="Gevolgde hyperlink" xfId="4446" builtinId="9" hidden="1"/>
    <cellStyle name="Gevolgde hyperlink" xfId="4376" builtinId="9" hidden="1"/>
    <cellStyle name="Gevolgde hyperlink" xfId="4122" builtinId="9" hidden="1"/>
    <cellStyle name="Gevolgde hyperlink" xfId="3868" builtinId="9" hidden="1"/>
    <cellStyle name="Gevolgde hyperlink" xfId="3608" builtinId="9" hidden="1"/>
    <cellStyle name="Gevolgde hyperlink" xfId="3352" builtinId="9" hidden="1"/>
    <cellStyle name="Gevolgde hyperlink" xfId="3099" builtinId="9" hidden="1"/>
    <cellStyle name="Gevolgde hyperlink" xfId="2845" builtinId="9" hidden="1"/>
    <cellStyle name="Gevolgde hyperlink" xfId="2585" builtinId="9" hidden="1"/>
    <cellStyle name="Gevolgde hyperlink" xfId="2329" builtinId="9" hidden="1"/>
    <cellStyle name="Gevolgde hyperlink" xfId="2076" builtinId="9" hidden="1"/>
    <cellStyle name="Gevolgde hyperlink" xfId="1822" builtinId="9" hidden="1"/>
    <cellStyle name="Gevolgde hyperlink" xfId="1562" builtinId="9" hidden="1"/>
    <cellStyle name="Gevolgde hyperlink" xfId="1306" builtinId="9" hidden="1"/>
    <cellStyle name="Gevolgde hyperlink" xfId="1050" builtinId="9" hidden="1"/>
    <cellStyle name="Gevolgde hyperlink" xfId="796" builtinId="9" hidden="1"/>
    <cellStyle name="Gevolgde hyperlink" xfId="540" builtinId="9" hidden="1"/>
    <cellStyle name="Gevolgde hyperlink" xfId="280" builtinId="9" hidden="1"/>
    <cellStyle name="Gevolgde hyperlink" xfId="49" builtinId="9" hidden="1"/>
    <cellStyle name="Gevolgde hyperlink" xfId="124" builtinId="9" hidden="1"/>
    <cellStyle name="Gevolgde hyperlink" xfId="380" builtinId="9" hidden="1"/>
    <cellStyle name="Gevolgde hyperlink" xfId="642" builtinId="9" hidden="1"/>
    <cellStyle name="Gevolgde hyperlink" xfId="894" builtinId="9" hidden="1"/>
    <cellStyle name="Gevolgde hyperlink" xfId="1148" builtinId="9" hidden="1"/>
    <cellStyle name="Gevolgde hyperlink" xfId="1406" builtinId="9" hidden="1"/>
    <cellStyle name="Gevolgde hyperlink" xfId="1668" builtinId="9" hidden="1"/>
    <cellStyle name="Gevolgde hyperlink" xfId="1922" builtinId="9" hidden="1"/>
    <cellStyle name="Gevolgde hyperlink" xfId="2174" builtinId="9" hidden="1"/>
    <cellStyle name="Gevolgde hyperlink" xfId="2429" builtinId="9" hidden="1"/>
    <cellStyle name="Gevolgde hyperlink" xfId="2691" builtinId="9" hidden="1"/>
    <cellStyle name="Gevolgde hyperlink" xfId="2945" builtinId="9" hidden="1"/>
    <cellStyle name="Gevolgde hyperlink" xfId="3197" builtinId="9" hidden="1"/>
    <cellStyle name="Gevolgde hyperlink" xfId="3452" builtinId="9" hidden="1"/>
    <cellStyle name="Gevolgde hyperlink" xfId="3712" builtinId="9" hidden="1"/>
    <cellStyle name="Gevolgde hyperlink" xfId="3968" builtinId="9" hidden="1"/>
    <cellStyle name="Gevolgde hyperlink" xfId="4220" builtinId="9" hidden="1"/>
    <cellStyle name="Gevolgde hyperlink" xfId="4476" builtinId="9" hidden="1"/>
    <cellStyle name="Gevolgde hyperlink" xfId="4346" builtinId="9" hidden="1"/>
    <cellStyle name="Gevolgde hyperlink" xfId="4092" builtinId="9" hidden="1"/>
    <cellStyle name="Gevolgde hyperlink" xfId="3661" builtinId="9" hidden="1"/>
    <cellStyle name="Gevolgde hyperlink" xfId="3578" builtinId="9" hidden="1"/>
    <cellStyle name="Gevolgde hyperlink" xfId="3322" builtinId="9" hidden="1"/>
    <cellStyle name="Gevolgde hyperlink" xfId="3069" builtinId="9" hidden="1"/>
    <cellStyle name="Gevolgde hyperlink" xfId="2815" builtinId="9" hidden="1"/>
    <cellStyle name="Gevolgde hyperlink" xfId="2555" builtinId="9" hidden="1"/>
    <cellStyle name="Gevolgde hyperlink" xfId="2299" builtinId="9" hidden="1"/>
    <cellStyle name="Gevolgde hyperlink" xfId="2046" builtinId="9" hidden="1"/>
    <cellStyle name="Gevolgde hyperlink" xfId="1792" builtinId="9" hidden="1"/>
    <cellStyle name="Gevolgde hyperlink" xfId="1532" builtinId="9" hidden="1"/>
    <cellStyle name="Gevolgde hyperlink" xfId="1275" builtinId="9" hidden="1"/>
    <cellStyle name="Gevolgde hyperlink" xfId="1020" builtinId="9" hidden="1"/>
    <cellStyle name="Gevolgde hyperlink" xfId="656" builtinId="9" hidden="1"/>
    <cellStyle name="Gevolgde hyperlink" xfId="814" builtinId="9" hidden="1"/>
    <cellStyle name="Gevolgde hyperlink" xfId="574" builtinId="9" hidden="1"/>
    <cellStyle name="Gevolgde hyperlink" xfId="442" builtinId="9" hidden="1"/>
    <cellStyle name="Gevolgde hyperlink" xfId="522" builtinId="9" hidden="1"/>
    <cellStyle name="Gevolgde hyperlink" xfId="878" builtinId="9" hidden="1"/>
    <cellStyle name="Gevolgde hyperlink" xfId="718" builtinId="9" hidden="1"/>
    <cellStyle name="Gevolgde hyperlink" xfId="924" builtinId="9" hidden="1"/>
    <cellStyle name="Gevolgde hyperlink" xfId="1178" builtinId="9" hidden="1"/>
    <cellStyle name="Gevolgde hyperlink" xfId="1436" builtinId="9" hidden="1"/>
    <cellStyle name="Gevolgde hyperlink" xfId="1698" builtinId="9" hidden="1"/>
    <cellStyle name="Gevolgde hyperlink" xfId="1950" builtinId="9" hidden="1"/>
    <cellStyle name="Gevolgde hyperlink" xfId="2204" builtinId="9" hidden="1"/>
    <cellStyle name="Gevolgde hyperlink" xfId="2459" builtinId="9" hidden="1"/>
    <cellStyle name="Gevolgde hyperlink" xfId="2721" builtinId="9" hidden="1"/>
    <cellStyle name="Gevolgde hyperlink" xfId="2973" builtinId="9" hidden="1"/>
    <cellStyle name="Gevolgde hyperlink" xfId="3227" builtinId="9" hidden="1"/>
    <cellStyle name="Gevolgde hyperlink" xfId="3482" builtinId="9" hidden="1"/>
    <cellStyle name="Gevolgde hyperlink" xfId="3744" builtinId="9" hidden="1"/>
    <cellStyle name="Gevolgde hyperlink" xfId="3998" builtinId="9" hidden="1"/>
    <cellStyle name="Gevolgde hyperlink" xfId="4250" builtinId="9" hidden="1"/>
    <cellStyle name="Gevolgde hyperlink" xfId="4506" builtinId="9" hidden="1"/>
    <cellStyle name="Gevolgde hyperlink" xfId="4316" builtinId="9" hidden="1"/>
    <cellStyle name="Gevolgde hyperlink" xfId="4062" builtinId="9" hidden="1"/>
    <cellStyle name="Gevolgde hyperlink" xfId="3810" builtinId="9" hidden="1"/>
    <cellStyle name="Gevolgde hyperlink" xfId="3548" builtinId="9" hidden="1"/>
    <cellStyle name="Gevolgde hyperlink" xfId="3293" builtinId="9" hidden="1"/>
    <cellStyle name="Gevolgde hyperlink" xfId="3039" builtinId="9" hidden="1"/>
    <cellStyle name="Gevolgde hyperlink" xfId="2787" builtinId="9" hidden="1"/>
    <cellStyle name="Gevolgde hyperlink" xfId="2525" builtinId="9" hidden="1"/>
    <cellStyle name="Gevolgde hyperlink" xfId="2269" builtinId="9" hidden="1"/>
    <cellStyle name="Gevolgde hyperlink" xfId="2016" builtinId="9" hidden="1"/>
    <cellStyle name="Gevolgde hyperlink" xfId="1762" builtinId="9" hidden="1"/>
    <cellStyle name="Gevolgde hyperlink" xfId="1502" builtinId="9" hidden="1"/>
    <cellStyle name="Gevolgde hyperlink" xfId="1245" builtinId="9" hidden="1"/>
    <cellStyle name="Gevolgde hyperlink" xfId="990" builtinId="9" hidden="1"/>
    <cellStyle name="Gevolgde hyperlink" xfId="736" builtinId="9" hidden="1"/>
    <cellStyle name="Gevolgde hyperlink" xfId="476" builtinId="9" hidden="1"/>
    <cellStyle name="Gevolgde hyperlink" xfId="220" builtinId="9" hidden="1"/>
    <cellStyle name="Gevolgde hyperlink" xfId="21" builtinId="9" hidden="1"/>
    <cellStyle name="Gevolgde hyperlink" xfId="184" builtinId="9" hidden="1"/>
    <cellStyle name="Gevolgde hyperlink" xfId="440" builtinId="9" hidden="1"/>
    <cellStyle name="Gevolgde hyperlink" xfId="702" builtinId="9" hidden="1"/>
    <cellStyle name="Gevolgde hyperlink" xfId="954" builtinId="9" hidden="1"/>
    <cellStyle name="Gevolgde hyperlink" xfId="1208" builtinId="9" hidden="1"/>
    <cellStyle name="Gevolgde hyperlink" xfId="1466" builtinId="9" hidden="1"/>
    <cellStyle name="Gevolgde hyperlink" xfId="1728" builtinId="9" hidden="1"/>
    <cellStyle name="Gevolgde hyperlink" xfId="1980" builtinId="9" hidden="1"/>
    <cellStyle name="Gevolgde hyperlink" xfId="2234" builtinId="9" hidden="1"/>
    <cellStyle name="Gevolgde hyperlink" xfId="2489" builtinId="9" hidden="1"/>
    <cellStyle name="Gevolgde hyperlink" xfId="2751" builtinId="9" hidden="1"/>
    <cellStyle name="Gevolgde hyperlink" xfId="3003" builtinId="9" hidden="1"/>
    <cellStyle name="Gevolgde hyperlink" xfId="3257" builtinId="9" hidden="1"/>
    <cellStyle name="Gevolgde hyperlink" xfId="3512" builtinId="9" hidden="1"/>
    <cellStyle name="Gevolgde hyperlink" xfId="3774" builtinId="9" hidden="1"/>
    <cellStyle name="Gevolgde hyperlink" xfId="4026" builtinId="9" hidden="1"/>
    <cellStyle name="Gevolgde hyperlink" xfId="4280" builtinId="9" hidden="1"/>
    <cellStyle name="Gevolgde hyperlink" xfId="4537" builtinId="9" hidden="1"/>
    <cellStyle name="Gevolgde hyperlink" xfId="4286" builtinId="9" hidden="1"/>
    <cellStyle name="Gevolgde hyperlink" xfId="4032" builtinId="9" hidden="1"/>
    <cellStyle name="Gevolgde hyperlink" xfId="3780" builtinId="9" hidden="1"/>
    <cellStyle name="Gevolgde hyperlink" xfId="3518" builtinId="9" hidden="1"/>
    <cellStyle name="Gevolgde hyperlink" xfId="3263" builtinId="9" hidden="1"/>
    <cellStyle name="Gevolgde hyperlink" xfId="3009" builtinId="9" hidden="1"/>
    <cellStyle name="Gevolgde hyperlink" xfId="2757" builtinId="9" hidden="1"/>
    <cellStyle name="Gevolgde hyperlink" xfId="2495" builtinId="9" hidden="1"/>
    <cellStyle name="Gevolgde hyperlink" xfId="2240" builtinId="9" hidden="1"/>
    <cellStyle name="Gevolgde hyperlink" xfId="1986" builtinId="9" hidden="1"/>
    <cellStyle name="Gevolgde hyperlink" xfId="1734" builtinId="9" hidden="1"/>
    <cellStyle name="Gevolgde hyperlink" xfId="1472" builtinId="9" hidden="1"/>
    <cellStyle name="Gevolgde hyperlink" xfId="1214" builtinId="9" hidden="1"/>
    <cellStyle name="Gevolgde hyperlink" xfId="960" builtinId="9" hidden="1"/>
    <cellStyle name="Gevolgde hyperlink" xfId="529" builtinId="9" hidden="1"/>
    <cellStyle name="Gevolgde hyperlink" xfId="446" builtinId="9" hidden="1"/>
    <cellStyle name="Gevolgde hyperlink" xfId="190" builtinId="9" hidden="1"/>
    <cellStyle name="Gevolgde hyperlink" xfId="70" builtinId="9" hidden="1"/>
    <cellStyle name="Gevolgde hyperlink" xfId="214" builtinId="9" hidden="1"/>
    <cellStyle name="Gevolgde hyperlink" xfId="470" builtinId="9" hidden="1"/>
    <cellStyle name="Gevolgde hyperlink" xfId="730" builtinId="9" hidden="1"/>
    <cellStyle name="Gevolgde hyperlink" xfId="984" builtinId="9" hidden="1"/>
    <cellStyle name="Gevolgde hyperlink" xfId="1239" builtinId="9" hidden="1"/>
    <cellStyle name="Gevolgde hyperlink" xfId="1496" builtinId="9" hidden="1"/>
    <cellStyle name="Gevolgde hyperlink" xfId="1756" builtinId="9" hidden="1"/>
    <cellStyle name="Gevolgde hyperlink" xfId="2010" builtinId="9" hidden="1"/>
    <cellStyle name="Gevolgde hyperlink" xfId="2264" builtinId="9" hidden="1"/>
    <cellStyle name="Gevolgde hyperlink" xfId="2519" builtinId="9" hidden="1"/>
    <cellStyle name="Gevolgde hyperlink" xfId="2781" builtinId="9" hidden="1"/>
    <cellStyle name="Gevolgde hyperlink" xfId="3033" builtinId="9" hidden="1"/>
    <cellStyle name="Gevolgde hyperlink" xfId="3287" builtinId="9" hidden="1"/>
    <cellStyle name="Gevolgde hyperlink" xfId="3542" builtinId="9" hidden="1"/>
    <cellStyle name="Gevolgde hyperlink" xfId="3804" builtinId="9" hidden="1"/>
    <cellStyle name="Gevolgde hyperlink" xfId="4056" builtinId="9" hidden="1"/>
    <cellStyle name="Gevolgde hyperlink" xfId="4310" builtinId="9" hidden="1"/>
    <cellStyle name="Gevolgde hyperlink" xfId="4512" builtinId="9" hidden="1"/>
    <cellStyle name="Gevolgde hyperlink" xfId="4256" builtinId="9" hidden="1"/>
    <cellStyle name="Gevolgde hyperlink" xfId="4004" builtinId="9" hidden="1"/>
    <cellStyle name="Gevolgde hyperlink" xfId="3750" builtinId="9" hidden="1"/>
    <cellStyle name="Gevolgde hyperlink" xfId="3488" builtinId="9" hidden="1"/>
    <cellStyle name="Gevolgde hyperlink" xfId="3233" builtinId="9" hidden="1"/>
    <cellStyle name="Gevolgde hyperlink" xfId="2979" builtinId="9" hidden="1"/>
    <cellStyle name="Gevolgde hyperlink" xfId="2727" builtinId="9" hidden="1"/>
    <cellStyle name="Gevolgde hyperlink" xfId="2465" builtinId="9" hidden="1"/>
    <cellStyle name="Gevolgde hyperlink" xfId="2210" builtinId="9" hidden="1"/>
    <cellStyle name="Gevolgde hyperlink" xfId="1956" builtinId="9" hidden="1"/>
    <cellStyle name="Gevolgde hyperlink" xfId="1704" builtinId="9" hidden="1"/>
    <cellStyle name="Gevolgde hyperlink" xfId="1442" builtinId="9" hidden="1"/>
    <cellStyle name="Gevolgde hyperlink" xfId="1184" builtinId="9" hidden="1"/>
    <cellStyle name="Gevolgde hyperlink" xfId="930" builtinId="9" hidden="1"/>
    <cellStyle name="Gevolgde hyperlink" xfId="678" builtinId="9" hidden="1"/>
    <cellStyle name="Gevolgde hyperlink" xfId="416" builtinId="9" hidden="1"/>
    <cellStyle name="Gevolgde hyperlink" xfId="160" builtinId="9" hidden="1"/>
    <cellStyle name="Gevolgde hyperlink" xfId="31" builtinId="9" hidden="1"/>
    <cellStyle name="Gevolgde hyperlink" xfId="244" builtinId="9" hidden="1"/>
    <cellStyle name="Gevolgde hyperlink" xfId="500" builtinId="9" hidden="1"/>
    <cellStyle name="Gevolgde hyperlink" xfId="760" builtinId="9" hidden="1"/>
    <cellStyle name="Gevolgde hyperlink" xfId="1014" builtinId="9" hidden="1"/>
    <cellStyle name="Gevolgde hyperlink" xfId="1269" builtinId="9" hidden="1"/>
    <cellStyle name="Gevolgde hyperlink" xfId="1526" builtinId="9" hidden="1"/>
    <cellStyle name="Gevolgde hyperlink" xfId="1786" builtinId="9" hidden="1"/>
    <cellStyle name="Gevolgde hyperlink" xfId="2040" builtinId="9" hidden="1"/>
    <cellStyle name="Gevolgde hyperlink" xfId="2293" builtinId="9" hidden="1"/>
    <cellStyle name="Gevolgde hyperlink" xfId="2549" builtinId="9" hidden="1"/>
    <cellStyle name="Gevolgde hyperlink" xfId="2809" builtinId="9" hidden="1"/>
    <cellStyle name="Gevolgde hyperlink" xfId="3063" builtinId="9" hidden="1"/>
    <cellStyle name="Gevolgde hyperlink" xfId="3316" builtinId="9" hidden="1"/>
    <cellStyle name="Gevolgde hyperlink" xfId="3572" builtinId="9" hidden="1"/>
    <cellStyle name="Gevolgde hyperlink" xfId="3834" builtinId="9" hidden="1"/>
    <cellStyle name="Gevolgde hyperlink" xfId="4086" builtinId="9" hidden="1"/>
    <cellStyle name="Gevolgde hyperlink" xfId="4340" builtinId="9" hidden="1"/>
    <cellStyle name="Gevolgde hyperlink" xfId="4482" builtinId="9" hidden="1"/>
    <cellStyle name="Gevolgde hyperlink" xfId="4226" builtinId="9" hidden="1"/>
    <cellStyle name="Gevolgde hyperlink" xfId="3974" builtinId="9" hidden="1"/>
    <cellStyle name="Gevolgde hyperlink" xfId="3718" builtinId="9" hidden="1"/>
    <cellStyle name="Gevolgde hyperlink" xfId="3458" builtinId="9" hidden="1"/>
    <cellStyle name="Gevolgde hyperlink" xfId="3203" builtinId="9" hidden="1"/>
    <cellStyle name="Gevolgde hyperlink" xfId="2951" builtinId="9" hidden="1"/>
    <cellStyle name="Gevolgde hyperlink" xfId="2697" builtinId="9" hidden="1"/>
    <cellStyle name="Gevolgde hyperlink" xfId="2435" builtinId="9" hidden="1"/>
    <cellStyle name="Gevolgde hyperlink" xfId="2180" builtinId="9" hidden="1"/>
    <cellStyle name="Gevolgde hyperlink" xfId="1926" builtinId="9" hidden="1"/>
    <cellStyle name="Gevolgde hyperlink" xfId="1674" builtinId="9" hidden="1"/>
    <cellStyle name="Gevolgde hyperlink" xfId="1412" builtinId="9" hidden="1"/>
    <cellStyle name="Gevolgde hyperlink" xfId="1154" builtinId="9" hidden="1"/>
    <cellStyle name="Gevolgde hyperlink" xfId="900" builtinId="9" hidden="1"/>
    <cellStyle name="Gevolgde hyperlink" xfId="648" builtinId="9" hidden="1"/>
    <cellStyle name="Gevolgde hyperlink" xfId="274" builtinId="9" hidden="1"/>
    <cellStyle name="Gevolgde hyperlink" xfId="322" builtinId="9" hidden="1"/>
    <cellStyle name="Gevolgde hyperlink" xfId="250" builtinId="9" hidden="1"/>
    <cellStyle name="Gevolgde hyperlink" xfId="346" builtinId="9" hidden="1"/>
    <cellStyle name="Gevolgde hyperlink" xfId="534" builtinId="9" hidden="1"/>
    <cellStyle name="Gevolgde hyperlink" xfId="790" builtinId="9" hidden="1"/>
    <cellStyle name="Gevolgde hyperlink" xfId="1044" builtinId="9" hidden="1"/>
    <cellStyle name="Gevolgde hyperlink" xfId="1300" builtinId="9" hidden="1"/>
    <cellStyle name="Gevolgde hyperlink" xfId="1556" builtinId="9" hidden="1"/>
    <cellStyle name="Gevolgde hyperlink" xfId="1816" builtinId="9" hidden="1"/>
    <cellStyle name="Gevolgde hyperlink" xfId="2070" builtinId="9" hidden="1"/>
    <cellStyle name="Gevolgde hyperlink" xfId="2323" builtinId="9" hidden="1"/>
    <cellStyle name="Gevolgde hyperlink" xfId="2579" builtinId="9" hidden="1"/>
    <cellStyle name="Gevolgde hyperlink" xfId="2839" builtinId="9" hidden="1"/>
    <cellStyle name="Gevolgde hyperlink" xfId="3093" builtinId="9" hidden="1"/>
    <cellStyle name="Gevolgde hyperlink" xfId="3346" builtinId="9" hidden="1"/>
    <cellStyle name="Gevolgde hyperlink" xfId="3602" builtinId="9" hidden="1"/>
    <cellStyle name="Gevolgde hyperlink" xfId="3862" builtinId="9" hidden="1"/>
    <cellStyle name="Gevolgde hyperlink" xfId="4116" builtinId="9" hidden="1"/>
    <cellStyle name="Gevolgde hyperlink" xfId="4370" builtinId="9" hidden="1"/>
    <cellStyle name="Gevolgde hyperlink" xfId="4452" builtinId="9" hidden="1"/>
    <cellStyle name="Gevolgde hyperlink" xfId="4196" builtinId="9" hidden="1"/>
    <cellStyle name="Gevolgde hyperlink" xfId="3944" builtinId="9" hidden="1"/>
    <cellStyle name="Gevolgde hyperlink" xfId="3688" builtinId="9" hidden="1"/>
    <cellStyle name="Gevolgde hyperlink" xfId="3428" builtinId="9" hidden="1"/>
    <cellStyle name="Gevolgde hyperlink" xfId="3173" builtinId="9" hidden="1"/>
    <cellStyle name="Gevolgde hyperlink" xfId="2921" builtinId="9" hidden="1"/>
    <cellStyle name="Gevolgde hyperlink" xfId="2665" builtinId="9" hidden="1"/>
    <cellStyle name="Gevolgde hyperlink" xfId="2405" builtinId="9" hidden="1"/>
    <cellStyle name="Gevolgde hyperlink" xfId="2150" builtinId="9" hidden="1"/>
    <cellStyle name="Gevolgde hyperlink" xfId="1898" builtinId="9" hidden="1"/>
    <cellStyle name="Gevolgde hyperlink" xfId="1644" builtinId="9" hidden="1"/>
    <cellStyle name="Gevolgde hyperlink" xfId="1382" builtinId="9" hidden="1"/>
    <cellStyle name="Gevolgde hyperlink" xfId="1124" builtinId="9" hidden="1"/>
    <cellStyle name="Gevolgde hyperlink" xfId="872" builtinId="9" hidden="1"/>
    <cellStyle name="Gevolgde hyperlink" xfId="618" builtinId="9" hidden="1"/>
    <cellStyle name="Gevolgde hyperlink" xfId="356" builtinId="9" hidden="1"/>
    <cellStyle name="Gevolgde hyperlink" xfId="100" builtinId="9" hidden="1"/>
    <cellStyle name="Gevolgde hyperlink" xfId="33" builtinId="9" hidden="1"/>
    <cellStyle name="Gevolgde hyperlink" xfId="304" builtinId="9" hidden="1"/>
    <cellStyle name="Gevolgde hyperlink" xfId="564" builtinId="9" hidden="1"/>
    <cellStyle name="Gevolgde hyperlink" xfId="820" builtinId="9" hidden="1"/>
    <cellStyle name="Gevolgde hyperlink" xfId="1072" builtinId="9" hidden="1"/>
    <cellStyle name="Gevolgde hyperlink" xfId="1330" builtinId="9" hidden="1"/>
    <cellStyle name="Gevolgde hyperlink" xfId="1590" builtinId="9" hidden="1"/>
    <cellStyle name="Gevolgde hyperlink" xfId="1846" builtinId="9" hidden="1"/>
    <cellStyle name="Gevolgde hyperlink" xfId="2098" builtinId="9" hidden="1"/>
    <cellStyle name="Gevolgde hyperlink" xfId="2353" builtinId="9" hidden="1"/>
    <cellStyle name="Gevolgde hyperlink" xfId="2609" builtinId="9" hidden="1"/>
    <cellStyle name="Gevolgde hyperlink" xfId="2869" builtinId="9" hidden="1"/>
    <cellStyle name="Gevolgde hyperlink" xfId="3123" builtinId="9" hidden="1"/>
    <cellStyle name="Gevolgde hyperlink" xfId="3376" builtinId="9" hidden="1"/>
    <cellStyle name="Gevolgde hyperlink" xfId="3632" builtinId="9" hidden="1"/>
    <cellStyle name="Gevolgde hyperlink" xfId="3892" builtinId="9" hidden="1"/>
    <cellStyle name="Gevolgde hyperlink" xfId="4146" builtinId="9" hidden="1"/>
    <cellStyle name="Gevolgde hyperlink" xfId="4400" builtinId="9" hidden="1"/>
    <cellStyle name="Gevolgde hyperlink" xfId="4422" builtinId="9" hidden="1"/>
    <cellStyle name="Gevolgde hyperlink" xfId="4168" builtinId="9" hidden="1"/>
    <cellStyle name="Gevolgde hyperlink" xfId="3914" builtinId="9" hidden="1"/>
    <cellStyle name="Gevolgde hyperlink" xfId="3654" builtinId="9" hidden="1"/>
    <cellStyle name="Gevolgde hyperlink" xfId="3398" builtinId="9" hidden="1"/>
    <cellStyle name="Gevolgde hyperlink" xfId="3143" builtinId="9" hidden="1"/>
    <cellStyle name="Gevolgde hyperlink" xfId="2891" builtinId="9" hidden="1"/>
    <cellStyle name="Gevolgde hyperlink" xfId="2635" builtinId="9" hidden="1"/>
    <cellStyle name="Gevolgde hyperlink" xfId="2375" builtinId="9" hidden="1"/>
    <cellStyle name="Gevolgde hyperlink" xfId="2120" builtinId="9" hidden="1"/>
    <cellStyle name="Gevolgde hyperlink" xfId="1868" builtinId="9" hidden="1"/>
    <cellStyle name="Gevolgde hyperlink" xfId="1612" builtinId="9" hidden="1"/>
    <cellStyle name="Gevolgde hyperlink" xfId="1352" builtinId="9" hidden="1"/>
    <cellStyle name="Gevolgde hyperlink" xfId="1094" builtinId="9" hidden="1"/>
    <cellStyle name="Gevolgde hyperlink" xfId="842" builtinId="9" hidden="1"/>
    <cellStyle name="Gevolgde hyperlink" xfId="586" builtinId="9" hidden="1"/>
    <cellStyle name="Gevolgde hyperlink" xfId="326" builtinId="9" hidden="1"/>
    <cellStyle name="Gevolgde hyperlink" xfId="174" builtinId="9" hidden="1"/>
    <cellStyle name="Gevolgde hyperlink" xfId="170" builtinId="9" hidden="1"/>
    <cellStyle name="Gevolgde hyperlink" xfId="334" builtinId="9" hidden="1"/>
    <cellStyle name="Gevolgde hyperlink" xfId="596" builtinId="9" hidden="1"/>
    <cellStyle name="Gevolgde hyperlink" xfId="850" builtinId="9" hidden="1"/>
    <cellStyle name="Gevolgde hyperlink" xfId="1102" builtinId="9" hidden="1"/>
    <cellStyle name="Gevolgde hyperlink" xfId="1360" builtinId="9" hidden="1"/>
    <cellStyle name="Gevolgde hyperlink" xfId="1620" builtinId="9" hidden="1"/>
    <cellStyle name="Gevolgde hyperlink" xfId="1876" builtinId="9" hidden="1"/>
    <cellStyle name="Gevolgde hyperlink" xfId="2128" builtinId="9" hidden="1"/>
    <cellStyle name="Gevolgde hyperlink" xfId="2383" builtinId="9" hidden="1"/>
    <cellStyle name="Gevolgde hyperlink" xfId="2643" builtinId="9" hidden="1"/>
    <cellStyle name="Gevolgde hyperlink" xfId="2899" builtinId="9" hidden="1"/>
    <cellStyle name="Gevolgde hyperlink" xfId="3151" builtinId="9" hidden="1"/>
    <cellStyle name="Gevolgde hyperlink" xfId="3406" builtinId="9" hidden="1"/>
    <cellStyle name="Gevolgde hyperlink" xfId="3666" builtinId="9" hidden="1"/>
    <cellStyle name="Gevolgde hyperlink" xfId="3922" builtinId="9" hidden="1"/>
    <cellStyle name="Gevolgde hyperlink" xfId="4176" builtinId="9" hidden="1"/>
    <cellStyle name="Gevolgde hyperlink" xfId="4430" builtinId="9" hidden="1"/>
    <cellStyle name="Gevolgde hyperlink" xfId="4392" builtinId="9" hidden="1"/>
    <cellStyle name="Gevolgde hyperlink" xfId="4138" builtinId="9" hidden="1"/>
    <cellStyle name="Gevolgde hyperlink" xfId="3884" builtinId="9" hidden="1"/>
    <cellStyle name="Gevolgde hyperlink" xfId="3624" builtinId="9" hidden="1"/>
    <cellStyle name="Gevolgde hyperlink" xfId="3368" builtinId="9" hidden="1"/>
    <cellStyle name="Gevolgde hyperlink" xfId="3115" builtinId="9" hidden="1"/>
    <cellStyle name="Gevolgde hyperlink" xfId="2861" builtinId="9" hidden="1"/>
    <cellStyle name="Gevolgde hyperlink" xfId="2601" builtinId="9" hidden="1"/>
    <cellStyle name="Gevolgde hyperlink" xfId="2345" builtinId="9" hidden="1"/>
    <cellStyle name="Gevolgde hyperlink" xfId="2092" builtinId="9" hidden="1"/>
    <cellStyle name="Gevolgde hyperlink" xfId="1838" builtinId="9" hidden="1"/>
    <cellStyle name="Gevolgde hyperlink" xfId="1582" builtinId="9" hidden="1"/>
    <cellStyle name="Gevolgde hyperlink" xfId="1322" builtinId="9" hidden="1"/>
    <cellStyle name="Gevolgde hyperlink" xfId="1064" builtinId="9" hidden="1"/>
    <cellStyle name="Gevolgde hyperlink" xfId="812" builtinId="9" hidden="1"/>
    <cellStyle name="Gevolgde hyperlink" xfId="556" builtinId="9" hidden="1"/>
    <cellStyle name="Gevolgde hyperlink" xfId="296" builtinId="9" hidden="1"/>
    <cellStyle name="Gevolgde hyperlink" xfId="37" builtinId="9" hidden="1"/>
    <cellStyle name="Gevolgde hyperlink" xfId="108" builtinId="9" hidden="1"/>
    <cellStyle name="Gevolgde hyperlink" xfId="364" builtinId="9" hidden="1"/>
    <cellStyle name="Gevolgde hyperlink" xfId="626" builtinId="9" hidden="1"/>
    <cellStyle name="Gevolgde hyperlink" xfId="527" builtinId="9" hidden="1"/>
    <cellStyle name="Gevolgde hyperlink" xfId="1132" builtinId="9" hidden="1"/>
    <cellStyle name="Gevolgde hyperlink" xfId="1390" builtinId="9" hidden="1"/>
    <cellStyle name="Gevolgde hyperlink" xfId="1652" builtinId="9" hidden="1"/>
    <cellStyle name="Gevolgde hyperlink" xfId="1906" builtinId="9" hidden="1"/>
    <cellStyle name="Gevolgde hyperlink" xfId="2158" builtinId="9" hidden="1"/>
    <cellStyle name="Gevolgde hyperlink" xfId="2413" builtinId="9" hidden="1"/>
    <cellStyle name="Gevolgde hyperlink" xfId="2673" builtinId="9" hidden="1"/>
    <cellStyle name="Gevolgde hyperlink" xfId="2929" builtinId="9" hidden="1"/>
    <cellStyle name="Gevolgde hyperlink" xfId="3181" builtinId="9" hidden="1"/>
    <cellStyle name="Gevolgde hyperlink" xfId="3436" builtinId="9" hidden="1"/>
    <cellStyle name="Gevolgde hyperlink" xfId="3696" builtinId="9" hidden="1"/>
    <cellStyle name="Gevolgde hyperlink" xfId="3952" builtinId="9" hidden="1"/>
    <cellStyle name="Gevolgde hyperlink" xfId="4204" builtinId="9" hidden="1"/>
    <cellStyle name="Gevolgde hyperlink" xfId="4460" builtinId="9" hidden="1"/>
    <cellStyle name="Gevolgde hyperlink" xfId="4362" builtinId="9" hidden="1"/>
    <cellStyle name="Gevolgde hyperlink" xfId="4108" builtinId="9" hidden="1"/>
    <cellStyle name="Gevolgde hyperlink" xfId="3854" builtinId="9" hidden="1"/>
    <cellStyle name="Gevolgde hyperlink" xfId="2507" builtinId="9" hidden="1"/>
    <cellStyle name="Gevolgde hyperlink" xfId="2639" builtinId="9" hidden="1"/>
    <cellStyle name="Gevolgde hyperlink" xfId="2831" builtinId="9" hidden="1"/>
    <cellStyle name="Gevolgde hyperlink" xfId="3021" builtinId="9" hidden="1"/>
    <cellStyle name="Gevolgde hyperlink" xfId="3147" builtinId="9" hidden="1"/>
    <cellStyle name="Gevolgde hyperlink" xfId="3338" builtinId="9" hidden="1"/>
    <cellStyle name="Gevolgde hyperlink" xfId="3530" builtinId="9" hidden="1"/>
    <cellStyle name="Gevolgde hyperlink" xfId="3658" builtinId="9" hidden="1"/>
    <cellStyle name="Gevolgde hyperlink" xfId="3211" builtinId="9" hidden="1"/>
    <cellStyle name="Gevolgde hyperlink" xfId="2705" builtinId="9" hidden="1"/>
    <cellStyle name="Gevolgde hyperlink" xfId="2124" builtinId="9" hidden="1"/>
    <cellStyle name="Gevolgde hyperlink" xfId="2252" builtinId="9" hidden="1"/>
    <cellStyle name="Gevolgde hyperlink" xfId="2379" builtinId="9" hidden="1"/>
    <cellStyle name="Gevolgde hyperlink" xfId="2062" builtinId="9" hidden="1"/>
    <cellStyle name="Gevolgde hyperlink" xfId="1872" builtinId="9" hidden="1"/>
    <cellStyle name="Gevolgde hyperlink" xfId="1934" builtinId="9" hidden="1"/>
    <cellStyle name="Gevolgde hyperlink" xfId="1998" builtinId="9" hidden="1"/>
    <cellStyle name="Gevolgde hyperlink" xfId="2315" builtinId="9" hidden="1"/>
    <cellStyle name="Gevolgde hyperlink" xfId="2188" builtinId="9" hidden="1"/>
    <cellStyle name="Gevolgde hyperlink" xfId="2443" builtinId="9" hidden="1"/>
    <cellStyle name="Gevolgde hyperlink" xfId="2959" builtinId="9" hidden="1"/>
    <cellStyle name="Gevolgde hyperlink" xfId="3466" builtinId="9" hidden="1"/>
    <cellStyle name="Gevolgde hyperlink" xfId="3594" builtinId="9" hidden="1"/>
    <cellStyle name="Gevolgde hyperlink" xfId="3402" builtinId="9" hidden="1"/>
    <cellStyle name="Gevolgde hyperlink" xfId="3275" builtinId="9" hidden="1"/>
    <cellStyle name="Gevolgde hyperlink" xfId="3085" builtinId="9" hidden="1"/>
    <cellStyle name="Gevolgde hyperlink" xfId="2895" builtinId="9" hidden="1"/>
    <cellStyle name="Gevolgde hyperlink" xfId="2769" builtinId="9" hidden="1"/>
    <cellStyle name="Gevolgde hyperlink" xfId="2571" builtinId="9" hidden="1"/>
    <cellStyle name="Gevolgde hyperlink" xfId="3728" builtinId="9" hidden="1"/>
    <cellStyle name="Gevolgde hyperlink" xfId="3982" builtinId="9" hidden="1"/>
    <cellStyle name="Gevolgde hyperlink" xfId="4234" builtinId="9" hidden="1"/>
    <cellStyle name="Gevolgde hyperlink" xfId="4490" builtinId="9" hidden="1"/>
    <cellStyle name="Gevolgde hyperlink" xfId="4332" builtinId="9" hidden="1"/>
    <cellStyle name="Gevolgde hyperlink" xfId="4078" builtinId="9" hidden="1"/>
    <cellStyle name="Gevolgde hyperlink" xfId="3826" builtinId="9" hidden="1"/>
    <cellStyle name="Gevolgde hyperlink" xfId="3564" builtinId="9" hidden="1"/>
    <cellStyle name="Gevolgde hyperlink" xfId="3309" builtinId="9" hidden="1"/>
    <cellStyle name="Gevolgde hyperlink" xfId="3055" builtinId="9" hidden="1"/>
    <cellStyle name="Gevolgde hyperlink" xfId="2801" builtinId="9" hidden="1"/>
    <cellStyle name="Gevolgde hyperlink" xfId="2541" builtinId="9" hidden="1"/>
    <cellStyle name="Gevolgde hyperlink" xfId="2285" builtinId="9" hidden="1"/>
    <cellStyle name="Gevolgde hyperlink" xfId="2032" builtinId="9" hidden="1"/>
    <cellStyle name="Gevolgde hyperlink" xfId="1778" builtinId="9" hidden="1"/>
    <cellStyle name="Gevolgde hyperlink" xfId="1518" builtinId="9" hidden="1"/>
    <cellStyle name="Gevolgde hyperlink" xfId="1261" builtinId="9" hidden="1"/>
    <cellStyle name="Gevolgde hyperlink" xfId="1006" builtinId="9" hidden="1"/>
    <cellStyle name="Gevolgde hyperlink" xfId="752" builtinId="9" hidden="1"/>
    <cellStyle name="Gevolgde hyperlink" xfId="492" builtinId="9" hidden="1"/>
    <cellStyle name="Gevolgde hyperlink" xfId="236" builtinId="9" hidden="1"/>
    <cellStyle name="Gevolgde hyperlink" xfId="13" builtinId="9" hidden="1"/>
    <cellStyle name="Gevolgde hyperlink" xfId="168" builtinId="9" hidden="1"/>
    <cellStyle name="Gevolgde hyperlink" xfId="424" builtinId="9" hidden="1"/>
    <cellStyle name="Gevolgde hyperlink" xfId="686" builtinId="9" hidden="1"/>
    <cellStyle name="Gevolgde hyperlink" xfId="938" builtinId="9" hidden="1"/>
    <cellStyle name="Gevolgde hyperlink" xfId="1192" builtinId="9" hidden="1"/>
    <cellStyle name="Gevolgde hyperlink" xfId="1450" builtinId="9" hidden="1"/>
    <cellStyle name="Gevolgde hyperlink" xfId="1712" builtinId="9" hidden="1"/>
    <cellStyle name="Gevolgde hyperlink" xfId="1964" builtinId="9" hidden="1"/>
    <cellStyle name="Gevolgde hyperlink" xfId="2218" builtinId="9" hidden="1"/>
    <cellStyle name="Gevolgde hyperlink" xfId="2473" builtinId="9" hidden="1"/>
    <cellStyle name="Gevolgde hyperlink" xfId="2735" builtinId="9" hidden="1"/>
    <cellStyle name="Gevolgde hyperlink" xfId="2987" builtinId="9" hidden="1"/>
    <cellStyle name="Gevolgde hyperlink" xfId="3241" builtinId="9" hidden="1"/>
    <cellStyle name="Gevolgde hyperlink" xfId="3496" builtinId="9" hidden="1"/>
    <cellStyle name="Gevolgde hyperlink" xfId="3758" builtinId="9" hidden="1"/>
    <cellStyle name="Gevolgde hyperlink" xfId="3659" builtinId="9" hidden="1"/>
    <cellStyle name="Gevolgde hyperlink" xfId="4264" builtinId="9" hidden="1"/>
    <cellStyle name="Gevolgde hyperlink" xfId="4520" builtinId="9" hidden="1"/>
    <cellStyle name="Gevolgde hyperlink" xfId="4302" builtinId="9" hidden="1"/>
    <cellStyle name="Gevolgde hyperlink" xfId="4048" builtinId="9" hidden="1"/>
    <cellStyle name="Gevolgde hyperlink" xfId="3796" builtinId="9" hidden="1"/>
    <cellStyle name="Gevolgde hyperlink" xfId="3534" builtinId="9" hidden="1"/>
    <cellStyle name="Gevolgde hyperlink" xfId="3279" builtinId="9" hidden="1"/>
    <cellStyle name="Gevolgde hyperlink" xfId="3025" builtinId="9" hidden="1"/>
    <cellStyle name="Gevolgde hyperlink" xfId="2773" builtinId="9" hidden="1"/>
    <cellStyle name="Gevolgde hyperlink" xfId="2511" builtinId="9" hidden="1"/>
    <cellStyle name="Gevolgde hyperlink" xfId="2256" builtinId="9" hidden="1"/>
    <cellStyle name="Gevolgde hyperlink" xfId="2002" builtinId="9" hidden="1"/>
    <cellStyle name="Gevolgde hyperlink" xfId="1750" builtinId="9" hidden="1"/>
    <cellStyle name="Gevolgde hyperlink" xfId="1488" builtinId="9" hidden="1"/>
    <cellStyle name="Gevolgde hyperlink" xfId="1231" builtinId="9" hidden="1"/>
    <cellStyle name="Gevolgde hyperlink" xfId="976" builtinId="9" hidden="1"/>
    <cellStyle name="Gevolgde hyperlink" xfId="722" builtinId="9" hidden="1"/>
    <cellStyle name="Gevolgde hyperlink" xfId="462" builtinId="9" hidden="1"/>
    <cellStyle name="Gevolgde hyperlink" xfId="206" builtinId="9" hidden="1"/>
    <cellStyle name="Gevolgde hyperlink" xfId="66" builtinId="9" hidden="1"/>
    <cellStyle name="Gevolgde hyperlink" xfId="198" builtinId="9" hidden="1"/>
    <cellStyle name="Gevolgde hyperlink" xfId="454" builtinId="9" hidden="1"/>
    <cellStyle name="Gevolgde hyperlink" xfId="714" builtinId="9" hidden="1"/>
    <cellStyle name="Gevolgde hyperlink" xfId="968" builtinId="9" hidden="1"/>
    <cellStyle name="Gevolgde hyperlink" xfId="1222" builtinId="9" hidden="1"/>
    <cellStyle name="Gevolgde hyperlink" xfId="1480" builtinId="9" hidden="1"/>
    <cellStyle name="Gevolgde hyperlink" xfId="1742" builtinId="9" hidden="1"/>
    <cellStyle name="Gevolgde hyperlink" xfId="1994" builtinId="9" hidden="1"/>
    <cellStyle name="Gevolgde hyperlink" xfId="2248" builtinId="9" hidden="1"/>
    <cellStyle name="Gevolgde hyperlink" xfId="2503" builtinId="9" hidden="1"/>
    <cellStyle name="Gevolgde hyperlink" xfId="2765" builtinId="9" hidden="1"/>
    <cellStyle name="Gevolgde hyperlink" xfId="3017" builtinId="9" hidden="1"/>
    <cellStyle name="Gevolgde hyperlink" xfId="3271" builtinId="9" hidden="1"/>
    <cellStyle name="Gevolgde hyperlink" xfId="3526" builtinId="9" hidden="1"/>
    <cellStyle name="Gevolgde hyperlink" xfId="3788" builtinId="9" hidden="1"/>
    <cellStyle name="Gevolgde hyperlink" xfId="4040" builtinId="9" hidden="1"/>
    <cellStyle name="Gevolgde hyperlink" xfId="4294" builtinId="9" hidden="1"/>
    <cellStyle name="Gevolgde hyperlink" xfId="4528" builtinId="9" hidden="1"/>
    <cellStyle name="Gevolgde hyperlink" xfId="4272" builtinId="9" hidden="1"/>
    <cellStyle name="Gevolgde hyperlink" xfId="4018" builtinId="9" hidden="1"/>
    <cellStyle name="Gevolgde hyperlink" xfId="3766" builtinId="9" hidden="1"/>
    <cellStyle name="Gevolgde hyperlink" xfId="3504" builtinId="9" hidden="1"/>
    <cellStyle name="Gevolgde hyperlink" xfId="3249" builtinId="9" hidden="1"/>
    <cellStyle name="Gevolgde hyperlink" xfId="2995" builtinId="9" hidden="1"/>
    <cellStyle name="Gevolgde hyperlink" xfId="2743" builtinId="9" hidden="1"/>
    <cellStyle name="Gevolgde hyperlink" xfId="2481" builtinId="9" hidden="1"/>
    <cellStyle name="Gevolgde hyperlink" xfId="2226" builtinId="9" hidden="1"/>
    <cellStyle name="Gevolgde hyperlink" xfId="1972" builtinId="9" hidden="1"/>
    <cellStyle name="Gevolgde hyperlink" xfId="1720" builtinId="9" hidden="1"/>
    <cellStyle name="Gevolgde hyperlink" xfId="1458" builtinId="9" hidden="1"/>
    <cellStyle name="Gevolgde hyperlink" xfId="1200" builtinId="9" hidden="1"/>
    <cellStyle name="Gevolgde hyperlink" xfId="946" builtinId="9" hidden="1"/>
    <cellStyle name="Gevolgde hyperlink" xfId="694" builtinId="9" hidden="1"/>
    <cellStyle name="Gevolgde hyperlink" xfId="432" builtinId="9" hidden="1"/>
    <cellStyle name="Gevolgde hyperlink" xfId="176" builtinId="9" hidden="1"/>
    <cellStyle name="Gevolgde hyperlink" xfId="17" builtinId="9" hidden="1"/>
    <cellStyle name="Gevolgde hyperlink" xfId="228" builtinId="9" hidden="1"/>
    <cellStyle name="Gevolgde hyperlink" xfId="484" builtinId="9" hidden="1"/>
    <cellStyle name="Gevolgde hyperlink" xfId="744" builtinId="9" hidden="1"/>
    <cellStyle name="Gevolgde hyperlink" xfId="998" builtinId="9" hidden="1"/>
    <cellStyle name="Gevolgde hyperlink" xfId="1253" builtinId="9" hidden="1"/>
    <cellStyle name="Gevolgde hyperlink" xfId="1510" builtinId="9" hidden="1"/>
    <cellStyle name="Gevolgde hyperlink" xfId="1770" builtinId="9" hidden="1"/>
    <cellStyle name="Gevolgde hyperlink" xfId="2024" builtinId="9" hidden="1"/>
    <cellStyle name="Gevolgde hyperlink" xfId="2277" builtinId="9" hidden="1"/>
    <cellStyle name="Gevolgde hyperlink" xfId="2533" builtinId="9" hidden="1"/>
    <cellStyle name="Gevolgde hyperlink" xfId="2795" builtinId="9" hidden="1"/>
    <cellStyle name="Gevolgde hyperlink" xfId="3047" builtinId="9" hidden="1"/>
    <cellStyle name="Gevolgde hyperlink" xfId="3301" builtinId="9" hidden="1"/>
    <cellStyle name="Gevolgde hyperlink" xfId="3556" builtinId="9" hidden="1"/>
    <cellStyle name="Gevolgde hyperlink" xfId="3818" builtinId="9" hidden="1"/>
    <cellStyle name="Gevolgde hyperlink" xfId="4070" builtinId="9" hidden="1"/>
    <cellStyle name="Gevolgde hyperlink" xfId="4324" builtinId="9" hidden="1"/>
    <cellStyle name="Gevolgde hyperlink" xfId="4498" builtinId="9" hidden="1"/>
    <cellStyle name="Gevolgde hyperlink" xfId="4242" builtinId="9" hidden="1"/>
    <cellStyle name="Gevolgde hyperlink" xfId="3990" builtinId="9" hidden="1"/>
    <cellStyle name="Gevolgde hyperlink" xfId="3736" builtinId="9" hidden="1"/>
    <cellStyle name="Gevolgde hyperlink" xfId="3474" builtinId="9" hidden="1"/>
    <cellStyle name="Gevolgde hyperlink" xfId="3219" builtinId="9" hidden="1"/>
    <cellStyle name="Gevolgde hyperlink" xfId="2967" builtinId="9" hidden="1"/>
    <cellStyle name="Gevolgde hyperlink" xfId="2713" builtinId="9" hidden="1"/>
    <cellStyle name="Gevolgde hyperlink" xfId="2451" builtinId="9" hidden="1"/>
    <cellStyle name="Gevolgde hyperlink" xfId="2196" builtinId="9" hidden="1"/>
    <cellStyle name="Gevolgde hyperlink" xfId="1942" builtinId="9" hidden="1"/>
    <cellStyle name="Gevolgde hyperlink" xfId="1690" builtinId="9" hidden="1"/>
    <cellStyle name="Gevolgde hyperlink" xfId="1428" builtinId="9" hidden="1"/>
    <cellStyle name="Gevolgde hyperlink" xfId="1170" builtinId="9" hidden="1"/>
    <cellStyle name="Gevolgde hyperlink" xfId="916" builtinId="9" hidden="1"/>
    <cellStyle name="Gevolgde hyperlink" xfId="664" builtinId="9" hidden="1"/>
    <cellStyle name="Gevolgde hyperlink" xfId="266" builtinId="9" hidden="1"/>
    <cellStyle name="Gevolgde hyperlink" xfId="354" builtinId="9" hidden="1"/>
    <cellStyle name="Gevolgde hyperlink" xfId="202" builtinId="9" hidden="1"/>
    <cellStyle name="Gevolgde hyperlink" xfId="362" builtinId="9" hidden="1"/>
    <cellStyle name="Gevolgde hyperlink" xfId="514" builtinId="9" hidden="1"/>
    <cellStyle name="Gevolgde hyperlink" xfId="774" builtinId="9" hidden="1"/>
    <cellStyle name="Gevolgde hyperlink" xfId="1028" builtinId="9" hidden="1"/>
    <cellStyle name="Gevolgde hyperlink" xfId="1284" builtinId="9" hidden="1"/>
    <cellStyle name="Gevolgde hyperlink" xfId="1540" builtinId="9" hidden="1"/>
    <cellStyle name="Gevolgde hyperlink" xfId="1800" builtinId="9" hidden="1"/>
    <cellStyle name="Gevolgde hyperlink" xfId="2054" builtinId="9" hidden="1"/>
    <cellStyle name="Gevolgde hyperlink" xfId="2307" builtinId="9" hidden="1"/>
    <cellStyle name="Gevolgde hyperlink" xfId="2563" builtinId="9" hidden="1"/>
    <cellStyle name="Gevolgde hyperlink" xfId="2823" builtinId="9" hidden="1"/>
    <cellStyle name="Gevolgde hyperlink" xfId="3077" builtinId="9" hidden="1"/>
    <cellStyle name="Gevolgde hyperlink" xfId="3330" builtinId="9" hidden="1"/>
    <cellStyle name="Gevolgde hyperlink" xfId="3586" builtinId="9" hidden="1"/>
    <cellStyle name="Gevolgde hyperlink" xfId="3846" builtinId="9" hidden="1"/>
    <cellStyle name="Gevolgde hyperlink" xfId="4100" builtinId="9" hidden="1"/>
    <cellStyle name="Gevolgde hyperlink" xfId="4354" builtinId="9" hidden="1"/>
    <cellStyle name="Gevolgde hyperlink" xfId="4468" builtinId="9" hidden="1"/>
    <cellStyle name="Gevolgde hyperlink" xfId="4212" builtinId="9" hidden="1"/>
    <cellStyle name="Gevolgde hyperlink" xfId="3960" builtinId="9" hidden="1"/>
    <cellStyle name="Gevolgde hyperlink" xfId="3704" builtinId="9" hidden="1"/>
    <cellStyle name="Gevolgde hyperlink" xfId="3444" builtinId="9" hidden="1"/>
    <cellStyle name="Gevolgde hyperlink" xfId="3189" builtinId="9" hidden="1"/>
    <cellStyle name="Gevolgde hyperlink" xfId="2937" builtinId="9" hidden="1"/>
    <cellStyle name="Gevolgde hyperlink" xfId="2683" builtinId="9" hidden="1"/>
    <cellStyle name="Gevolgde hyperlink" xfId="2421" builtinId="9" hidden="1"/>
    <cellStyle name="Gevolgde hyperlink" xfId="2166" builtinId="9" hidden="1"/>
    <cellStyle name="Gevolgde hyperlink" xfId="1914" builtinId="9" hidden="1"/>
    <cellStyle name="Gevolgde hyperlink" xfId="1660" builtinId="9" hidden="1"/>
    <cellStyle name="Gevolgde hyperlink" xfId="1398" builtinId="9" hidden="1"/>
    <cellStyle name="Gevolgde hyperlink" xfId="1140" builtinId="9" hidden="1"/>
    <cellStyle name="Gevolgde hyperlink" xfId="886" builtinId="9" hidden="1"/>
    <cellStyle name="Gevolgde hyperlink" xfId="634" builtinId="9" hidden="1"/>
    <cellStyle name="Gevolgde hyperlink" xfId="372" builtinId="9" hidden="1"/>
    <cellStyle name="Gevolgde hyperlink" xfId="116" builtinId="9" hidden="1"/>
    <cellStyle name="Gevolgde hyperlink" xfId="43" builtinId="9" hidden="1"/>
    <cellStyle name="Gevolgde hyperlink" xfId="288" builtinId="9" hidden="1"/>
    <cellStyle name="Gevolgde hyperlink" xfId="548" builtinId="9" hidden="1"/>
    <cellStyle name="Gevolgde hyperlink" xfId="804" builtinId="9" hidden="1"/>
    <cellStyle name="Gevolgde hyperlink" xfId="1056" builtinId="9" hidden="1"/>
    <cellStyle name="Gevolgde hyperlink" xfId="1314" builtinId="9" hidden="1"/>
    <cellStyle name="Gevolgde hyperlink" xfId="1570" builtinId="9" hidden="1"/>
    <cellStyle name="Gevolgde hyperlink" xfId="1830" builtinId="9" hidden="1"/>
    <cellStyle name="Gevolgde hyperlink" xfId="2084" builtinId="9" hidden="1"/>
    <cellStyle name="Gevolgde hyperlink" xfId="2337" builtinId="9" hidden="1"/>
    <cellStyle name="Gevolgde hyperlink" xfId="2593" builtinId="9" hidden="1"/>
    <cellStyle name="Gevolgde hyperlink" xfId="2853" builtinId="9" hidden="1"/>
    <cellStyle name="Gevolgde hyperlink" xfId="3107" builtinId="9" hidden="1"/>
    <cellStyle name="Gevolgde hyperlink" xfId="3360" builtinId="9" hidden="1"/>
    <cellStyle name="Gevolgde hyperlink" xfId="3616" builtinId="9" hidden="1"/>
    <cellStyle name="Gevolgde hyperlink" xfId="3876" builtinId="9" hidden="1"/>
    <cellStyle name="Gevolgde hyperlink" xfId="4130" builtinId="9" hidden="1"/>
    <cellStyle name="Gevolgde hyperlink" xfId="4384" builtinId="9" hidden="1"/>
    <cellStyle name="Gevolgde hyperlink" xfId="4438" builtinId="9" hidden="1"/>
    <cellStyle name="Gevolgde hyperlink" xfId="3719" builtinId="9" hidden="1"/>
    <cellStyle name="Gevolgde hyperlink" xfId="3930" builtinId="9" hidden="1"/>
    <cellStyle name="Gevolgde hyperlink" xfId="3674" builtinId="9" hidden="1"/>
    <cellStyle name="Gevolgde hyperlink" xfId="3414" builtinId="9" hidden="1"/>
    <cellStyle name="Gevolgde hyperlink" xfId="3159" builtinId="9" hidden="1"/>
    <cellStyle name="Gevolgde hyperlink" xfId="2907" builtinId="9" hidden="1"/>
    <cellStyle name="Gevolgde hyperlink" xfId="2651" builtinId="9" hidden="1"/>
    <cellStyle name="Gevolgde hyperlink" xfId="2391" builtinId="9" hidden="1"/>
    <cellStyle name="Gevolgde hyperlink" xfId="2136" builtinId="9" hidden="1"/>
    <cellStyle name="Gevolgde hyperlink" xfId="1884" builtinId="9" hidden="1"/>
    <cellStyle name="Gevolgde hyperlink" xfId="1628" builtinId="9" hidden="1"/>
    <cellStyle name="Gevolgde hyperlink" xfId="1368" builtinId="9" hidden="1"/>
    <cellStyle name="Gevolgde hyperlink" xfId="1110" builtinId="9" hidden="1"/>
    <cellStyle name="Gevolgde hyperlink" xfId="858" builtinId="9" hidden="1"/>
    <cellStyle name="Gevolgde hyperlink" xfId="604" builtinId="9" hidden="1"/>
    <cellStyle name="Gevolgde hyperlink" xfId="342" builtinId="9" hidden="1"/>
    <cellStyle name="Gevolgde hyperlink" xfId="162" builtinId="9" hidden="1"/>
    <cellStyle name="Gevolgde hyperlink" xfId="178" builtinId="9" hidden="1"/>
    <cellStyle name="Gevolgde hyperlink" xfId="318" builtinId="9" hidden="1"/>
    <cellStyle name="Gevolgde hyperlink" xfId="578" builtinId="9" hidden="1"/>
    <cellStyle name="Gevolgde hyperlink" xfId="834" builtinId="9" hidden="1"/>
    <cellStyle name="Gevolgde hyperlink" xfId="1086" builtinId="9" hidden="1"/>
    <cellStyle name="Gevolgde hyperlink" xfId="1344" builtinId="9" hidden="1"/>
    <cellStyle name="Gevolgde hyperlink" xfId="1604" builtinId="9" hidden="1"/>
    <cellStyle name="Gevolgde hyperlink" xfId="1860" builtinId="9" hidden="1"/>
    <cellStyle name="Gevolgde hyperlink" xfId="2112" builtinId="9" hidden="1"/>
    <cellStyle name="Gevolgde hyperlink" xfId="2367" builtinId="9" hidden="1"/>
    <cellStyle name="Gevolgde hyperlink" xfId="2627" builtinId="9" hidden="1"/>
    <cellStyle name="Gevolgde hyperlink" xfId="2883" builtinId="9" hidden="1"/>
    <cellStyle name="Gevolgde hyperlink" xfId="3137" builtinId="9" hidden="1"/>
    <cellStyle name="Gevolgde hyperlink" xfId="3390" builtinId="9" hidden="1"/>
    <cellStyle name="Gevolgde hyperlink" xfId="3646" builtinId="9" hidden="1"/>
    <cellStyle name="Gevolgde hyperlink" xfId="3906" builtinId="9" hidden="1"/>
    <cellStyle name="Gevolgde hyperlink" xfId="4160" builtinId="9" hidden="1"/>
    <cellStyle name="Gevolgde hyperlink" xfId="4414" builtinId="9" hidden="1"/>
    <cellStyle name="Gevolgde hyperlink" xfId="4408" builtinId="9" hidden="1"/>
    <cellStyle name="Gevolgde hyperlink" xfId="4154" builtinId="9" hidden="1"/>
    <cellStyle name="Gevolgde hyperlink" xfId="3900" builtinId="9" hidden="1"/>
    <cellStyle name="Gevolgde hyperlink" xfId="3640" builtinId="9" hidden="1"/>
    <cellStyle name="Gevolgde hyperlink" xfId="3384" builtinId="9" hidden="1"/>
    <cellStyle name="Gevolgde hyperlink" xfId="3131" builtinId="9" hidden="1"/>
    <cellStyle name="Gevolgde hyperlink" xfId="2877" builtinId="9" hidden="1"/>
    <cellStyle name="Gevolgde hyperlink" xfId="2621" builtinId="9" hidden="1"/>
    <cellStyle name="Gevolgde hyperlink" xfId="2361" builtinId="9" hidden="1"/>
    <cellStyle name="Gevolgde hyperlink" xfId="2106" builtinId="9" hidden="1"/>
    <cellStyle name="Gevolgde hyperlink" xfId="1854" builtinId="9" hidden="1"/>
    <cellStyle name="Gevolgde hyperlink" xfId="1598" builtinId="9" hidden="1"/>
    <cellStyle name="Gevolgde hyperlink" xfId="1338" builtinId="9" hidden="1"/>
    <cellStyle name="Gevolgde hyperlink" xfId="1080" builtinId="9" hidden="1"/>
    <cellStyle name="Gevolgde hyperlink" xfId="828" builtinId="9" hidden="1"/>
    <cellStyle name="Gevolgde hyperlink" xfId="572" builtinId="9" hidden="1"/>
    <cellStyle name="Gevolgde hyperlink" xfId="312" builtinId="9" hidden="1"/>
    <cellStyle name="Gevolgde hyperlink" xfId="27" builtinId="9" hidden="1"/>
    <cellStyle name="Gevolgde hyperlink" xfId="92" builtinId="9" hidden="1"/>
    <cellStyle name="Gevolgde hyperlink" xfId="348" builtinId="9" hidden="1"/>
    <cellStyle name="Gevolgde hyperlink" xfId="610" builtinId="9" hidden="1"/>
    <cellStyle name="Gevolgde hyperlink" xfId="864" builtinId="9" hidden="1"/>
    <cellStyle name="Gevolgde hyperlink" xfId="1116" builtinId="9" hidden="1"/>
    <cellStyle name="Gevolgde hyperlink" xfId="1374" builtinId="9" hidden="1"/>
    <cellStyle name="Gevolgde hyperlink" xfId="1636" builtinId="9" hidden="1"/>
    <cellStyle name="Gevolgde hyperlink" xfId="1890" builtinId="9" hidden="1"/>
    <cellStyle name="Gevolgde hyperlink" xfId="2142" builtinId="9" hidden="1"/>
    <cellStyle name="Gevolgde hyperlink" xfId="2397" builtinId="9" hidden="1"/>
    <cellStyle name="Gevolgde hyperlink" xfId="2657" builtinId="9" hidden="1"/>
    <cellStyle name="Gevolgde hyperlink" xfId="2913" builtinId="9" hidden="1"/>
    <cellStyle name="Gevolgde hyperlink" xfId="3165" builtinId="9" hidden="1"/>
    <cellStyle name="Gevolgde hyperlink" xfId="3420" builtinId="9" hidden="1"/>
    <cellStyle name="Gevolgde hyperlink" xfId="3680" builtinId="9" hidden="1"/>
    <cellStyle name="Gevolgde hyperlink" xfId="3936" builtinId="9" hidden="1"/>
    <cellStyle name="Gevolgde hyperlink" xfId="4188" builtinId="9" hidden="1"/>
    <cellStyle name="Gevolgde hyperlink" xfId="4444" builtinId="9" hidden="1"/>
    <cellStyle name="Gevolgde hyperlink" xfId="4378" builtinId="9" hidden="1"/>
    <cellStyle name="Gevolgde hyperlink" xfId="4124" builtinId="9" hidden="1"/>
    <cellStyle name="Gevolgde hyperlink" xfId="3870" builtinId="9" hidden="1"/>
    <cellStyle name="Gevolgde hyperlink" xfId="3610" builtinId="9" hidden="1"/>
    <cellStyle name="Gevolgde hyperlink" xfId="3354" builtinId="9" hidden="1"/>
    <cellStyle name="Gevolgde hyperlink" xfId="3101" builtinId="9" hidden="1"/>
    <cellStyle name="Gevolgde hyperlink" xfId="2847" builtinId="9" hidden="1"/>
    <cellStyle name="Gevolgde hyperlink" xfId="2587" builtinId="9" hidden="1"/>
    <cellStyle name="Gevolgde hyperlink" xfId="2331" builtinId="9" hidden="1"/>
    <cellStyle name="Gevolgde hyperlink" xfId="2078" builtinId="9" hidden="1"/>
    <cellStyle name="Gevolgde hyperlink" xfId="1824" builtinId="9" hidden="1"/>
    <cellStyle name="Gevolgde hyperlink" xfId="1564" builtinId="9" hidden="1"/>
    <cellStyle name="Gevolgde hyperlink" xfId="1308" builtinId="9" hidden="1"/>
    <cellStyle name="Gevolgde hyperlink" xfId="587" builtinId="9" hidden="1"/>
    <cellStyle name="Gevolgde hyperlink" xfId="624" builtinId="9" hidden="1"/>
    <cellStyle name="Gevolgde hyperlink" xfId="798" builtinId="9" hidden="1"/>
    <cellStyle name="Gevolgde hyperlink" xfId="640" builtinId="9" hidden="1"/>
    <cellStyle name="Gevolgde hyperlink" xfId="474" builtinId="9" hidden="1"/>
    <cellStyle name="Gevolgde hyperlink" xfId="542" builtinId="9" hidden="1"/>
    <cellStyle name="Gevolgde hyperlink" xfId="830" builtinId="9" hidden="1"/>
    <cellStyle name="Gevolgde hyperlink" xfId="734" builtinId="9" hidden="1"/>
    <cellStyle name="Gevolgde hyperlink" xfId="892" builtinId="9" hidden="1"/>
    <cellStyle name="Gevolgde hyperlink" xfId="1146" builtinId="9" hidden="1"/>
    <cellStyle name="Gevolgde hyperlink" xfId="1404" builtinId="9" hidden="1"/>
    <cellStyle name="Gevolgde hyperlink" xfId="1666" builtinId="9" hidden="1"/>
    <cellStyle name="Gevolgde hyperlink" xfId="1920" builtinId="9" hidden="1"/>
    <cellStyle name="Gevolgde hyperlink" xfId="2172" builtinId="9" hidden="1"/>
    <cellStyle name="Gevolgde hyperlink" xfId="2427" builtinId="9" hidden="1"/>
    <cellStyle name="Gevolgde hyperlink" xfId="2689" builtinId="9" hidden="1"/>
    <cellStyle name="Gevolgde hyperlink" xfId="2943" builtinId="9" hidden="1"/>
    <cellStyle name="Gevolgde hyperlink" xfId="3195" builtinId="9" hidden="1"/>
    <cellStyle name="Gevolgde hyperlink" xfId="3450" builtinId="9" hidden="1"/>
    <cellStyle name="Gevolgde hyperlink" xfId="3710" builtinId="9" hidden="1"/>
    <cellStyle name="Gevolgde hyperlink" xfId="3966" builtinId="9" hidden="1"/>
    <cellStyle name="Gevolgde hyperlink" xfId="4218" builtinId="9" hidden="1"/>
    <cellStyle name="Gevolgde hyperlink" xfId="4474" builtinId="9" hidden="1"/>
    <cellStyle name="Gevolgde hyperlink" xfId="4348" builtinId="9" hidden="1"/>
    <cellStyle name="Gevolgde hyperlink" xfId="4094" builtinId="9" hidden="1"/>
    <cellStyle name="Gevolgde hyperlink" xfId="3840" builtinId="9" hidden="1"/>
    <cellStyle name="Gevolgde hyperlink" xfId="3580" builtinId="9" hidden="1"/>
    <cellStyle name="Gevolgde hyperlink" xfId="3324" builtinId="9" hidden="1"/>
    <cellStyle name="Gevolgde hyperlink" xfId="3071" builtinId="9" hidden="1"/>
    <cellStyle name="Gevolgde hyperlink" xfId="2817" builtinId="9" hidden="1"/>
    <cellStyle name="Gevolgde hyperlink" xfId="2557" builtinId="9" hidden="1"/>
    <cellStyle name="Gevolgde hyperlink" xfId="2301" builtinId="9" hidden="1"/>
    <cellStyle name="Gevolgde hyperlink" xfId="2048" builtinId="9" hidden="1"/>
    <cellStyle name="Gevolgde hyperlink" xfId="1794" builtinId="9" hidden="1"/>
    <cellStyle name="Gevolgde hyperlink" xfId="1534" builtinId="9" hidden="1"/>
    <cellStyle name="Gevolgde hyperlink" xfId="1277" builtinId="9" hidden="1"/>
    <cellStyle name="Gevolgde hyperlink" xfId="1022" builtinId="9" hidden="1"/>
    <cellStyle name="Gevolgde hyperlink" xfId="768" builtinId="9" hidden="1"/>
    <cellStyle name="Gevolgde hyperlink" xfId="508" builtinId="9" hidden="1"/>
    <cellStyle name="Gevolgde hyperlink" xfId="252" builtinId="9" hidden="1"/>
    <cellStyle name="Gevolgde hyperlink" xfId="47" builtinId="9" hidden="1"/>
    <cellStyle name="Gevolgde hyperlink" xfId="152" builtinId="9" hidden="1"/>
    <cellStyle name="Gevolgde hyperlink" xfId="408" builtinId="9" hidden="1"/>
    <cellStyle name="Gevolgde hyperlink" xfId="670" builtinId="9" hidden="1"/>
    <cellStyle name="Gevolgde hyperlink" xfId="922" builtinId="9" hidden="1"/>
    <cellStyle name="Gevolgde hyperlink" xfId="1176" builtinId="9" hidden="1"/>
    <cellStyle name="Gevolgde hyperlink" xfId="1434" builtinId="9" hidden="1"/>
    <cellStyle name="Gevolgde hyperlink" xfId="1696" builtinId="9" hidden="1"/>
    <cellStyle name="Gevolgde hyperlink" xfId="1948" builtinId="9" hidden="1"/>
    <cellStyle name="Gevolgde hyperlink" xfId="2202" builtinId="9" hidden="1"/>
    <cellStyle name="Gevolgde hyperlink" xfId="2457" builtinId="9" hidden="1"/>
    <cellStyle name="Gevolgde hyperlink" xfId="2719" builtinId="9" hidden="1"/>
    <cellStyle name="Gevolgde hyperlink" xfId="2971" builtinId="9" hidden="1"/>
    <cellStyle name="Gevolgde hyperlink" xfId="3225" builtinId="9" hidden="1"/>
    <cellStyle name="Gevolgde hyperlink" xfId="3480" builtinId="9" hidden="1"/>
    <cellStyle name="Gevolgde hyperlink" xfId="3742" builtinId="9" hidden="1"/>
    <cellStyle name="Gevolgde hyperlink" xfId="3996" builtinId="9" hidden="1"/>
    <cellStyle name="Gevolgde hyperlink" xfId="4248" builtinId="9" hidden="1"/>
    <cellStyle name="Gevolgde hyperlink" xfId="4504" builtinId="9" hidden="1"/>
    <cellStyle name="Gevolgde hyperlink" xfId="4318" builtinId="9" hidden="1"/>
    <cellStyle name="Gevolgde hyperlink" xfId="4064" builtinId="9" hidden="1"/>
    <cellStyle name="Gevolgde hyperlink" xfId="3812" builtinId="9" hidden="1"/>
    <cellStyle name="Gevolgde hyperlink" xfId="3550" builtinId="9" hidden="1"/>
    <cellStyle name="Gevolgde hyperlink" xfId="3295" builtinId="9" hidden="1"/>
    <cellStyle name="Gevolgde hyperlink" xfId="3041" builtinId="9" hidden="1"/>
    <cellStyle name="Gevolgde hyperlink" xfId="2789" builtinId="9" hidden="1"/>
    <cellStyle name="Gevolgde hyperlink" xfId="2527" builtinId="9" hidden="1"/>
    <cellStyle name="Gevolgde hyperlink" xfId="2271" builtinId="9" hidden="1"/>
    <cellStyle name="Gevolgde hyperlink" xfId="2018" builtinId="9" hidden="1"/>
    <cellStyle name="Gevolgde hyperlink" xfId="1764" builtinId="9" hidden="1"/>
    <cellStyle name="Gevolgde hyperlink" xfId="1504" builtinId="9" hidden="1"/>
    <cellStyle name="Gevolgde hyperlink" xfId="1247" builtinId="9" hidden="1"/>
    <cellStyle name="Gevolgde hyperlink" xfId="992" builtinId="9" hidden="1"/>
    <cellStyle name="Gevolgde hyperlink" xfId="738" builtinId="9" hidden="1"/>
    <cellStyle name="Gevolgde hyperlink" xfId="478" builtinId="9" hidden="1"/>
    <cellStyle name="Gevolgde hyperlink" xfId="222" builtinId="9" hidden="1"/>
    <cellStyle name="Gevolgde hyperlink" xfId="78" builtinId="9" hidden="1"/>
    <cellStyle name="Gevolgde hyperlink" xfId="182" builtinId="9" hidden="1"/>
    <cellStyle name="Gevolgde hyperlink" xfId="438" builtinId="9" hidden="1"/>
    <cellStyle name="Gevolgde hyperlink" xfId="700" builtinId="9" hidden="1"/>
    <cellStyle name="Gevolgde hyperlink" xfId="952" builtinId="9" hidden="1"/>
    <cellStyle name="Gevolgde hyperlink" xfId="1206" builtinId="9" hidden="1"/>
    <cellStyle name="Gevolgde hyperlink" xfId="1464" builtinId="9" hidden="1"/>
    <cellStyle name="Gevolgde hyperlink" xfId="1726" builtinId="9" hidden="1"/>
    <cellStyle name="Gevolgde hyperlink" xfId="1978" builtinId="9" hidden="1"/>
    <cellStyle name="Gevolgde hyperlink" xfId="2232" builtinId="9" hidden="1"/>
    <cellStyle name="Gevolgde hyperlink" xfId="2487" builtinId="9" hidden="1"/>
    <cellStyle name="Gevolgde hyperlink" xfId="2749" builtinId="9" hidden="1"/>
    <cellStyle name="Gevolgde hyperlink" xfId="3001" builtinId="9" hidden="1"/>
    <cellStyle name="Gevolgde hyperlink" xfId="3255" builtinId="9" hidden="1"/>
    <cellStyle name="Gevolgde hyperlink" xfId="3510" builtinId="9" hidden="1"/>
    <cellStyle name="Gevolgde hyperlink" xfId="3772" builtinId="9" hidden="1"/>
    <cellStyle name="Gevolgde hyperlink" xfId="4024" builtinId="9" hidden="1"/>
    <cellStyle name="Gevolgde hyperlink" xfId="4278" builtinId="9" hidden="1"/>
    <cellStyle name="Gevolgde hyperlink" xfId="4535" builtinId="9" hidden="1"/>
    <cellStyle name="Gevolgde hyperlink" xfId="4288" builtinId="9" hidden="1"/>
    <cellStyle name="Gevolgde hyperlink" xfId="4034" builtinId="9" hidden="1"/>
    <cellStyle name="Gevolgde hyperlink" xfId="3782" builtinId="9" hidden="1"/>
    <cellStyle name="Gevolgde hyperlink" xfId="3520" builtinId="9" hidden="1"/>
    <cellStyle name="Gevolgde hyperlink" xfId="3265" builtinId="9" hidden="1"/>
    <cellStyle name="Gevolgde hyperlink" xfId="3011" builtinId="9" hidden="1"/>
    <cellStyle name="Gevolgde hyperlink" xfId="2759" builtinId="9" hidden="1"/>
    <cellStyle name="Gevolgde hyperlink" xfId="2497" builtinId="9" hidden="1"/>
    <cellStyle name="Gevolgde hyperlink" xfId="2242" builtinId="9" hidden="1"/>
    <cellStyle name="Gevolgde hyperlink" xfId="1988" builtinId="9" hidden="1"/>
    <cellStyle name="Gevolgde hyperlink" xfId="1736" builtinId="9" hidden="1"/>
    <cellStyle name="Gevolgde hyperlink" xfId="1474" builtinId="9" hidden="1"/>
    <cellStyle name="Gevolgde hyperlink" xfId="1216" builtinId="9" hidden="1"/>
    <cellStyle name="Gevolgde hyperlink" xfId="962" builtinId="9" hidden="1"/>
    <cellStyle name="Gevolgde hyperlink" xfId="708" builtinId="9" hidden="1"/>
    <cellStyle name="Gevolgde hyperlink" xfId="448" builtinId="9" hidden="1"/>
    <cellStyle name="Gevolgde hyperlink" xfId="192" builtinId="9" hidden="1"/>
    <cellStyle name="Gevolgde hyperlink" xfId="11" builtinId="9" hidden="1"/>
    <cellStyle name="Gevolgde hyperlink" xfId="212" builtinId="9" hidden="1"/>
    <cellStyle name="Gevolgde hyperlink" xfId="468" builtinId="9" hidden="1"/>
    <cellStyle name="Gevolgde hyperlink" xfId="728" builtinId="9" hidden="1"/>
    <cellStyle name="Gevolgde hyperlink" xfId="982" builtinId="9" hidden="1"/>
    <cellStyle name="Gevolgde hyperlink" xfId="1237" builtinId="9" hidden="1"/>
    <cellStyle name="Gevolgde hyperlink" xfId="1494" builtinId="9" hidden="1"/>
    <cellStyle name="Gevolgde hyperlink" xfId="1754" builtinId="9" hidden="1"/>
    <cellStyle name="Gevolgde hyperlink" xfId="2008" builtinId="9" hidden="1"/>
    <cellStyle name="Gevolgde hyperlink" xfId="2262" builtinId="9" hidden="1"/>
    <cellStyle name="Gevolgde hyperlink" xfId="2517" builtinId="9" hidden="1"/>
    <cellStyle name="Gevolgde hyperlink" xfId="2779" builtinId="9" hidden="1"/>
    <cellStyle name="Gevolgde hyperlink" xfId="3031" builtinId="9" hidden="1"/>
    <cellStyle name="Gevolgde hyperlink" xfId="3285" builtinId="9" hidden="1"/>
    <cellStyle name="Gevolgde hyperlink" xfId="3540" builtinId="9" hidden="1"/>
    <cellStyle name="Gevolgde hyperlink" xfId="3802" builtinId="9" hidden="1"/>
    <cellStyle name="Gevolgde hyperlink" xfId="4054" builtinId="9" hidden="1"/>
    <cellStyle name="Gevolgde hyperlink" xfId="4308" builtinId="9" hidden="1"/>
    <cellStyle name="Gevolgde hyperlink" xfId="4514" builtinId="9" hidden="1"/>
    <cellStyle name="Gevolgde hyperlink" xfId="4258" builtinId="9" hidden="1"/>
    <cellStyle name="Gevolgde hyperlink" xfId="4006" builtinId="9" hidden="1"/>
    <cellStyle name="Gevolgde hyperlink" xfId="3752" builtinId="9" hidden="1"/>
    <cellStyle name="Gevolgde hyperlink" xfId="3490" builtinId="9" hidden="1"/>
    <cellStyle name="Gevolgde hyperlink" xfId="3235" builtinId="9" hidden="1"/>
    <cellStyle name="Gevolgde hyperlink" xfId="2981" builtinId="9" hidden="1"/>
    <cellStyle name="Gevolgde hyperlink" xfId="2729" builtinId="9" hidden="1"/>
    <cellStyle name="Gevolgde hyperlink" xfId="2467" builtinId="9" hidden="1"/>
    <cellStyle name="Gevolgde hyperlink" xfId="2212" builtinId="9" hidden="1"/>
    <cellStyle name="Gevolgde hyperlink" xfId="1958" builtinId="9" hidden="1"/>
    <cellStyle name="Gevolgde hyperlink" xfId="1706" builtinId="9" hidden="1"/>
    <cellStyle name="Gevolgde hyperlink" xfId="1444" builtinId="9" hidden="1"/>
    <cellStyle name="Gevolgde hyperlink" xfId="1186" builtinId="9" hidden="1"/>
    <cellStyle name="Gevolgde hyperlink" xfId="932" builtinId="9" hidden="1"/>
    <cellStyle name="Gevolgde hyperlink" xfId="680" builtinId="9" hidden="1"/>
    <cellStyle name="Gevolgde hyperlink" xfId="418" builtinId="9" hidden="1"/>
    <cellStyle name="Gevolgde hyperlink" xfId="386" builtinId="9" hidden="1"/>
    <cellStyle name="Gevolgde hyperlink" xfId="210" builtinId="9" hidden="1"/>
    <cellStyle name="Gevolgde hyperlink" xfId="370" builtinId="9" hidden="1"/>
    <cellStyle name="Gevolgde hyperlink" xfId="498" builtinId="9" hidden="1"/>
    <cellStyle name="Gevolgde hyperlink" xfId="758" builtinId="9" hidden="1"/>
    <cellStyle name="Gevolgde hyperlink" xfId="1012" builtinId="9" hidden="1"/>
    <cellStyle name="Gevolgde hyperlink" xfId="1267" builtinId="9" hidden="1"/>
    <cellStyle name="Gevolgde hyperlink" xfId="1524" builtinId="9" hidden="1"/>
    <cellStyle name="Gevolgde hyperlink" xfId="1784" builtinId="9" hidden="1"/>
    <cellStyle name="Gevolgde hyperlink" xfId="2038" builtinId="9" hidden="1"/>
    <cellStyle name="Gevolgde hyperlink" xfId="2291" builtinId="9" hidden="1"/>
    <cellStyle name="Gevolgde hyperlink" xfId="2547" builtinId="9" hidden="1"/>
    <cellStyle name="Gevolgde hyperlink" xfId="2807" builtinId="9" hidden="1"/>
    <cellStyle name="Gevolgde hyperlink" xfId="3061" builtinId="9" hidden="1"/>
    <cellStyle name="Gevolgde hyperlink" xfId="3314" builtinId="9" hidden="1"/>
    <cellStyle name="Gevolgde hyperlink" xfId="3570" builtinId="9" hidden="1"/>
    <cellStyle name="Gevolgde hyperlink" xfId="3832" builtinId="9" hidden="1"/>
    <cellStyle name="Gevolgde hyperlink" xfId="4084" builtinId="9" hidden="1"/>
    <cellStyle name="Gevolgde hyperlink" xfId="4338" builtinId="9" hidden="1"/>
    <cellStyle name="Gevolgde hyperlink" xfId="4484" builtinId="9" hidden="1"/>
    <cellStyle name="Gevolgde hyperlink" xfId="4228" builtinId="9" hidden="1"/>
    <cellStyle name="Gevolgde hyperlink" xfId="3976" builtinId="9" hidden="1"/>
    <cellStyle name="Gevolgde hyperlink" xfId="3722" builtinId="9" hidden="1"/>
    <cellStyle name="Gevolgde hyperlink" xfId="3460" builtinId="9" hidden="1"/>
    <cellStyle name="Gevolgde hyperlink" xfId="3205" builtinId="9" hidden="1"/>
    <cellStyle name="Gevolgde hyperlink" xfId="2953" builtinId="9" hidden="1"/>
    <cellStyle name="Gevolgde hyperlink" xfId="2699" builtinId="9" hidden="1"/>
    <cellStyle name="Gevolgde hyperlink" xfId="2437" builtinId="9" hidden="1"/>
    <cellStyle name="Gevolgde hyperlink" xfId="2182" builtinId="9" hidden="1"/>
    <cellStyle name="Gevolgde hyperlink" xfId="1928" builtinId="9" hidden="1"/>
    <cellStyle name="Gevolgde hyperlink" xfId="1676" builtinId="9" hidden="1"/>
    <cellStyle name="Gevolgde hyperlink" xfId="1414" builtinId="9" hidden="1"/>
    <cellStyle name="Gevolgde hyperlink" xfId="1156" builtinId="9" hidden="1"/>
    <cellStyle name="Gevolgde hyperlink" xfId="902" builtinId="9" hidden="1"/>
    <cellStyle name="Gevolgde hyperlink" xfId="650" builtinId="9" hidden="1"/>
    <cellStyle name="Gevolgde hyperlink" xfId="388" builtinId="9" hidden="1"/>
    <cellStyle name="Gevolgde hyperlink" xfId="132" builtinId="9" hidden="1"/>
    <cellStyle name="Gevolgde hyperlink" xfId="53" builtinId="9" hidden="1"/>
    <cellStyle name="Gevolgde hyperlink" xfId="272" builtinId="9" hidden="1"/>
    <cellStyle name="Gevolgde hyperlink" xfId="532" builtinId="9" hidden="1"/>
    <cellStyle name="Gevolgde hyperlink" xfId="788" builtinId="9" hidden="1"/>
    <cellStyle name="Gevolgde hyperlink" xfId="1042" builtinId="9" hidden="1"/>
    <cellStyle name="Gevolgde hyperlink" xfId="1298" builtinId="9" hidden="1"/>
    <cellStyle name="Gevolgde hyperlink" xfId="1554" builtinId="9" hidden="1"/>
    <cellStyle name="Gevolgde hyperlink" xfId="1814" builtinId="9" hidden="1"/>
    <cellStyle name="Gevolgde hyperlink" xfId="2068" builtinId="9" hidden="1"/>
    <cellStyle name="Gevolgde hyperlink" xfId="2321" builtinId="9" hidden="1"/>
    <cellStyle name="Gevolgde hyperlink" xfId="2577" builtinId="9" hidden="1"/>
    <cellStyle name="Gevolgde hyperlink" xfId="2837" builtinId="9" hidden="1"/>
    <cellStyle name="Gevolgde hyperlink" xfId="3091" builtinId="9" hidden="1"/>
    <cellStyle name="Gevolgde hyperlink" xfId="3344" builtinId="9" hidden="1"/>
    <cellStyle name="Gevolgde hyperlink" xfId="3600" builtinId="9" hidden="1"/>
    <cellStyle name="Gevolgde hyperlink" xfId="3860" builtinId="9" hidden="1"/>
    <cellStyle name="Gevolgde hyperlink" xfId="4114" builtinId="9" hidden="1"/>
    <cellStyle name="Gevolgde hyperlink" xfId="4368" builtinId="9" hidden="1"/>
    <cellStyle name="Gevolgde hyperlink" xfId="4454" builtinId="9" hidden="1"/>
    <cellStyle name="Gevolgde hyperlink" xfId="4198" builtinId="9" hidden="1"/>
    <cellStyle name="Gevolgde hyperlink" xfId="3946" builtinId="9" hidden="1"/>
    <cellStyle name="Gevolgde hyperlink" xfId="3690" builtinId="9" hidden="1"/>
    <cellStyle name="Gevolgde hyperlink" xfId="3430" builtinId="9" hidden="1"/>
    <cellStyle name="Gevolgde hyperlink" xfId="3175" builtinId="9" hidden="1"/>
    <cellStyle name="Gevolgde hyperlink" xfId="2923" builtinId="9" hidden="1"/>
    <cellStyle name="Gevolgde hyperlink" xfId="2667" builtinId="9" hidden="1"/>
    <cellStyle name="Gevolgde hyperlink" xfId="2407" builtinId="9" hidden="1"/>
    <cellStyle name="Gevolgde hyperlink" xfId="2152" builtinId="9" hidden="1"/>
    <cellStyle name="Gevolgde hyperlink" xfId="1900" builtinId="9" hidden="1"/>
    <cellStyle name="Gevolgde hyperlink" xfId="1646" builtinId="9" hidden="1"/>
    <cellStyle name="Gevolgde hyperlink" xfId="1384" builtinId="9" hidden="1"/>
    <cellStyle name="Gevolgde hyperlink" xfId="1126" builtinId="9" hidden="1"/>
    <cellStyle name="Gevolgde hyperlink" xfId="874" builtinId="9" hidden="1"/>
    <cellStyle name="Gevolgde hyperlink" xfId="620" builtinId="9" hidden="1"/>
    <cellStyle name="Gevolgde hyperlink" xfId="358" builtinId="9" hidden="1"/>
    <cellStyle name="Gevolgde hyperlink" xfId="154" builtinId="9" hidden="1"/>
    <cellStyle name="Gevolgde hyperlink" xfId="150" builtinId="9" hidden="1"/>
    <cellStyle name="Gevolgde hyperlink" xfId="302" builtinId="9" hidden="1"/>
    <cellStyle name="Gevolgde hyperlink" xfId="562" builtinId="9" hidden="1"/>
    <cellStyle name="Gevolgde hyperlink" xfId="818" builtinId="9" hidden="1"/>
    <cellStyle name="Gevolgde hyperlink" xfId="1070" builtinId="9" hidden="1"/>
    <cellStyle name="Gevolgde hyperlink" xfId="1328" builtinId="9" hidden="1"/>
    <cellStyle name="Gevolgde hyperlink" xfId="1588" builtinId="9" hidden="1"/>
    <cellStyle name="Gevolgde hyperlink" xfId="1844" builtinId="9" hidden="1"/>
    <cellStyle name="Gevolgde hyperlink" xfId="1633" builtinId="9" hidden="1"/>
    <cellStyle name="Gevolgde hyperlink" xfId="2351" builtinId="9" hidden="1"/>
    <cellStyle name="Gevolgde hyperlink" xfId="2607" builtinId="9" hidden="1"/>
    <cellStyle name="Gevolgde hyperlink" xfId="2867" builtinId="9" hidden="1"/>
    <cellStyle name="Gevolgde hyperlink" xfId="3121" builtinId="9" hidden="1"/>
    <cellStyle name="Gevolgde hyperlink" xfId="3374" builtinId="9" hidden="1"/>
    <cellStyle name="Gevolgde hyperlink" xfId="3630" builtinId="9" hidden="1"/>
    <cellStyle name="Gevolgde hyperlink" xfId="3890" builtinId="9" hidden="1"/>
    <cellStyle name="Gevolgde hyperlink" xfId="4144" builtinId="9" hidden="1"/>
    <cellStyle name="Gevolgde hyperlink" xfId="4398" builtinId="9" hidden="1"/>
    <cellStyle name="Gevolgde hyperlink" xfId="4424" builtinId="9" hidden="1"/>
    <cellStyle name="Gevolgde hyperlink" xfId="4170" builtinId="9" hidden="1"/>
    <cellStyle name="Gevolgde hyperlink" xfId="3916" builtinId="9" hidden="1"/>
    <cellStyle name="Gevolgde hyperlink" xfId="3656" builtinId="9" hidden="1"/>
    <cellStyle name="Gevolgde hyperlink" xfId="3400" builtinId="9" hidden="1"/>
    <cellStyle name="Gevolgde hyperlink" xfId="3145" builtinId="9" hidden="1"/>
    <cellStyle name="Gevolgde hyperlink" xfId="2893" builtinId="9" hidden="1"/>
    <cellStyle name="Gevolgde hyperlink" xfId="2637" builtinId="9" hidden="1"/>
    <cellStyle name="Gevolgde hyperlink" xfId="2377" builtinId="9" hidden="1"/>
    <cellStyle name="Gevolgde hyperlink" xfId="2122" builtinId="9" hidden="1"/>
    <cellStyle name="Gevolgde hyperlink" xfId="1870" builtinId="9" hidden="1"/>
    <cellStyle name="Gevolgde hyperlink" xfId="1614" builtinId="9" hidden="1"/>
    <cellStyle name="Gevolgde hyperlink" xfId="1354" builtinId="9" hidden="1"/>
    <cellStyle name="Gevolgde hyperlink" xfId="1096" builtinId="9" hidden="1"/>
    <cellStyle name="Gevolgde hyperlink" xfId="844" builtinId="9" hidden="1"/>
    <cellStyle name="Gevolgde hyperlink" xfId="590" builtinId="9" hidden="1"/>
    <cellStyle name="Gevolgde hyperlink" xfId="328" builtinId="9" hidden="1"/>
    <cellStyle name="Gevolgde hyperlink" xfId="72" builtinId="9" hidden="1"/>
    <cellStyle name="Gevolgde hyperlink" xfId="76" builtinId="9" hidden="1"/>
    <cellStyle name="Gevolgde hyperlink" xfId="332" builtinId="9" hidden="1"/>
    <cellStyle name="Gevolgde hyperlink" xfId="594" builtinId="9" hidden="1"/>
    <cellStyle name="Gevolgde hyperlink" xfId="848" builtinId="9" hidden="1"/>
    <cellStyle name="Gevolgde hyperlink" xfId="1100" builtinId="9" hidden="1"/>
    <cellStyle name="Gevolgde hyperlink" xfId="1358" builtinId="9" hidden="1"/>
    <cellStyle name="Gevolgde hyperlink" xfId="1618" builtinId="9" hidden="1"/>
    <cellStyle name="Gevolgde hyperlink" xfId="1874" builtinId="9" hidden="1"/>
    <cellStyle name="Gevolgde hyperlink" xfId="2126" builtinId="9" hidden="1"/>
    <cellStyle name="Gevolgde hyperlink" xfId="2381" builtinId="9" hidden="1"/>
    <cellStyle name="Gevolgde hyperlink" xfId="2641" builtinId="9" hidden="1"/>
    <cellStyle name="Gevolgde hyperlink" xfId="2897" builtinId="9" hidden="1"/>
    <cellStyle name="Gevolgde hyperlink" xfId="3149" builtinId="9" hidden="1"/>
    <cellStyle name="Gevolgde hyperlink" xfId="3404" builtinId="9" hidden="1"/>
    <cellStyle name="Gevolgde hyperlink" xfId="3664" builtinId="9" hidden="1"/>
    <cellStyle name="Gevolgde hyperlink" xfId="3920" builtinId="9" hidden="1"/>
    <cellStyle name="Gevolgde hyperlink" xfId="4174" builtinId="9" hidden="1"/>
    <cellStyle name="Gevolgde hyperlink" xfId="4428" builtinId="9" hidden="1"/>
    <cellStyle name="Gevolgde hyperlink" xfId="4394" builtinId="9" hidden="1"/>
    <cellStyle name="Gevolgde hyperlink" xfId="4140" builtinId="9" hidden="1"/>
    <cellStyle name="Gevolgde hyperlink" xfId="3886" builtinId="9" hidden="1"/>
    <cellStyle name="Gevolgde hyperlink" xfId="3626" builtinId="9" hidden="1"/>
    <cellStyle name="Gevolgde hyperlink" xfId="3370" builtinId="9" hidden="1"/>
    <cellStyle name="Gevolgde hyperlink" xfId="3117" builtinId="9" hidden="1"/>
    <cellStyle name="Gevolgde hyperlink" xfId="2863" builtinId="9" hidden="1"/>
    <cellStyle name="Gevolgde hyperlink" xfId="2603" builtinId="9" hidden="1"/>
    <cellStyle name="Gevolgde hyperlink" xfId="2347" builtinId="9" hidden="1"/>
    <cellStyle name="Gevolgde hyperlink" xfId="2094" builtinId="9" hidden="1"/>
    <cellStyle name="Gevolgde hyperlink" xfId="1840" builtinId="9" hidden="1"/>
    <cellStyle name="Gevolgde hyperlink" xfId="1356" builtinId="9" hidden="1"/>
    <cellStyle name="Gevolgde hyperlink" xfId="1516" builtinId="9" hidden="1"/>
    <cellStyle name="Gevolgde hyperlink" xfId="1682" builtinId="9" hidden="1"/>
    <cellStyle name="Gevolgde hyperlink" xfId="1714" builtinId="9" hidden="1"/>
    <cellStyle name="Gevolgde hyperlink" xfId="1194" builtinId="9" hidden="1"/>
    <cellStyle name="Gevolgde hyperlink" xfId="1130" builtinId="9" hidden="1"/>
    <cellStyle name="Gevolgde hyperlink" xfId="940" builtinId="9" hidden="1"/>
    <cellStyle name="Gevolgde hyperlink" xfId="1004" builtinId="9" hidden="1"/>
    <cellStyle name="Gevolgde hyperlink" xfId="1098" builtinId="9" hidden="1"/>
    <cellStyle name="Gevolgde hyperlink" xfId="1324" builtinId="9" hidden="1"/>
    <cellStyle name="Gevolgde hyperlink" xfId="1808" builtinId="9" hidden="1"/>
    <cellStyle name="Gevolgde hyperlink" xfId="1650" builtinId="9" hidden="1"/>
    <cellStyle name="Gevolgde hyperlink" xfId="1484" builtinId="9" hidden="1"/>
    <cellStyle name="Gevolgde hyperlink" xfId="1292" builtinId="9" hidden="1"/>
    <cellStyle name="Gevolgde hyperlink" xfId="1904" builtinId="9" hidden="1"/>
    <cellStyle name="Gevolgde hyperlink" xfId="2156" builtinId="9" hidden="1"/>
    <cellStyle name="Gevolgde hyperlink" xfId="2411" builtinId="9" hidden="1"/>
    <cellStyle name="Gevolgde hyperlink" xfId="2671" builtinId="9" hidden="1"/>
    <cellStyle name="Gevolgde hyperlink" xfId="2927" builtinId="9" hidden="1"/>
    <cellStyle name="Gevolgde hyperlink" xfId="3179" builtinId="9" hidden="1"/>
    <cellStyle name="Gevolgde hyperlink" xfId="3434" builtinId="9" hidden="1"/>
    <cellStyle name="Gevolgde hyperlink" xfId="3694" builtinId="9" hidden="1"/>
    <cellStyle name="Gevolgde hyperlink" xfId="3950" builtinId="9" hidden="1"/>
    <cellStyle name="Gevolgde hyperlink" xfId="4202" builtinId="9" hidden="1"/>
    <cellStyle name="Gevolgde hyperlink" xfId="4458" builtinId="9" hidden="1"/>
    <cellStyle name="Gevolgde hyperlink" xfId="4364" builtinId="9" hidden="1"/>
    <cellStyle name="Gevolgde hyperlink" xfId="4110" builtinId="9" hidden="1"/>
    <cellStyle name="Gevolgde hyperlink" xfId="3856" builtinId="9" hidden="1"/>
    <cellStyle name="Gevolgde hyperlink" xfId="3596" builtinId="9" hidden="1"/>
    <cellStyle name="Gevolgde hyperlink" xfId="3340" builtinId="9" hidden="1"/>
    <cellStyle name="Gevolgde hyperlink" xfId="3087" builtinId="9" hidden="1"/>
    <cellStyle name="Gevolgde hyperlink" xfId="2833" builtinId="9" hidden="1"/>
    <cellStyle name="Gevolgde hyperlink" xfId="2573" builtinId="9" hidden="1"/>
    <cellStyle name="Gevolgde hyperlink" xfId="2317" builtinId="9" hidden="1"/>
    <cellStyle name="Gevolgde hyperlink" xfId="2064" builtinId="9" hidden="1"/>
    <cellStyle name="Gevolgde hyperlink" xfId="1810" builtinId="9" hidden="1"/>
    <cellStyle name="Gevolgde hyperlink" xfId="1550" builtinId="9" hidden="1"/>
    <cellStyle name="Gevolgde hyperlink" xfId="1294" builtinId="9" hidden="1"/>
    <cellStyle name="Gevolgde hyperlink" xfId="1038" builtinId="9" hidden="1"/>
    <cellStyle name="Gevolgde hyperlink" xfId="784" builtinId="9" hidden="1"/>
    <cellStyle name="Gevolgde hyperlink" xfId="524" builtinId="9" hidden="1"/>
    <cellStyle name="Gevolgde hyperlink" xfId="268" builtinId="9" hidden="1"/>
    <cellStyle name="Gevolgde hyperlink" xfId="57" builtinId="9" hidden="1"/>
    <cellStyle name="Gevolgde hyperlink" xfId="136" builtinId="9" hidden="1"/>
    <cellStyle name="Gevolgde hyperlink" xfId="392" builtinId="9" hidden="1"/>
    <cellStyle name="Gevolgde hyperlink" xfId="654" builtinId="9" hidden="1"/>
    <cellStyle name="Gevolgde hyperlink" xfId="906" builtinId="9" hidden="1"/>
    <cellStyle name="Gevolgde hyperlink" xfId="1160" builtinId="9" hidden="1"/>
    <cellStyle name="Gevolgde hyperlink" xfId="1418" builtinId="9" hidden="1"/>
    <cellStyle name="Gevolgde hyperlink" xfId="1680" builtinId="9" hidden="1"/>
    <cellStyle name="Gevolgde hyperlink" xfId="1932" builtinId="9" hidden="1"/>
    <cellStyle name="Gevolgde hyperlink" xfId="2186" builtinId="9" hidden="1"/>
    <cellStyle name="Gevolgde hyperlink" xfId="2441" builtinId="9" hidden="1"/>
    <cellStyle name="Gevolgde hyperlink" xfId="2703" builtinId="9" hidden="1"/>
    <cellStyle name="Gevolgde hyperlink" xfId="2957" builtinId="9" hidden="1"/>
    <cellStyle name="Gevolgde hyperlink" xfId="3209" builtinId="9" hidden="1"/>
    <cellStyle name="Gevolgde hyperlink" xfId="3464" builtinId="9" hidden="1"/>
    <cellStyle name="Gevolgde hyperlink" xfId="3726" builtinId="9" hidden="1"/>
    <cellStyle name="Gevolgde hyperlink" xfId="3980" builtinId="9" hidden="1"/>
    <cellStyle name="Gevolgde hyperlink" xfId="4232" builtinId="9" hidden="1"/>
    <cellStyle name="Gevolgde hyperlink" xfId="4488" builtinId="9" hidden="1"/>
    <cellStyle name="Gevolgde hyperlink" xfId="4334" builtinId="9" hidden="1"/>
    <cellStyle name="Gevolgde hyperlink" xfId="4080" builtinId="9" hidden="1"/>
    <cellStyle name="Gevolgde hyperlink" xfId="3828" builtinId="9" hidden="1"/>
    <cellStyle name="Gevolgde hyperlink" xfId="3566" builtinId="9" hidden="1"/>
    <cellStyle name="Gevolgde hyperlink" xfId="3311" builtinId="9" hidden="1"/>
    <cellStyle name="Gevolgde hyperlink" xfId="3057" builtinId="9" hidden="1"/>
    <cellStyle name="Gevolgde hyperlink" xfId="2803" builtinId="9" hidden="1"/>
    <cellStyle name="Gevolgde hyperlink" xfId="2543" builtinId="9" hidden="1"/>
    <cellStyle name="Gevolgde hyperlink" xfId="2287" builtinId="9" hidden="1"/>
    <cellStyle name="Gevolgde hyperlink" xfId="2034" builtinId="9" hidden="1"/>
    <cellStyle name="Gevolgde hyperlink" xfId="1780" builtinId="9" hidden="1"/>
    <cellStyle name="Gevolgde hyperlink" xfId="1520" builtinId="9" hidden="1"/>
    <cellStyle name="Gevolgde hyperlink" xfId="1263" builtinId="9" hidden="1"/>
    <cellStyle name="Gevolgde hyperlink" xfId="1008" builtinId="9" hidden="1"/>
    <cellStyle name="Gevolgde hyperlink" xfId="754" builtinId="9" hidden="1"/>
    <cellStyle name="Gevolgde hyperlink" xfId="494" builtinId="9" hidden="1"/>
    <cellStyle name="Gevolgde hyperlink" xfId="238" builtinId="9" hidden="1"/>
    <cellStyle name="Gevolgde hyperlink" xfId="98" builtinId="9" hidden="1"/>
    <cellStyle name="Gevolgde hyperlink" xfId="110" builtinId="9" hidden="1"/>
    <cellStyle name="Gevolgde hyperlink" xfId="422" builtinId="9" hidden="1"/>
    <cellStyle name="Gevolgde hyperlink" xfId="684" builtinId="9" hidden="1"/>
    <cellStyle name="Gevolgde hyperlink" xfId="936" builtinId="9" hidden="1"/>
    <cellStyle name="Gevolgde hyperlink" xfId="1190" builtinId="9" hidden="1"/>
    <cellStyle name="Gevolgde hyperlink" xfId="1448" builtinId="9" hidden="1"/>
    <cellStyle name="Gevolgde hyperlink" xfId="1710" builtinId="9" hidden="1"/>
    <cellStyle name="Gevolgde hyperlink" xfId="1962" builtinId="9" hidden="1"/>
    <cellStyle name="Gevolgde hyperlink" xfId="2216" builtinId="9" hidden="1"/>
    <cellStyle name="Gevolgde hyperlink" xfId="2471" builtinId="9" hidden="1"/>
    <cellStyle name="Gevolgde hyperlink" xfId="2733" builtinId="9" hidden="1"/>
    <cellStyle name="Gevolgde hyperlink" xfId="2985" builtinId="9" hidden="1"/>
    <cellStyle name="Gevolgde hyperlink" xfId="3239" builtinId="9" hidden="1"/>
    <cellStyle name="Gevolgde hyperlink" xfId="3494" builtinId="9" hidden="1"/>
    <cellStyle name="Gevolgde hyperlink" xfId="3756" builtinId="9" hidden="1"/>
    <cellStyle name="Gevolgde hyperlink" xfId="4010" builtinId="9" hidden="1"/>
    <cellStyle name="Gevolgde hyperlink" xfId="4262" builtinId="9" hidden="1"/>
    <cellStyle name="Gevolgde hyperlink" xfId="4518" builtinId="9" hidden="1"/>
    <cellStyle name="Gevolgde hyperlink" xfId="4304" builtinId="9" hidden="1"/>
    <cellStyle name="Gevolgde hyperlink" xfId="4050" builtinId="9" hidden="1"/>
    <cellStyle name="Gevolgde hyperlink" xfId="3798" builtinId="9" hidden="1"/>
    <cellStyle name="Gevolgde hyperlink" xfId="3536" builtinId="9" hidden="1"/>
    <cellStyle name="Gevolgde hyperlink" xfId="3281" builtinId="9" hidden="1"/>
    <cellStyle name="Gevolgde hyperlink" xfId="3027" builtinId="9" hidden="1"/>
    <cellStyle name="Gevolgde hyperlink" xfId="2775" builtinId="9" hidden="1"/>
    <cellStyle name="Gevolgde hyperlink" xfId="2513" builtinId="9" hidden="1"/>
    <cellStyle name="Gevolgde hyperlink" xfId="2258" builtinId="9" hidden="1"/>
    <cellStyle name="Gevolgde hyperlink" xfId="2004" builtinId="9" hidden="1"/>
    <cellStyle name="Gevolgde hyperlink" xfId="1752" builtinId="9" hidden="1"/>
    <cellStyle name="Gevolgde hyperlink" xfId="1490" builtinId="9" hidden="1"/>
    <cellStyle name="Gevolgde hyperlink" xfId="1233" builtinId="9" hidden="1"/>
    <cellStyle name="Gevolgde hyperlink" xfId="978" builtinId="9" hidden="1"/>
    <cellStyle name="Gevolgde hyperlink" xfId="724" builtinId="9" hidden="1"/>
    <cellStyle name="Gevolgde hyperlink" xfId="464" builtinId="9" hidden="1"/>
    <cellStyle name="Gevolgde hyperlink" xfId="208" builtinId="9" hidden="1"/>
    <cellStyle name="Gevolgde hyperlink" xfId="7" builtinId="9" hidden="1"/>
    <cellStyle name="Gevolgde hyperlink" xfId="196" builtinId="9" hidden="1"/>
    <cellStyle name="Gevolgde hyperlink" xfId="452" builtinId="9" hidden="1"/>
    <cellStyle name="Gevolgde hyperlink" xfId="712" builtinId="9" hidden="1"/>
    <cellStyle name="Gevolgde hyperlink" xfId="966" builtinId="9" hidden="1"/>
    <cellStyle name="Gevolgde hyperlink" xfId="1220" builtinId="9" hidden="1"/>
    <cellStyle name="Gevolgde hyperlink" xfId="1478" builtinId="9" hidden="1"/>
    <cellStyle name="Gevolgde hyperlink" xfId="1740" builtinId="9" hidden="1"/>
    <cellStyle name="Gevolgde hyperlink" xfId="1992" builtinId="9" hidden="1"/>
    <cellStyle name="Gevolgde hyperlink" xfId="2246" builtinId="9" hidden="1"/>
    <cellStyle name="Gevolgde hyperlink" xfId="2501" builtinId="9" hidden="1"/>
    <cellStyle name="Gevolgde hyperlink" xfId="2763" builtinId="9" hidden="1"/>
    <cellStyle name="Gevolgde hyperlink" xfId="3015" builtinId="9" hidden="1"/>
    <cellStyle name="Gevolgde hyperlink" xfId="3269" builtinId="9" hidden="1"/>
    <cellStyle name="Gevolgde hyperlink" xfId="3524" builtinId="9" hidden="1"/>
    <cellStyle name="Gevolgde hyperlink" xfId="3786" builtinId="9" hidden="1"/>
    <cellStyle name="Gevolgde hyperlink" xfId="4038" builtinId="9" hidden="1"/>
    <cellStyle name="Gevolgde hyperlink" xfId="4292" builtinId="9" hidden="1"/>
    <cellStyle name="Gevolgde hyperlink" xfId="4530" builtinId="9" hidden="1"/>
    <cellStyle name="Gevolgde hyperlink" xfId="4274" builtinId="9" hidden="1"/>
    <cellStyle name="Gevolgde hyperlink" xfId="4020" builtinId="9" hidden="1"/>
    <cellStyle name="Gevolgde hyperlink" xfId="3768" builtinId="9" hidden="1"/>
    <cellStyle name="Gevolgde hyperlink" xfId="3506" builtinId="9" hidden="1"/>
    <cellStyle name="Gevolgde hyperlink" xfId="3251" builtinId="9" hidden="1"/>
    <cellStyle name="Gevolgde hyperlink" xfId="2997" builtinId="9" hidden="1"/>
    <cellStyle name="Gevolgde hyperlink" xfId="2745" builtinId="9" hidden="1"/>
    <cellStyle name="Gevolgde hyperlink" xfId="2483" builtinId="9" hidden="1"/>
    <cellStyle name="Gevolgde hyperlink" xfId="2228" builtinId="9" hidden="1"/>
    <cellStyle name="Gevolgde hyperlink" xfId="1974" builtinId="9" hidden="1"/>
    <cellStyle name="Gevolgde hyperlink" xfId="1722" builtinId="9" hidden="1"/>
    <cellStyle name="Gevolgde hyperlink" xfId="1460" builtinId="9" hidden="1"/>
    <cellStyle name="Gevolgde hyperlink" xfId="1202" builtinId="9" hidden="1"/>
    <cellStyle name="Gevolgde hyperlink" xfId="948" builtinId="9" hidden="1"/>
    <cellStyle name="Gevolgde hyperlink" xfId="696" builtinId="9" hidden="1"/>
    <cellStyle name="Gevolgde hyperlink" xfId="434" builtinId="9" hidden="1"/>
    <cellStyle name="Gevolgde hyperlink" xfId="410" builtinId="9" hidden="1"/>
    <cellStyle name="Gevolgde hyperlink" xfId="194" builtinId="9" hidden="1"/>
    <cellStyle name="Gevolgde hyperlink" xfId="378" builtinId="9" hidden="1"/>
    <cellStyle name="Gevolgde hyperlink" xfId="482" builtinId="9" hidden="1"/>
    <cellStyle name="Gevolgde hyperlink" xfId="742" builtinId="9" hidden="1"/>
    <cellStyle name="Gevolgde hyperlink" xfId="996" builtinId="9" hidden="1"/>
    <cellStyle name="Gevolgde hyperlink" xfId="1251" builtinId="9" hidden="1"/>
    <cellStyle name="Gevolgde hyperlink" xfId="1508" builtinId="9" hidden="1"/>
    <cellStyle name="Gevolgde hyperlink" xfId="1768" builtinId="9" hidden="1"/>
    <cellStyle name="Gevolgde hyperlink" xfId="2022" builtinId="9" hidden="1"/>
    <cellStyle name="Gevolgde hyperlink" xfId="2275" builtinId="9" hidden="1"/>
    <cellStyle name="Gevolgde hyperlink" xfId="2531" builtinId="9" hidden="1"/>
    <cellStyle name="Gevolgde hyperlink" xfId="2793" builtinId="9" hidden="1"/>
    <cellStyle name="Gevolgde hyperlink" xfId="3045" builtinId="9" hidden="1"/>
    <cellStyle name="Gevolgde hyperlink" xfId="3299" builtinId="9" hidden="1"/>
    <cellStyle name="Gevolgde hyperlink" xfId="3554" builtinId="9" hidden="1"/>
    <cellStyle name="Gevolgde hyperlink" xfId="3816" builtinId="9" hidden="1"/>
    <cellStyle name="Gevolgde hyperlink" xfId="4068" builtinId="9" hidden="1"/>
    <cellStyle name="Gevolgde hyperlink" xfId="4322" builtinId="9" hidden="1"/>
    <cellStyle name="Gevolgde hyperlink" xfId="4500" builtinId="9" hidden="1"/>
    <cellStyle name="Gevolgde hyperlink" xfId="4244" builtinId="9" hidden="1"/>
    <cellStyle name="Gevolgde hyperlink" xfId="3992" builtinId="9" hidden="1"/>
    <cellStyle name="Gevolgde hyperlink" xfId="3738" builtinId="9" hidden="1"/>
    <cellStyle name="Gevolgde hyperlink" xfId="3476" builtinId="9" hidden="1"/>
    <cellStyle name="Gevolgde hyperlink" xfId="3221" builtinId="9" hidden="1"/>
    <cellStyle name="Gevolgde hyperlink" xfId="2616" builtinId="9" hidden="1"/>
    <cellStyle name="Gevolgde hyperlink" xfId="2715" builtinId="9" hidden="1"/>
    <cellStyle name="Gevolgde hyperlink" xfId="2453" builtinId="9" hidden="1"/>
    <cellStyle name="Gevolgde hyperlink" xfId="2198" builtinId="9" hidden="1"/>
    <cellStyle name="Gevolgde hyperlink" xfId="1944" builtinId="9" hidden="1"/>
    <cellStyle name="Gevolgde hyperlink" xfId="1692" builtinId="9" hidden="1"/>
    <cellStyle name="Gevolgde hyperlink" xfId="1430" builtinId="9" hidden="1"/>
    <cellStyle name="Gevolgde hyperlink" xfId="1172" builtinId="9" hidden="1"/>
    <cellStyle name="Gevolgde hyperlink" xfId="918" builtinId="9" hidden="1"/>
    <cellStyle name="Gevolgde hyperlink" xfId="666" builtinId="9" hidden="1"/>
    <cellStyle name="Gevolgde hyperlink" xfId="404" builtinId="9" hidden="1"/>
    <cellStyle name="Gevolgde hyperlink" xfId="148" builtinId="9" hidden="1"/>
    <cellStyle name="Gevolgde hyperlink" xfId="55" builtinId="9" hidden="1"/>
    <cellStyle name="Gevolgde hyperlink" xfId="256" builtinId="9" hidden="1"/>
    <cellStyle name="Gevolgde hyperlink" xfId="512" builtinId="9" hidden="1"/>
    <cellStyle name="Gevolgde hyperlink" xfId="772" builtinId="9" hidden="1"/>
    <cellStyle name="Gevolgde hyperlink" xfId="1026" builtinId="9" hidden="1"/>
    <cellStyle name="Gevolgde hyperlink" xfId="1282" builtinId="9" hidden="1"/>
    <cellStyle name="Gevolgde hyperlink" xfId="1538" builtinId="9" hidden="1"/>
    <cellStyle name="Gevolgde hyperlink" xfId="1798" builtinId="9" hidden="1"/>
    <cellStyle name="Gevolgde hyperlink" xfId="2052" builtinId="9" hidden="1"/>
    <cellStyle name="Gevolgde hyperlink" xfId="2305" builtinId="9" hidden="1"/>
    <cellStyle name="Gevolgde hyperlink" xfId="2561" builtinId="9" hidden="1"/>
    <cellStyle name="Gevolgde hyperlink" xfId="2821" builtinId="9" hidden="1"/>
    <cellStyle name="Gevolgde hyperlink" xfId="3075" builtinId="9" hidden="1"/>
    <cellStyle name="Gevolgde hyperlink" xfId="3328" builtinId="9" hidden="1"/>
    <cellStyle name="Gevolgde hyperlink" xfId="3584" builtinId="9" hidden="1"/>
    <cellStyle name="Gevolgde hyperlink" xfId="3844" builtinId="9" hidden="1"/>
    <cellStyle name="Gevolgde hyperlink" xfId="4098" builtinId="9" hidden="1"/>
    <cellStyle name="Gevolgde hyperlink" xfId="4352" builtinId="9" hidden="1"/>
    <cellStyle name="Gevolgde hyperlink" xfId="4470" builtinId="9" hidden="1"/>
    <cellStyle name="Gevolgde hyperlink" xfId="4214" builtinId="9" hidden="1"/>
    <cellStyle name="Gevolgde hyperlink" xfId="3962" builtinId="9" hidden="1"/>
    <cellStyle name="Gevolgde hyperlink" xfId="3706" builtinId="9" hidden="1"/>
    <cellStyle name="Gevolgde hyperlink" xfId="3446" builtinId="9" hidden="1"/>
    <cellStyle name="Gevolgde hyperlink" xfId="3191" builtinId="9" hidden="1"/>
    <cellStyle name="Gevolgde hyperlink" xfId="2939" builtinId="9" hidden="1"/>
    <cellStyle name="Gevolgde hyperlink" xfId="2685" builtinId="9" hidden="1"/>
    <cellStyle name="Gevolgde hyperlink" xfId="2423" builtinId="9" hidden="1"/>
    <cellStyle name="Gevolgde hyperlink" xfId="2168" builtinId="9" hidden="1"/>
    <cellStyle name="Gevolgde hyperlink" xfId="1916" builtinId="9" hidden="1"/>
    <cellStyle name="Gevolgde hyperlink" xfId="1662" builtinId="9" hidden="1"/>
    <cellStyle name="Gevolgde hyperlink" xfId="1400" builtinId="9" hidden="1"/>
    <cellStyle name="Gevolgde hyperlink" xfId="1142" builtinId="9" hidden="1"/>
    <cellStyle name="Gevolgde hyperlink" xfId="888" builtinId="9" hidden="1"/>
    <cellStyle name="Gevolgde hyperlink" xfId="636" builtinId="9" hidden="1"/>
    <cellStyle name="Gevolgde hyperlink" xfId="374" builtinId="9" hidden="1"/>
    <cellStyle name="Gevolgde hyperlink" xfId="142" builtinId="9" hidden="1"/>
    <cellStyle name="Gevolgde hyperlink" xfId="118" builtinId="9" hidden="1"/>
    <cellStyle name="Gevolgde hyperlink" xfId="286" builtinId="9" hidden="1"/>
    <cellStyle name="Gevolgde hyperlink" xfId="546" builtinId="9" hidden="1"/>
    <cellStyle name="Gevolgde hyperlink" xfId="802" builtinId="9" hidden="1"/>
    <cellStyle name="Gevolgde hyperlink" xfId="1054" builtinId="9" hidden="1"/>
    <cellStyle name="Gevolgde hyperlink" xfId="1312" builtinId="9" hidden="1"/>
    <cellStyle name="Gevolgde hyperlink" xfId="1568" builtinId="9" hidden="1"/>
    <cellStyle name="Gevolgde hyperlink" xfId="1828" builtinId="9" hidden="1"/>
    <cellStyle name="Gevolgde hyperlink" xfId="2082" builtinId="9" hidden="1"/>
    <cellStyle name="Gevolgde hyperlink" xfId="2335" builtinId="9" hidden="1"/>
    <cellStyle name="Gevolgde hyperlink" xfId="2591" builtinId="9" hidden="1"/>
    <cellStyle name="Gevolgde hyperlink" xfId="2851" builtinId="9" hidden="1"/>
    <cellStyle name="Gevolgde hyperlink" xfId="3105" builtinId="9" hidden="1"/>
    <cellStyle name="Gevolgde hyperlink" xfId="3358" builtinId="9" hidden="1"/>
    <cellStyle name="Gevolgde hyperlink" xfId="3614" builtinId="9" hidden="1"/>
    <cellStyle name="Gevolgde hyperlink" xfId="3874" builtinId="9" hidden="1"/>
    <cellStyle name="Gevolgde hyperlink" xfId="4128" builtinId="9" hidden="1"/>
    <cellStyle name="Gevolgde hyperlink" xfId="4382" builtinId="9" hidden="1"/>
    <cellStyle name="Gevolgde hyperlink" xfId="4440" builtinId="9" hidden="1"/>
    <cellStyle name="Gevolgde hyperlink" xfId="4184" builtinId="9" hidden="1"/>
    <cellStyle name="Gevolgde hyperlink" xfId="3932" builtinId="9" hidden="1"/>
    <cellStyle name="Gevolgde hyperlink" xfId="3676" builtinId="9" hidden="1"/>
    <cellStyle name="Gevolgde hyperlink" xfId="3416" builtinId="9" hidden="1"/>
    <cellStyle name="Gevolgde hyperlink" xfId="3161" builtinId="9" hidden="1"/>
    <cellStyle name="Gevolgde hyperlink" xfId="2909" builtinId="9" hidden="1"/>
    <cellStyle name="Gevolgde hyperlink" xfId="2653" builtinId="9" hidden="1"/>
    <cellStyle name="Gevolgde hyperlink" xfId="2393" builtinId="9" hidden="1"/>
    <cellStyle name="Gevolgde hyperlink" xfId="2138" builtinId="9" hidden="1"/>
    <cellStyle name="Gevolgde hyperlink" xfId="1886" builtinId="9" hidden="1"/>
    <cellStyle name="Gevolgde hyperlink" xfId="1630" builtinId="9" hidden="1"/>
    <cellStyle name="Gevolgde hyperlink" xfId="1370" builtinId="9" hidden="1"/>
    <cellStyle name="Gevolgde hyperlink" xfId="1112" builtinId="9" hidden="1"/>
    <cellStyle name="Gevolgde hyperlink" xfId="860" builtinId="9" hidden="1"/>
    <cellStyle name="Gevolgde hyperlink" xfId="606" builtinId="9" hidden="1"/>
    <cellStyle name="Gevolgde hyperlink" xfId="344" builtinId="9" hidden="1"/>
    <cellStyle name="Gevolgde hyperlink" xfId="88" builtinId="9" hidden="1"/>
    <cellStyle name="Gevolgde hyperlink" xfId="25" builtinId="9" hidden="1"/>
    <cellStyle name="Gevolgde hyperlink" xfId="316" builtinId="9" hidden="1"/>
    <cellStyle name="Gevolgde hyperlink" xfId="576" builtinId="9" hidden="1"/>
    <cellStyle name="Gevolgde hyperlink" xfId="832" builtinId="9" hidden="1"/>
    <cellStyle name="Gevolgde hyperlink" xfId="1084" builtinId="9" hidden="1"/>
    <cellStyle name="Gevolgde hyperlink" xfId="1342" builtinId="9" hidden="1"/>
    <cellStyle name="Gevolgde hyperlink" xfId="1602" builtinId="9" hidden="1"/>
    <cellStyle name="Gevolgde hyperlink" xfId="1858" builtinId="9" hidden="1"/>
    <cellStyle name="Gevolgde hyperlink" xfId="2110" builtinId="9" hidden="1"/>
    <cellStyle name="Gevolgde hyperlink" xfId="2365" builtinId="9" hidden="1"/>
    <cellStyle name="Gevolgde hyperlink" xfId="2625" builtinId="9" hidden="1"/>
    <cellStyle name="Gevolgde hyperlink" xfId="2881" builtinId="9" hidden="1"/>
    <cellStyle name="Gevolgde hyperlink" xfId="3135" builtinId="9" hidden="1"/>
    <cellStyle name="Gevolgde hyperlink" xfId="3388" builtinId="9" hidden="1"/>
    <cellStyle name="Gevolgde hyperlink" xfId="3644" builtinId="9" hidden="1"/>
    <cellStyle name="Gevolgde hyperlink" xfId="3904" builtinId="9" hidden="1"/>
    <cellStyle name="Gevolgde hyperlink" xfId="4158" builtinId="9" hidden="1"/>
    <cellStyle name="Gevolgde hyperlink" xfId="4412" builtinId="9" hidden="1"/>
    <cellStyle name="Gevolgde hyperlink" xfId="4410" builtinId="9" hidden="1"/>
    <cellStyle name="Gevolgde hyperlink" xfId="4156" builtinId="9" hidden="1"/>
    <cellStyle name="Gevolgde hyperlink" xfId="3902" builtinId="9" hidden="1"/>
    <cellStyle name="Gevolgde hyperlink" xfId="3642" builtinId="9" hidden="1"/>
    <cellStyle name="Gevolgde hyperlink" xfId="3386" builtinId="9" hidden="1"/>
    <cellStyle name="Gevolgde hyperlink" xfId="3133" builtinId="9" hidden="1"/>
    <cellStyle name="Gevolgde hyperlink" xfId="2879" builtinId="9" hidden="1"/>
    <cellStyle name="Gevolgde hyperlink" xfId="2623" builtinId="9" hidden="1"/>
    <cellStyle name="Gevolgde hyperlink" xfId="2363" builtinId="9" hidden="1"/>
    <cellStyle name="Gevolgde hyperlink" xfId="2108" builtinId="9" hidden="1"/>
    <cellStyle name="Gevolgde hyperlink" xfId="1856" builtinId="9" hidden="1"/>
    <cellStyle name="Gevolgde hyperlink" xfId="1600" builtinId="9" hidden="1"/>
    <cellStyle name="Gevolgde hyperlink" xfId="1340" builtinId="9" hidden="1"/>
    <cellStyle name="Gevolgde hyperlink" xfId="1082" builtinId="9" hidden="1"/>
    <cellStyle name="Gevolgde hyperlink" xfId="608" builtinId="9" hidden="1"/>
    <cellStyle name="Gevolgde hyperlink" xfId="782" builtinId="9" hidden="1"/>
    <cellStyle name="Gevolgde hyperlink" xfId="704" builtinId="9" hidden="1"/>
    <cellStyle name="Gevolgde hyperlink" xfId="458" builtinId="9" hidden="1"/>
    <cellStyle name="Gevolgde hyperlink" xfId="558" builtinId="9" hidden="1"/>
    <cellStyle name="Gevolgde hyperlink" xfId="766" builtinId="9" hidden="1"/>
    <cellStyle name="Gevolgde hyperlink" xfId="750" builtinId="9" hidden="1"/>
    <cellStyle name="Gevolgde hyperlink" xfId="592" builtinId="9" hidden="1"/>
    <cellStyle name="Gevolgde hyperlink" xfId="1114" builtinId="9" hidden="1"/>
    <cellStyle name="Gevolgde hyperlink" xfId="1372" builtinId="9" hidden="1"/>
    <cellStyle name="Gevolgde hyperlink" xfId="1632" builtinId="9" hidden="1"/>
    <cellStyle name="Gevolgde hyperlink" xfId="1888" builtinId="9" hidden="1"/>
    <cellStyle name="Gevolgde hyperlink" xfId="2140" builtinId="9" hidden="1"/>
    <cellStyle name="Gevolgde hyperlink" xfId="2395" builtinId="9" hidden="1"/>
    <cellStyle name="Gevolgde hyperlink" xfId="2655" builtinId="9" hidden="1"/>
    <cellStyle name="Gevolgde hyperlink" xfId="2911" builtinId="9" hidden="1"/>
    <cellStyle name="Gevolgde hyperlink" xfId="3163" builtinId="9" hidden="1"/>
    <cellStyle name="Gevolgde hyperlink" xfId="3418" builtinId="9" hidden="1"/>
    <cellStyle name="Gevolgde hyperlink" xfId="3678" builtinId="9" hidden="1"/>
    <cellStyle name="Gevolgde hyperlink" xfId="3934" builtinId="9" hidden="1"/>
    <cellStyle name="Gevolgde hyperlink" xfId="4186" builtinId="9" hidden="1"/>
    <cellStyle name="Gevolgde hyperlink" xfId="4442" builtinId="9" hidden="1"/>
    <cellStyle name="Gevolgde hyperlink" xfId="4380" builtinId="9" hidden="1"/>
    <cellStyle name="Gevolgde hyperlink" xfId="4126" builtinId="9" hidden="1"/>
    <cellStyle name="Gevolgde hyperlink" xfId="3872" builtinId="9" hidden="1"/>
    <cellStyle name="Gevolgde hyperlink" xfId="3612" builtinId="9" hidden="1"/>
    <cellStyle name="Gevolgde hyperlink" xfId="3356" builtinId="9" hidden="1"/>
    <cellStyle name="Gevolgde hyperlink" xfId="3103" builtinId="9" hidden="1"/>
    <cellStyle name="Gevolgde hyperlink" xfId="2849" builtinId="9" hidden="1"/>
    <cellStyle name="Gevolgde hyperlink" xfId="2589" builtinId="9" hidden="1"/>
    <cellStyle name="Gevolgde hyperlink" xfId="2333" builtinId="9" hidden="1"/>
    <cellStyle name="Gevolgde hyperlink" xfId="2080" builtinId="9" hidden="1"/>
    <cellStyle name="Gevolgde hyperlink" xfId="1826" builtinId="9" hidden="1"/>
    <cellStyle name="Gevolgde hyperlink" xfId="1566" builtinId="9" hidden="1"/>
    <cellStyle name="Gevolgde hyperlink" xfId="1310" builtinId="9" hidden="1"/>
    <cellStyle name="Gevolgde hyperlink" xfId="1052" builtinId="9" hidden="1"/>
    <cellStyle name="Gevolgde hyperlink" xfId="800" builtinId="9" hidden="1"/>
    <cellStyle name="Gevolgde hyperlink" xfId="544" builtinId="9" hidden="1"/>
    <cellStyle name="Gevolgde hyperlink" xfId="284" builtinId="9" hidden="1"/>
    <cellStyle name="Gevolgde hyperlink" xfId="45" builtinId="9" hidden="1"/>
    <cellStyle name="Gevolgde hyperlink" xfId="120" builtinId="9" hidden="1"/>
    <cellStyle name="Gevolgde hyperlink" xfId="376" builtinId="9" hidden="1"/>
    <cellStyle name="Gevolgde hyperlink" xfId="638" builtinId="9" hidden="1"/>
    <cellStyle name="Gevolgde hyperlink" xfId="890" builtinId="9" hidden="1"/>
    <cellStyle name="Gevolgde hyperlink" xfId="1144" builtinId="9" hidden="1"/>
    <cellStyle name="Gevolgde hyperlink" xfId="1402" builtinId="9" hidden="1"/>
    <cellStyle name="Gevolgde hyperlink" xfId="1664" builtinId="9" hidden="1"/>
    <cellStyle name="Gevolgde hyperlink" xfId="1918" builtinId="9" hidden="1"/>
    <cellStyle name="Gevolgde hyperlink" xfId="2170" builtinId="9" hidden="1"/>
    <cellStyle name="Gevolgde hyperlink" xfId="2425" builtinId="9" hidden="1"/>
    <cellStyle name="Gevolgde hyperlink" xfId="2687" builtinId="9" hidden="1"/>
    <cellStyle name="Gevolgde hyperlink" xfId="2941" builtinId="9" hidden="1"/>
    <cellStyle name="Gevolgde hyperlink" xfId="3193" builtinId="9" hidden="1"/>
    <cellStyle name="Gevolgde hyperlink" xfId="3448" builtinId="9" hidden="1"/>
    <cellStyle name="Gevolgde hyperlink" xfId="3708" builtinId="9" hidden="1"/>
    <cellStyle name="Gevolgde hyperlink" xfId="3964" builtinId="9" hidden="1"/>
    <cellStyle name="Gevolgde hyperlink" xfId="4216" builtinId="9" hidden="1"/>
    <cellStyle name="Gevolgde hyperlink" xfId="4472" builtinId="9" hidden="1"/>
    <cellStyle name="Gevolgde hyperlink" xfId="4350" builtinId="9" hidden="1"/>
    <cellStyle name="Gevolgde hyperlink" xfId="4096" builtinId="9" hidden="1"/>
    <cellStyle name="Gevolgde hyperlink" xfId="3842" builtinId="9" hidden="1"/>
    <cellStyle name="Gevolgde hyperlink" xfId="3582" builtinId="9" hidden="1"/>
    <cellStyle name="Gevolgde hyperlink" xfId="3326" builtinId="9" hidden="1"/>
    <cellStyle name="Gevolgde hyperlink" xfId="3073" builtinId="9" hidden="1"/>
    <cellStyle name="Gevolgde hyperlink" xfId="2819" builtinId="9" hidden="1"/>
    <cellStyle name="Gevolgde hyperlink" xfId="2559" builtinId="9" hidden="1"/>
    <cellStyle name="Gevolgde hyperlink" xfId="2303" builtinId="9" hidden="1"/>
    <cellStyle name="Gevolgde hyperlink" xfId="2050" builtinId="9" hidden="1"/>
    <cellStyle name="Gevolgde hyperlink" xfId="1796" builtinId="9" hidden="1"/>
    <cellStyle name="Gevolgde hyperlink" xfId="1536" builtinId="9" hidden="1"/>
    <cellStyle name="Gevolgde hyperlink" xfId="1279" builtinId="9" hidden="1"/>
    <cellStyle name="Gevolgde hyperlink" xfId="1024" builtinId="9" hidden="1"/>
    <cellStyle name="Gevolgde hyperlink" xfId="770" builtinId="9" hidden="1"/>
    <cellStyle name="Gevolgde hyperlink" xfId="510" builtinId="9" hidden="1"/>
    <cellStyle name="Gevolgde hyperlink" xfId="254" builtinId="9" hidden="1"/>
    <cellStyle name="Gevolgde hyperlink" xfId="90" builtinId="9" hidden="1"/>
    <cellStyle name="Gevolgde hyperlink" xfId="122" builtinId="9" hidden="1"/>
    <cellStyle name="Gevolgde hyperlink" xfId="406" builtinId="9" hidden="1"/>
    <cellStyle name="Gevolgde hyperlink" xfId="668" builtinId="9" hidden="1"/>
    <cellStyle name="Gevolgde hyperlink" xfId="920" builtinId="9" hidden="1"/>
    <cellStyle name="Gevolgde hyperlink" xfId="1174" builtinId="9" hidden="1"/>
    <cellStyle name="Gevolgde hyperlink" xfId="1432" builtinId="9" hidden="1"/>
    <cellStyle name="Gevolgde hyperlink" xfId="1694" builtinId="9" hidden="1"/>
    <cellStyle name="Gevolgde hyperlink" xfId="1946" builtinId="9" hidden="1"/>
    <cellStyle name="Gevolgde hyperlink" xfId="2200" builtinId="9" hidden="1"/>
    <cellStyle name="Gevolgde hyperlink" xfId="2455" builtinId="9" hidden="1"/>
    <cellStyle name="Gevolgde hyperlink" xfId="2717" builtinId="9" hidden="1"/>
    <cellStyle name="Gevolgde hyperlink" xfId="2969" builtinId="9" hidden="1"/>
    <cellStyle name="Gevolgde hyperlink" xfId="3223" builtinId="9" hidden="1"/>
    <cellStyle name="Gevolgde hyperlink" xfId="3478" builtinId="9" hidden="1"/>
    <cellStyle name="Gevolgde hyperlink" xfId="3740" builtinId="9" hidden="1"/>
    <cellStyle name="Gevolgde hyperlink" xfId="3994" builtinId="9" hidden="1"/>
    <cellStyle name="Gevolgde hyperlink" xfId="4246" builtinId="9" hidden="1"/>
    <cellStyle name="Gevolgde hyperlink" xfId="4502" builtinId="9" hidden="1"/>
    <cellStyle name="Gevolgde hyperlink" xfId="4320" builtinId="9" hidden="1"/>
    <cellStyle name="Gevolgde hyperlink" xfId="4066" builtinId="9" hidden="1"/>
    <cellStyle name="Gevolgde hyperlink" xfId="3814" builtinId="9" hidden="1"/>
    <cellStyle name="Gevolgde hyperlink" xfId="3552" builtinId="9" hidden="1"/>
    <cellStyle name="Gevolgde hyperlink" xfId="3297" builtinId="9" hidden="1"/>
    <cellStyle name="Gevolgde hyperlink" xfId="3043" builtinId="9" hidden="1"/>
    <cellStyle name="Gevolgde hyperlink" xfId="2791" builtinId="9" hidden="1"/>
    <cellStyle name="Gevolgde hyperlink" xfId="2529" builtinId="9" hidden="1"/>
    <cellStyle name="Gevolgde hyperlink" xfId="2273" builtinId="9" hidden="1"/>
    <cellStyle name="Gevolgde hyperlink" xfId="2020" builtinId="9" hidden="1"/>
    <cellStyle name="Gevolgde hyperlink" xfId="1766" builtinId="9" hidden="1"/>
    <cellStyle name="Gevolgde hyperlink" xfId="1506" builtinId="9" hidden="1"/>
    <cellStyle name="Gevolgde hyperlink" xfId="1249" builtinId="9" hidden="1"/>
    <cellStyle name="Gevolgde hyperlink" xfId="994" builtinId="9" hidden="1"/>
    <cellStyle name="Gevolgde hyperlink" xfId="740" builtinId="9" hidden="1"/>
    <cellStyle name="Gevolgde hyperlink" xfId="480" builtinId="9" hidden="1"/>
    <cellStyle name="Gevolgde hyperlink" xfId="224" builtinId="9" hidden="1"/>
    <cellStyle name="Gevolgde hyperlink" xfId="19" builtinId="9" hidden="1"/>
    <cellStyle name="Gevolgde hyperlink" xfId="180" builtinId="9" hidden="1"/>
    <cellStyle name="Gevolgde hyperlink" xfId="436" builtinId="9" hidden="1"/>
    <cellStyle name="Gevolgde hyperlink" xfId="698" builtinId="9" hidden="1"/>
    <cellStyle name="Gevolgde hyperlink" xfId="950" builtinId="9" hidden="1"/>
    <cellStyle name="Gevolgde hyperlink" xfId="1204" builtinId="9" hidden="1"/>
    <cellStyle name="Gevolgde hyperlink" xfId="1462" builtinId="9" hidden="1"/>
    <cellStyle name="Gevolgde hyperlink" xfId="1724" builtinId="9" hidden="1"/>
    <cellStyle name="Gevolgde hyperlink" xfId="1976" builtinId="9" hidden="1"/>
    <cellStyle name="Gevolgde hyperlink" xfId="2230" builtinId="9" hidden="1"/>
    <cellStyle name="Gevolgde hyperlink" xfId="2485" builtinId="9" hidden="1"/>
    <cellStyle name="Gevolgde hyperlink" xfId="2747" builtinId="9" hidden="1"/>
    <cellStyle name="Gevolgde hyperlink" xfId="2999" builtinId="9" hidden="1"/>
    <cellStyle name="Gevolgde hyperlink" xfId="3253" builtinId="9" hidden="1"/>
    <cellStyle name="Gevolgde hyperlink" xfId="3508" builtinId="9" hidden="1"/>
    <cellStyle name="Gevolgde hyperlink" xfId="3770" builtinId="9" hidden="1"/>
    <cellStyle name="Gevolgde hyperlink" xfId="4022" builtinId="9" hidden="1"/>
    <cellStyle name="Gevolgde hyperlink" xfId="4276" builtinId="9" hidden="1"/>
    <cellStyle name="Gevolgde hyperlink" xfId="4533" builtinId="9" hidden="1"/>
    <cellStyle name="Gevolgde hyperlink" xfId="4290" builtinId="9" hidden="1"/>
    <cellStyle name="Gevolgde hyperlink" xfId="4036" builtinId="9" hidden="1"/>
    <cellStyle name="Gevolgde hyperlink" xfId="3784" builtinId="9" hidden="1"/>
    <cellStyle name="Gevolgde hyperlink" xfId="3522" builtinId="9" hidden="1"/>
    <cellStyle name="Gevolgde hyperlink" xfId="3267" builtinId="9" hidden="1"/>
    <cellStyle name="Gevolgde hyperlink" xfId="3013" builtinId="9" hidden="1"/>
    <cellStyle name="Gevolgde hyperlink" xfId="2761" builtinId="9" hidden="1"/>
    <cellStyle name="Gevolgde hyperlink" xfId="2499" builtinId="9" hidden="1"/>
    <cellStyle name="Gevolgde hyperlink" xfId="2244" builtinId="9" hidden="1"/>
    <cellStyle name="Gevolgde hyperlink" xfId="1990" builtinId="9" hidden="1"/>
    <cellStyle name="Gevolgde hyperlink" xfId="1738" builtinId="9" hidden="1"/>
    <cellStyle name="Gevolgde hyperlink" xfId="1476" builtinId="9" hidden="1"/>
    <cellStyle name="Gevolgde hyperlink" xfId="1218" builtinId="9" hidden="1"/>
    <cellStyle name="Gevolgde hyperlink" xfId="964" builtinId="9" hidden="1"/>
    <cellStyle name="Gevolgde hyperlink" xfId="710" builtinId="9" hidden="1"/>
    <cellStyle name="Gevolgde hyperlink" xfId="450" builtinId="9" hidden="1"/>
    <cellStyle name="Gevolgde hyperlink" xfId="402" builtinId="9" hidden="1"/>
    <cellStyle name="Gevolgde hyperlink" xfId="186" builtinId="9" hidden="1"/>
    <cellStyle name="Gevolgde hyperlink" xfId="394" builtinId="9" hidden="1"/>
    <cellStyle name="Gevolgde hyperlink" xfId="466" builtinId="9" hidden="1"/>
    <cellStyle name="Gevolgde hyperlink" xfId="726" builtinId="9" hidden="1"/>
    <cellStyle name="Gevolgde hyperlink" xfId="980" builtinId="9" hidden="1"/>
    <cellStyle name="Gevolgde hyperlink" xfId="1235" builtinId="9" hidden="1"/>
    <cellStyle name="Gevolgde hyperlink" xfId="1492" builtinId="9" hidden="1"/>
    <cellStyle name="Gevolgde hyperlink" xfId="1575" builtinId="9" hidden="1"/>
    <cellStyle name="Gevolgde hyperlink" xfId="2006" builtinId="9" hidden="1"/>
    <cellStyle name="Gevolgde hyperlink" xfId="2260" builtinId="9" hidden="1"/>
    <cellStyle name="Gevolgde hyperlink" xfId="2515" builtinId="9" hidden="1"/>
    <cellStyle name="Gevolgde hyperlink" xfId="2777" builtinId="9" hidden="1"/>
    <cellStyle name="Gevolgde hyperlink" xfId="3029" builtinId="9" hidden="1"/>
    <cellStyle name="Gevolgde hyperlink" xfId="3283" builtinId="9" hidden="1"/>
    <cellStyle name="Gevolgde hyperlink" xfId="3538" builtinId="9" hidden="1"/>
    <cellStyle name="Gevolgde hyperlink" xfId="3800" builtinId="9" hidden="1"/>
    <cellStyle name="Gevolgde hyperlink" xfId="4052" builtinId="9" hidden="1"/>
    <cellStyle name="Gevolgde hyperlink" xfId="4306" builtinId="9" hidden="1"/>
    <cellStyle name="Gevolgde hyperlink" xfId="4516" builtinId="9" hidden="1"/>
    <cellStyle name="Gevolgde hyperlink" xfId="4260" builtinId="9" hidden="1"/>
    <cellStyle name="Gevolgde hyperlink" xfId="4008" builtinId="9" hidden="1"/>
    <cellStyle name="Gevolgde hyperlink" xfId="3754" builtinId="9" hidden="1"/>
    <cellStyle name="Gevolgde hyperlink" xfId="3492" builtinId="9" hidden="1"/>
    <cellStyle name="Gevolgde hyperlink" xfId="3237" builtinId="9" hidden="1"/>
    <cellStyle name="Gevolgde hyperlink" xfId="2983" builtinId="9" hidden="1"/>
    <cellStyle name="Gevolgde hyperlink" xfId="2731" builtinId="9" hidden="1"/>
    <cellStyle name="Gevolgde hyperlink" xfId="2469" builtinId="9" hidden="1"/>
    <cellStyle name="Gevolgde hyperlink" xfId="2214" builtinId="9" hidden="1"/>
    <cellStyle name="Gevolgde hyperlink" xfId="1960" builtinId="9" hidden="1"/>
    <cellStyle name="Gevolgde hyperlink" xfId="1708" builtinId="9" hidden="1"/>
    <cellStyle name="Gevolgde hyperlink" xfId="1446" builtinId="9" hidden="1"/>
    <cellStyle name="Gevolgde hyperlink" xfId="1188" builtinId="9" hidden="1"/>
    <cellStyle name="Gevolgde hyperlink" xfId="934" builtinId="9" hidden="1"/>
    <cellStyle name="Gevolgde hyperlink" xfId="682" builtinId="9" hidden="1"/>
    <cellStyle name="Gevolgde hyperlink" xfId="420" builtinId="9" hidden="1"/>
    <cellStyle name="Gevolgde hyperlink" xfId="164" builtinId="9" hidden="1"/>
    <cellStyle name="Gevolgde hyperlink" xfId="23" builtinId="9" hidden="1"/>
    <cellStyle name="Gevolgde hyperlink" xfId="240" builtinId="9" hidden="1"/>
    <cellStyle name="Gevolgde hyperlink" xfId="496" builtinId="9" hidden="1"/>
    <cellStyle name="Gevolgde hyperlink" xfId="756" builtinId="9" hidden="1"/>
    <cellStyle name="Gevolgde hyperlink" xfId="1010" builtinId="9" hidden="1"/>
    <cellStyle name="Gevolgde hyperlink" xfId="1265" builtinId="9" hidden="1"/>
    <cellStyle name="Gevolgde hyperlink" xfId="1522" builtinId="9" hidden="1"/>
    <cellStyle name="Gevolgde hyperlink" xfId="1782" builtinId="9" hidden="1"/>
    <cellStyle name="Gevolgde hyperlink" xfId="2036" builtinId="9" hidden="1"/>
    <cellStyle name="Gevolgde hyperlink" xfId="2289" builtinId="9" hidden="1"/>
    <cellStyle name="Gevolgde hyperlink" xfId="2545" builtinId="9" hidden="1"/>
    <cellStyle name="Gevolgde hyperlink" xfId="2805" builtinId="9" hidden="1"/>
    <cellStyle name="Gevolgde hyperlink" xfId="3059" builtinId="9" hidden="1"/>
    <cellStyle name="Gevolgde hyperlink" xfId="3312" builtinId="9" hidden="1"/>
    <cellStyle name="Gevolgde hyperlink" xfId="3568" builtinId="9" hidden="1"/>
    <cellStyle name="Gevolgde hyperlink" xfId="3830" builtinId="9" hidden="1"/>
    <cellStyle name="Gevolgde hyperlink" xfId="4082" builtinId="9" hidden="1"/>
    <cellStyle name="Gevolgde hyperlink" xfId="4336" builtinId="9" hidden="1"/>
    <cellStyle name="Gevolgde hyperlink" xfId="4486" builtinId="9" hidden="1"/>
    <cellStyle name="Gevolgde hyperlink" xfId="4230" builtinId="9" hidden="1"/>
    <cellStyle name="Gevolgde hyperlink" xfId="3978" builtinId="9" hidden="1"/>
    <cellStyle name="Gevolgde hyperlink" xfId="3724" builtinId="9" hidden="1"/>
    <cellStyle name="Gevolgde hyperlink" xfId="3462" builtinId="9" hidden="1"/>
    <cellStyle name="Gevolgde hyperlink" xfId="3207" builtinId="9" hidden="1"/>
    <cellStyle name="Gevolgde hyperlink" xfId="2955" builtinId="9" hidden="1"/>
    <cellStyle name="Gevolgde hyperlink" xfId="2701" builtinId="9" hidden="1"/>
    <cellStyle name="Gevolgde hyperlink" xfId="2439" builtinId="9" hidden="1"/>
    <cellStyle name="Gevolgde hyperlink" xfId="2184" builtinId="9" hidden="1"/>
    <cellStyle name="Gevolgde hyperlink" xfId="1930" builtinId="9" hidden="1"/>
    <cellStyle name="Gevolgde hyperlink" xfId="1678" builtinId="9" hidden="1"/>
    <cellStyle name="Gevolgde hyperlink" xfId="1416" builtinId="9" hidden="1"/>
    <cellStyle name="Gevolgde hyperlink" xfId="1158" builtinId="9" hidden="1"/>
    <cellStyle name="Gevolgde hyperlink" xfId="904" builtinId="9" hidden="1"/>
    <cellStyle name="Gevolgde hyperlink" xfId="652" builtinId="9" hidden="1"/>
    <cellStyle name="Gevolgde hyperlink" xfId="390" builtinId="9" hidden="1"/>
    <cellStyle name="Gevolgde hyperlink" xfId="130" builtinId="9" hidden="1"/>
    <cellStyle name="Gevolgde hyperlink" xfId="82" builtinId="9" hidden="1"/>
    <cellStyle name="Gevolgde hyperlink" xfId="270" builtinId="9" hidden="1"/>
    <cellStyle name="Gevolgde hyperlink" xfId="526" builtinId="9" hidden="1"/>
    <cellStyle name="Gevolgde hyperlink" xfId="786" builtinId="9" hidden="1"/>
    <cellStyle name="Gevolgde hyperlink" xfId="1040" builtinId="9" hidden="1"/>
    <cellStyle name="Gevolgde hyperlink" xfId="1296" builtinId="9" hidden="1"/>
    <cellStyle name="Gevolgde hyperlink" xfId="1552" builtinId="9" hidden="1"/>
    <cellStyle name="Gevolgde hyperlink" xfId="1812" builtinId="9" hidden="1"/>
    <cellStyle name="Gevolgde hyperlink" xfId="2066" builtinId="9" hidden="1"/>
    <cellStyle name="Gevolgde hyperlink" xfId="2319" builtinId="9" hidden="1"/>
    <cellStyle name="Gevolgde hyperlink" xfId="2575" builtinId="9" hidden="1"/>
    <cellStyle name="Gevolgde hyperlink" xfId="2835" builtinId="9" hidden="1"/>
    <cellStyle name="Gevolgde hyperlink" xfId="3089" builtinId="9" hidden="1"/>
    <cellStyle name="Gevolgde hyperlink" xfId="3342" builtinId="9" hidden="1"/>
    <cellStyle name="Gevolgde hyperlink" xfId="3598" builtinId="9" hidden="1"/>
    <cellStyle name="Gevolgde hyperlink" xfId="3858" builtinId="9" hidden="1"/>
    <cellStyle name="Gevolgde hyperlink" xfId="4112" builtinId="9" hidden="1"/>
    <cellStyle name="Gevolgde hyperlink" xfId="4366" builtinId="9" hidden="1"/>
    <cellStyle name="Gevolgde hyperlink" xfId="4456" builtinId="9" hidden="1"/>
    <cellStyle name="Gevolgde hyperlink" xfId="4200" builtinId="9" hidden="1"/>
    <cellStyle name="Gevolgde hyperlink" xfId="3948" builtinId="9" hidden="1"/>
    <cellStyle name="Gevolgde hyperlink" xfId="3692" builtinId="9" hidden="1"/>
    <cellStyle name="Gevolgde hyperlink" xfId="3432" builtinId="9" hidden="1"/>
    <cellStyle name="Gevolgde hyperlink" xfId="3177" builtinId="9" hidden="1"/>
    <cellStyle name="Gevolgde hyperlink" xfId="2925" builtinId="9" hidden="1"/>
    <cellStyle name="Gevolgde hyperlink" xfId="2669" builtinId="9" hidden="1"/>
    <cellStyle name="Gevolgde hyperlink" xfId="2409" builtinId="9" hidden="1"/>
    <cellStyle name="Gevolgde hyperlink" xfId="2154" builtinId="9" hidden="1"/>
    <cellStyle name="Gevolgde hyperlink" xfId="1902" builtinId="9" hidden="1"/>
    <cellStyle name="Gevolgde hyperlink" xfId="1648" builtinId="9" hidden="1"/>
    <cellStyle name="Gevolgde hyperlink" xfId="1386" builtinId="9" hidden="1"/>
    <cellStyle name="Gevolgde hyperlink" xfId="1128" builtinId="9" hidden="1"/>
    <cellStyle name="Gevolgde hyperlink" xfId="876" builtinId="9" hidden="1"/>
    <cellStyle name="Gevolgde hyperlink" xfId="622" builtinId="9" hidden="1"/>
    <cellStyle name="Gevolgde hyperlink" xfId="360" builtinId="9" hidden="1"/>
    <cellStyle name="Gevolgde hyperlink" xfId="104" builtinId="9" hidden="1"/>
    <cellStyle name="Gevolgde hyperlink" xfId="35" builtinId="9" hidden="1"/>
    <cellStyle name="Gevolgde hyperlink" xfId="300" builtinId="9" hidden="1"/>
    <cellStyle name="Gevolgde hyperlink" xfId="560" builtinId="9" hidden="1"/>
    <cellStyle name="Gevolgde hyperlink" xfId="816" builtinId="9" hidden="1"/>
    <cellStyle name="Gevolgde hyperlink" xfId="1068" builtinId="9" hidden="1"/>
    <cellStyle name="Gevolgde hyperlink" xfId="1326" builtinId="9" hidden="1"/>
    <cellStyle name="Gevolgde hyperlink" xfId="1586" builtinId="9" hidden="1"/>
    <cellStyle name="Gevolgde hyperlink" xfId="4014" builtinId="9" hidden="1"/>
    <cellStyle name="Gevolgde hyperlink" xfId="3888" builtinId="9" hidden="1"/>
    <cellStyle name="Gevolgde hyperlink" xfId="3762" builtinId="9" hidden="1"/>
    <cellStyle name="Gevolgde hyperlink" xfId="3500" builtinId="9" hidden="1"/>
    <cellStyle name="Gevolgde hyperlink" xfId="3372" builtinId="9" hidden="1"/>
    <cellStyle name="Gevolgde hyperlink" xfId="3245" builtinId="9" hidden="1"/>
    <cellStyle name="Gevolgde hyperlink" xfId="2991" builtinId="9" hidden="1"/>
    <cellStyle name="Gevolgde hyperlink" xfId="2865" builtinId="9" hidden="1"/>
    <cellStyle name="Gevolgde hyperlink" xfId="2739" builtinId="9" hidden="1"/>
    <cellStyle name="Gevolgde hyperlink" xfId="2477" builtinId="9" hidden="1"/>
    <cellStyle name="Gevolgde hyperlink" xfId="2349" builtinId="9" hidden="1"/>
    <cellStyle name="Gevolgde hyperlink" xfId="2222" builtinId="9" hidden="1"/>
    <cellStyle name="Gevolgde hyperlink" xfId="1968" builtinId="9" hidden="1"/>
    <cellStyle name="Gevolgde hyperlink" xfId="1842" builtinId="9" hidden="1"/>
    <cellStyle name="Gevolgde hyperlink" xfId="1716" builtinId="9" hidden="1"/>
    <cellStyle name="Gevolgde hyperlink" xfId="2096" builtinId="9" hidden="1"/>
    <cellStyle name="Gevolgde hyperlink" xfId="2605" builtinId="9" hidden="1"/>
    <cellStyle name="Gevolgde hyperlink" xfId="3119" builtinId="9" hidden="1"/>
    <cellStyle name="Gevolgde hyperlink" xfId="3628" builtinId="9" hidden="1"/>
    <cellStyle name="Gevolgde hyperlink" xfId="4142" builtinId="9" hidden="1"/>
    <cellStyle name="Gevolgde hyperlink" xfId="4298" builtinId="9" hidden="1"/>
    <cellStyle name="Gevolgde hyperlink" xfId="4426" builtinId="9" hidden="1"/>
    <cellStyle name="Gevolgde hyperlink" xfId="4524" builtinId="9" hidden="1"/>
    <cellStyle name="Gevolgde hyperlink" xfId="4396" builtinId="9" hidden="1"/>
    <cellStyle name="Gevolgde hyperlink" xfId="4268" builtinId="9" hidden="1"/>
    <cellStyle name="Gevolgde hyperlink" xfId="4044" builtinId="9" hidden="1"/>
    <cellStyle name="Gevolgde hyperlink" xfId="4172" builtinId="9" hidden="1"/>
    <cellStyle name="Gevolgde hyperlink" xfId="3918" builtinId="9" hidden="1"/>
    <cellStyle name="Gevolgde hyperlink" xfId="3792" builtinId="9" hidden="1"/>
    <cellStyle name="Hyperlink" xfId="2265" builtinId="8" hidden="1"/>
    <cellStyle name="Hyperlink" xfId="2257" builtinId="8" hidden="1"/>
    <cellStyle name="Hyperlink" xfId="2217" builtinId="8" hidden="1"/>
    <cellStyle name="Hyperlink" xfId="2193" builtinId="8" hidden="1"/>
    <cellStyle name="Hyperlink" xfId="2137" builtinId="8" hidden="1"/>
    <cellStyle name="Hyperlink" xfId="2121" builtinId="8" hidden="1"/>
    <cellStyle name="Hyperlink" xfId="2067" builtinId="8" hidden="1"/>
    <cellStyle name="Hyperlink" xfId="2059" builtinId="8" hidden="1"/>
    <cellStyle name="Hyperlink" xfId="2043" builtinId="8" hidden="1"/>
    <cellStyle name="Hyperlink" xfId="1971" builtinId="8" hidden="1"/>
    <cellStyle name="Hyperlink" xfId="1963" builtinId="8" hidden="1"/>
    <cellStyle name="Hyperlink" xfId="1931" builtinId="8" hidden="1"/>
    <cellStyle name="Hyperlink" xfId="1877" builtinId="8" hidden="1"/>
    <cellStyle name="Hyperlink" xfId="1853" builtinId="8" hidden="1"/>
    <cellStyle name="Hyperlink" xfId="1837" builtinId="8" hidden="1"/>
    <cellStyle name="Hyperlink" xfId="1781" builtinId="8" hidden="1"/>
    <cellStyle name="Hyperlink" xfId="1757" builtinId="8" hidden="1"/>
    <cellStyle name="Hyperlink" xfId="1727" builtinId="8" hidden="1"/>
    <cellStyle name="Hyperlink" xfId="1687" builtinId="8" hidden="1"/>
    <cellStyle name="Hyperlink" xfId="1679" builtinId="8" hidden="1"/>
    <cellStyle name="Hyperlink" xfId="1621" builtinId="8" hidden="1"/>
    <cellStyle name="Hyperlink" xfId="1589" builtinId="8" hidden="1"/>
    <cellStyle name="Hyperlink" xfId="1553" builtinId="8" hidden="1"/>
    <cellStyle name="Hyperlink" xfId="667" builtinId="8" hidden="1"/>
    <cellStyle name="Hyperlink" xfId="685" builtinId="8" hidden="1"/>
    <cellStyle name="Hyperlink" xfId="687" builtinId="8" hidden="1"/>
    <cellStyle name="Hyperlink" xfId="695" builtinId="8" hidden="1"/>
    <cellStyle name="Hyperlink" xfId="528" builtinId="8" hidden="1"/>
    <cellStyle name="Hyperlink" xfId="713" builtinId="8" hidden="1"/>
    <cellStyle name="Hyperlink" xfId="721" builtinId="8" hidden="1"/>
    <cellStyle name="Hyperlink" xfId="733" builtinId="8" hidden="1"/>
    <cellStyle name="Hyperlink" xfId="741" builtinId="8" hidden="1"/>
    <cellStyle name="Hyperlink" xfId="749" builtinId="8" hidden="1"/>
    <cellStyle name="Hyperlink" xfId="765" builtinId="8" hidden="1"/>
    <cellStyle name="Hyperlink" xfId="767" builtinId="8" hidden="1"/>
    <cellStyle name="Hyperlink" xfId="775" builtinId="8" hidden="1"/>
    <cellStyle name="Hyperlink" xfId="793" builtinId="8" hidden="1"/>
    <cellStyle name="Hyperlink" xfId="795" builtinId="8" hidden="1"/>
    <cellStyle name="Hyperlink" xfId="807" builtinId="8" hidden="1"/>
    <cellStyle name="Hyperlink" xfId="815" builtinId="8" hidden="1"/>
    <cellStyle name="Hyperlink" xfId="831" builtinId="8" hidden="1"/>
    <cellStyle name="Hyperlink" xfId="833" builtinId="8" hidden="1"/>
    <cellStyle name="Hyperlink" xfId="847" builtinId="8" hidden="1"/>
    <cellStyle name="Hyperlink" xfId="853" builtinId="8" hidden="1"/>
    <cellStyle name="Hyperlink" xfId="861" builtinId="8" hidden="1"/>
    <cellStyle name="Hyperlink" xfId="877" builtinId="8" hidden="1"/>
    <cellStyle name="Hyperlink" xfId="530" builtinId="8" hidden="1"/>
    <cellStyle name="Hyperlink" xfId="887" builtinId="8" hidden="1"/>
    <cellStyle name="Hyperlink" xfId="903" builtinId="8" hidden="1"/>
    <cellStyle name="Hyperlink" xfId="911" builtinId="8" hidden="1"/>
    <cellStyle name="Hyperlink" xfId="915" builtinId="8" hidden="1"/>
    <cellStyle name="Hyperlink" xfId="933" builtinId="8" hidden="1"/>
    <cellStyle name="Hyperlink" xfId="939" builtinId="8" hidden="1"/>
    <cellStyle name="Hyperlink" xfId="941" builtinId="8" hidden="1"/>
    <cellStyle name="Hyperlink" xfId="957" builtinId="8" hidden="1"/>
    <cellStyle name="Hyperlink" xfId="959" builtinId="8" hidden="1"/>
    <cellStyle name="Hyperlink" xfId="891" builtinId="8" hidden="1"/>
    <cellStyle name="Hyperlink" xfId="821" builtinId="8" hidden="1"/>
    <cellStyle name="Hyperlink" xfId="747" builtinId="8" hidden="1"/>
    <cellStyle name="Hyperlink" xfId="711" builtinId="8" hidden="1"/>
    <cellStyle name="Hyperlink" xfId="1773" builtinId="8" hidden="1"/>
    <cellStyle name="Hyperlink" xfId="1901" builtinId="8" hidden="1"/>
    <cellStyle name="Hyperlink" xfId="2027" builtinId="8" hidden="1"/>
    <cellStyle name="Hyperlink" xfId="2408" builtinId="8" hidden="1"/>
    <cellStyle name="Hyperlink" xfId="2544" builtinId="8" hidden="1"/>
    <cellStyle name="Hyperlink" xfId="2804" builtinId="8" hidden="1"/>
    <cellStyle name="Hyperlink" xfId="3066" builtinId="8" hidden="1"/>
    <cellStyle name="Hyperlink" xfId="3319" builtinId="8" hidden="1"/>
    <cellStyle name="Hyperlink" xfId="3463" builtinId="8" hidden="1"/>
    <cellStyle name="Hyperlink" xfId="3851" builtinId="8" hidden="1"/>
    <cellStyle name="Hyperlink" xfId="1349" builtinId="8" hidden="1"/>
    <cellStyle name="Hyperlink" xfId="1481" builtinId="8" hidden="1"/>
    <cellStyle name="Hyperlink" xfId="507" builtinId="8" hidden="1"/>
    <cellStyle name="Hyperlink" xfId="639" builtinId="8" hidden="1"/>
    <cellStyle name="Hyperlink" xfId="95" builtinId="8" hidden="1"/>
    <cellStyle name="Hyperlink" xfId="175" builtinId="8" hidden="1"/>
    <cellStyle name="Hyperlink" xfId="1283" builtinId="8" hidden="1"/>
    <cellStyle name="Hyperlink" xfId="917" builtinId="8" hidden="1"/>
    <cellStyle name="Hyperlink" xfId="4473" builtinId="8" hidden="1"/>
    <cellStyle name="Hyperlink" xfId="4007" builtinId="8" hidden="1"/>
    <cellStyle name="Hyperlink" xfId="2420" builtinId="8" hidden="1"/>
    <cellStyle name="Hyperlink" xfId="2816" builtinId="8" hidden="1"/>
    <cellStyle name="Hyperlink" xfId="2936" builtinId="8" hidden="1"/>
    <cellStyle name="Hyperlink" xfId="3202" builtinId="8" hidden="1"/>
    <cellStyle name="Hyperlink" xfId="3457" builtinId="8" hidden="1"/>
    <cellStyle name="Hyperlink" xfId="2622" builtinId="8" hidden="1"/>
    <cellStyle name="Hyperlink" xfId="2286" builtinId="8" hidden="1"/>
    <cellStyle name="Hyperlink" xfId="2300" builtinId="8" hidden="1"/>
    <cellStyle name="Hyperlink" xfId="2306" builtinId="8" hidden="1"/>
    <cellStyle name="Hyperlink" xfId="2308" builtinId="8" hidden="1"/>
    <cellStyle name="Hyperlink" xfId="2324" builtinId="8" hidden="1"/>
    <cellStyle name="Hyperlink" xfId="2332" builtinId="8" hidden="1"/>
    <cellStyle name="Hyperlink" xfId="2340" builtinId="8" hidden="1"/>
    <cellStyle name="Hyperlink" xfId="2354" builtinId="8" hidden="1"/>
    <cellStyle name="Hyperlink" xfId="2366" builtinId="8" hidden="1"/>
    <cellStyle name="Hyperlink" xfId="2370" builtinId="8" hidden="1"/>
    <cellStyle name="Hyperlink" xfId="2386" builtinId="8" hidden="1"/>
    <cellStyle name="Hyperlink" xfId="2390" builtinId="8" hidden="1"/>
    <cellStyle name="Hyperlink" xfId="2396" builtinId="8" hidden="1"/>
    <cellStyle name="Hyperlink" xfId="2404" builtinId="8" hidden="1"/>
    <cellStyle name="Hyperlink" xfId="2362" builtinId="8" hidden="1"/>
    <cellStyle name="Hyperlink" xfId="2107" builtinId="8" hidden="1"/>
    <cellStyle name="Hyperlink" xfId="1741" builtinId="8" hidden="1"/>
    <cellStyle name="Hyperlink" xfId="1574" builtinId="8" hidden="1"/>
    <cellStyle name="Hyperlink" xfId="1753" builtinId="8" hidden="1"/>
    <cellStyle name="Hyperlink" xfId="1767" builtinId="8" hidden="1"/>
    <cellStyle name="Hyperlink" xfId="1771" builtinId="8" hidden="1"/>
    <cellStyle name="Hyperlink" xfId="1777" builtinId="8" hidden="1"/>
    <cellStyle name="Hyperlink" xfId="1793" builtinId="8" hidden="1"/>
    <cellStyle name="Hyperlink" xfId="1795" builtinId="8" hidden="1"/>
    <cellStyle name="Hyperlink" xfId="1809" builtinId="8" hidden="1"/>
    <cellStyle name="Hyperlink" xfId="1823" builtinId="8" hidden="1"/>
    <cellStyle name="Hyperlink" xfId="1831" builtinId="8" hidden="1"/>
    <cellStyle name="Hyperlink" xfId="1839" builtinId="8" hidden="1"/>
    <cellStyle name="Hyperlink" xfId="1851" builtinId="8" hidden="1"/>
    <cellStyle name="Hyperlink" xfId="1855" builtinId="8" hidden="1"/>
    <cellStyle name="Hyperlink" xfId="1859" builtinId="8" hidden="1"/>
    <cellStyle name="Hyperlink" xfId="1873" builtinId="8" hidden="1"/>
    <cellStyle name="Hyperlink" xfId="1883" builtinId="8" hidden="1"/>
    <cellStyle name="Hyperlink" xfId="1895" builtinId="8" hidden="1"/>
    <cellStyle name="Hyperlink" xfId="1905" builtinId="8" hidden="1"/>
    <cellStyle name="Hyperlink" xfId="1915" builtinId="8" hidden="1"/>
    <cellStyle name="Hyperlink" xfId="1919" builtinId="8" hidden="1"/>
    <cellStyle name="Hyperlink" xfId="1929" builtinId="8" hidden="1"/>
    <cellStyle name="Hyperlink" xfId="1937" builtinId="8" hidden="1"/>
    <cellStyle name="Hyperlink" xfId="1941" builtinId="8" hidden="1"/>
    <cellStyle name="Hyperlink" xfId="1645" builtinId="8" hidden="1"/>
    <cellStyle name="Hyperlink" xfId="1653" builtinId="8" hidden="1"/>
    <cellStyle name="Hyperlink" xfId="1659" builtinId="8" hidden="1"/>
    <cellStyle name="Hyperlink" xfId="1669" builtinId="8" hidden="1"/>
    <cellStyle name="Hyperlink" xfId="1681" builtinId="8" hidden="1"/>
    <cellStyle name="Hyperlink" xfId="1685" builtinId="8" hidden="1"/>
    <cellStyle name="Hyperlink" xfId="1699" builtinId="8" hidden="1"/>
    <cellStyle name="Hyperlink" xfId="1701" builtinId="8" hidden="1"/>
    <cellStyle name="Hyperlink" xfId="1709" builtinId="8" hidden="1"/>
    <cellStyle name="Hyperlink" xfId="1731" builtinId="8" hidden="1"/>
    <cellStyle name="Hyperlink" xfId="1733" builtinId="8" hidden="1"/>
    <cellStyle name="Hyperlink" xfId="1591" builtinId="8" hidden="1"/>
    <cellStyle name="Hyperlink" xfId="1601" builtinId="8" hidden="1"/>
    <cellStyle name="Hyperlink" xfId="1609" builtinId="8" hidden="1"/>
    <cellStyle name="Hyperlink" xfId="1615" builtinId="8" hidden="1"/>
    <cellStyle name="Hyperlink" xfId="1631" builtinId="8" hidden="1"/>
    <cellStyle name="Hyperlink" xfId="1635" builtinId="8" hidden="1"/>
    <cellStyle name="Hyperlink" xfId="1637" builtinId="8" hidden="1"/>
    <cellStyle name="Hyperlink" xfId="1585" builtinId="8" hidden="1"/>
    <cellStyle name="Hyperlink" xfId="1549" builtinId="8" hidden="1"/>
    <cellStyle name="Hyperlink" xfId="1559" builtinId="8" hidden="1"/>
    <cellStyle name="Hyperlink" xfId="1547" builtinId="8" hidden="1"/>
    <cellStyle name="Hyperlink" xfId="1557" builtinId="8" hidden="1"/>
    <cellStyle name="Hyperlink" xfId="1587" builtinId="8" hidden="1"/>
    <cellStyle name="Hyperlink" xfId="1617" builtinId="8" hidden="1"/>
    <cellStyle name="Hyperlink" xfId="1595" builtinId="8" hidden="1"/>
    <cellStyle name="Hyperlink" xfId="1725" builtinId="8" hidden="1"/>
    <cellStyle name="Hyperlink" xfId="1683" builtinId="8" hidden="1"/>
    <cellStyle name="Hyperlink" xfId="1661" builtinId="8" hidden="1"/>
    <cellStyle name="Hyperlink" xfId="1641" builtinId="8" hidden="1"/>
    <cellStyle name="Hyperlink" xfId="1923" builtinId="8" hidden="1"/>
    <cellStyle name="Hyperlink" xfId="1889" builtinId="8" hidden="1"/>
    <cellStyle name="Hyperlink" xfId="1879" builtinId="8" hidden="1"/>
    <cellStyle name="Hyperlink" xfId="1835" builtinId="8" hidden="1"/>
    <cellStyle name="Hyperlink" xfId="1801" builtinId="8" hidden="1"/>
    <cellStyle name="Hyperlink" xfId="1791" builtinId="8" hidden="1"/>
    <cellStyle name="Hyperlink" xfId="1749" builtinId="8" hidden="1"/>
    <cellStyle name="Hyperlink" xfId="1981" builtinId="8" hidden="1"/>
    <cellStyle name="Hyperlink" xfId="2406" builtinId="8" hidden="1"/>
    <cellStyle name="Hyperlink" xfId="2372" builtinId="8" hidden="1"/>
    <cellStyle name="Hyperlink" xfId="2348" builtinId="8" hidden="1"/>
    <cellStyle name="Hyperlink" xfId="2326" builtinId="8" hidden="1"/>
    <cellStyle name="Hyperlink" xfId="1223" builtinId="8" hidden="1"/>
    <cellStyle name="Hyperlink" xfId="2259" builtinId="8" hidden="1"/>
    <cellStyle name="Hyperlink" xfId="2237" builtinId="8" hidden="1"/>
    <cellStyle name="Hyperlink" xfId="2189" builtinId="8" hidden="1"/>
    <cellStyle name="Hyperlink" xfId="2179" builtinId="8" hidden="1"/>
    <cellStyle name="Hyperlink" xfId="2143" builtinId="8" hidden="1"/>
    <cellStyle name="Hyperlink" xfId="2123" builtinId="8" hidden="1"/>
    <cellStyle name="Hyperlink" xfId="2089" builtinId="8" hidden="1"/>
    <cellStyle name="Hyperlink" xfId="2079" builtinId="8" hidden="1"/>
    <cellStyle name="Hyperlink" xfId="2009" builtinId="8" hidden="1"/>
    <cellStyle name="Hyperlink" xfId="2045" builtinId="8" hidden="1"/>
    <cellStyle name="Hyperlink" xfId="2282" builtinId="8" hidden="1"/>
    <cellStyle name="Hyperlink" xfId="1567" builtinId="8" hidden="1"/>
    <cellStyle name="Hyperlink" xfId="1717" builtinId="8" hidden="1"/>
    <cellStyle name="Hyperlink" xfId="1881" builtinId="8" hidden="1"/>
    <cellStyle name="Hyperlink" xfId="2191" builtinId="8" hidden="1"/>
    <cellStyle name="Hyperlink" xfId="2856" builtinId="8" hidden="1"/>
    <cellStyle name="Hyperlink" xfId="2814" builtinId="8" hidden="1"/>
    <cellStyle name="Hyperlink" xfId="2688" builtinId="8" hidden="1"/>
    <cellStyle name="Hyperlink" xfId="2664" builtinId="8" hidden="1"/>
    <cellStyle name="Hyperlink" xfId="2642" builtinId="8" hidden="1"/>
    <cellStyle name="Hyperlink" xfId="2510" builtinId="8" hidden="1"/>
    <cellStyle name="Hyperlink" xfId="2468" builtinId="8" hidden="1"/>
    <cellStyle name="Hyperlink" xfId="1949" builtinId="8" hidden="1"/>
    <cellStyle name="Hyperlink" xfId="1959" builtinId="8" hidden="1"/>
    <cellStyle name="Hyperlink" xfId="1969" builtinId="8" hidden="1"/>
    <cellStyle name="Hyperlink" xfId="1973" builtinId="8" hidden="1"/>
    <cellStyle name="Hyperlink" xfId="1991" builtinId="8" hidden="1"/>
    <cellStyle name="Hyperlink" xfId="1993" builtinId="8" hidden="1"/>
    <cellStyle name="Hyperlink" xfId="2001" builtinId="8" hidden="1"/>
    <cellStyle name="Hyperlink" xfId="2015" builtinId="8" hidden="1"/>
    <cellStyle name="Hyperlink" xfId="2017" builtinId="8" hidden="1"/>
    <cellStyle name="Hyperlink" xfId="2037" builtinId="8" hidden="1"/>
    <cellStyle name="Hyperlink" xfId="2047" builtinId="8" hidden="1"/>
    <cellStyle name="Hyperlink" xfId="2053" builtinId="8" hidden="1"/>
    <cellStyle name="Hyperlink" xfId="2061" builtinId="8" hidden="1"/>
    <cellStyle name="Hyperlink" xfId="2077" builtinId="8" hidden="1"/>
    <cellStyle name="Hyperlink" xfId="2081" builtinId="8" hidden="1"/>
    <cellStyle name="Hyperlink" xfId="2085" builtinId="8" hidden="1"/>
    <cellStyle name="Hyperlink" xfId="1634" builtinId="8" hidden="1"/>
    <cellStyle name="Hyperlink" xfId="2103" builtinId="8" hidden="1"/>
    <cellStyle name="Hyperlink" xfId="2115" builtinId="8" hidden="1"/>
    <cellStyle name="Hyperlink" xfId="2125" builtinId="8" hidden="1"/>
    <cellStyle name="Hyperlink" xfId="2135" builtinId="8" hidden="1"/>
    <cellStyle name="Hyperlink" xfId="2139" builtinId="8" hidden="1"/>
    <cellStyle name="Hyperlink" xfId="2155" builtinId="8" hidden="1"/>
    <cellStyle name="Hyperlink" xfId="2159" builtinId="8" hidden="1"/>
    <cellStyle name="Hyperlink" xfId="2165" builtinId="8" hidden="1"/>
    <cellStyle name="Hyperlink" xfId="2181" builtinId="8" hidden="1"/>
    <cellStyle name="Hyperlink" xfId="2187" builtinId="8" hidden="1"/>
    <cellStyle name="Hyperlink" xfId="2199" builtinId="8" hidden="1"/>
    <cellStyle name="Hyperlink" xfId="2211" builtinId="8" hidden="1"/>
    <cellStyle name="Hyperlink" xfId="2219" builtinId="8" hidden="1"/>
    <cellStyle name="Hyperlink" xfId="2227" builtinId="8" hidden="1"/>
    <cellStyle name="Hyperlink" xfId="2243" builtinId="8" hidden="1"/>
    <cellStyle name="Hyperlink" xfId="2245" builtinId="8" hidden="1"/>
    <cellStyle name="Hyperlink" xfId="2251" builtinId="8" hidden="1"/>
    <cellStyle name="Hyperlink" xfId="2263" builtinId="8" hidden="1"/>
    <cellStyle name="Hyperlink" xfId="2270" builtinId="8" hidden="1"/>
    <cellStyle name="Hyperlink" xfId="2278" builtinId="8" hidden="1"/>
    <cellStyle name="Hyperlink" xfId="2025" builtinId="8" hidden="1"/>
    <cellStyle name="Hyperlink" xfId="3477" builtinId="8" hidden="1"/>
    <cellStyle name="Hyperlink" xfId="3483" builtinId="8" hidden="1"/>
    <cellStyle name="Hyperlink" xfId="3499" builtinId="8" hidden="1"/>
    <cellStyle name="Hyperlink" xfId="3507" builtinId="8" hidden="1"/>
    <cellStyle name="Hyperlink" xfId="3509" builtinId="8" hidden="1"/>
    <cellStyle name="Hyperlink" xfId="3525" builtinId="8" hidden="1"/>
    <cellStyle name="Hyperlink" xfId="3531" builtinId="8" hidden="1"/>
    <cellStyle name="Hyperlink" xfId="3545" builtinId="8" hidden="1"/>
    <cellStyle name="Hyperlink" xfId="3557" builtinId="8" hidden="1"/>
    <cellStyle name="Hyperlink" xfId="3563" builtinId="8" hidden="1"/>
    <cellStyle name="Hyperlink" xfId="3571" builtinId="8" hidden="1"/>
    <cellStyle name="Hyperlink" xfId="3491" builtinId="8" hidden="1"/>
    <cellStyle name="Hyperlink" xfId="3449" builtinId="8" hidden="1"/>
    <cellStyle name="Hyperlink" xfId="3427" builtinId="8" hidden="1"/>
    <cellStyle name="Hyperlink" xfId="3321" builtinId="8" hidden="1"/>
    <cellStyle name="Hyperlink" xfId="3258" builtinId="8" hidden="1"/>
    <cellStyle name="Hyperlink" xfId="3194" builtinId="8" hidden="1"/>
    <cellStyle name="Hyperlink" xfId="3110" builtinId="8" hidden="1"/>
    <cellStyle name="Hyperlink" xfId="3004" builtinId="8" hidden="1"/>
    <cellStyle name="Hyperlink" xfId="2982" builtinId="8" hidden="1"/>
    <cellStyle name="Hyperlink" xfId="3024" builtinId="8" hidden="1"/>
    <cellStyle name="Hyperlink" xfId="3377" builtinId="8" hidden="1"/>
    <cellStyle name="Hyperlink" xfId="3379" builtinId="8" hidden="1"/>
    <cellStyle name="Hyperlink" xfId="3397" builtinId="8" hidden="1"/>
    <cellStyle name="Hyperlink" xfId="3401" builtinId="8" hidden="1"/>
    <cellStyle name="Hyperlink" xfId="3413" builtinId="8" hidden="1"/>
    <cellStyle name="Hyperlink" xfId="3425" builtinId="8" hidden="1"/>
    <cellStyle name="Hyperlink" xfId="3435" builtinId="8" hidden="1"/>
    <cellStyle name="Hyperlink" xfId="3441" builtinId="8" hidden="1"/>
    <cellStyle name="Hyperlink" xfId="3459" builtinId="8" hidden="1"/>
    <cellStyle name="Hyperlink" xfId="3461" builtinId="8" hidden="1"/>
    <cellStyle name="Hyperlink" xfId="3465" builtinId="8" hidden="1"/>
    <cellStyle name="Hyperlink" xfId="3337" builtinId="8" hidden="1"/>
    <cellStyle name="Hyperlink" xfId="3345" builtinId="8" hidden="1"/>
    <cellStyle name="Hyperlink" xfId="3353" builtinId="8" hidden="1"/>
    <cellStyle name="Hyperlink" xfId="3365" builtinId="8" hidden="1"/>
    <cellStyle name="Hyperlink" xfId="3302" builtinId="8" hidden="1"/>
    <cellStyle name="Hyperlink" xfId="3306" builtinId="8" hidden="1"/>
    <cellStyle name="Hyperlink" xfId="3317" builtinId="8" hidden="1"/>
    <cellStyle name="Hyperlink" xfId="3290" builtinId="8" hidden="1"/>
    <cellStyle name="Hyperlink" xfId="3294" builtinId="8" hidden="1"/>
    <cellStyle name="Hyperlink" xfId="3284" builtinId="8" hidden="1"/>
    <cellStyle name="Hyperlink" xfId="3315" builtinId="8" hidden="1"/>
    <cellStyle name="Hyperlink" xfId="3369" builtinId="8" hidden="1"/>
    <cellStyle name="Hyperlink" xfId="3329" builtinId="8" hidden="1"/>
    <cellStyle name="Hyperlink" xfId="3451" builtinId="8" hidden="1"/>
    <cellStyle name="Hyperlink" xfId="3429" builtinId="8" hidden="1"/>
    <cellStyle name="Hyperlink" xfId="3387" builtinId="8" hidden="1"/>
    <cellStyle name="Hyperlink" xfId="2898" builtinId="8" hidden="1"/>
    <cellStyle name="Hyperlink" xfId="3088" builtinId="8" hidden="1"/>
    <cellStyle name="Hyperlink" xfId="3363" builtinId="8" hidden="1"/>
    <cellStyle name="Hyperlink" xfId="3533" builtinId="8" hidden="1"/>
    <cellStyle name="Hyperlink" xfId="3561" builtinId="8" hidden="1"/>
    <cellStyle name="Hyperlink" xfId="3515" builtinId="8" hidden="1"/>
    <cellStyle name="Hyperlink" xfId="3497" builtinId="8" hidden="1"/>
    <cellStyle name="Hyperlink" xfId="3475" builtinId="8" hidden="1"/>
    <cellStyle name="Hyperlink" xfId="2255" builtinId="8" hidden="1"/>
    <cellStyle name="Hyperlink" xfId="2231" builtinId="8" hidden="1"/>
    <cellStyle name="Hyperlink" xfId="2215" builtinId="8" hidden="1"/>
    <cellStyle name="Hyperlink" xfId="2171" builtinId="8" hidden="1"/>
    <cellStyle name="Hyperlink" xfId="2151" builtinId="8" hidden="1"/>
    <cellStyle name="Hyperlink" xfId="2127" builtinId="8" hidden="1"/>
    <cellStyle name="Hyperlink" xfId="2093" builtinId="8" hidden="1"/>
    <cellStyle name="Hyperlink" xfId="2071" builtinId="8" hidden="1"/>
    <cellStyle name="Hyperlink" xfId="2049" builtinId="8" hidden="1"/>
    <cellStyle name="Hyperlink" xfId="2005" builtinId="8" hidden="1"/>
    <cellStyle name="Hyperlink" xfId="1985" builtinId="8" hidden="1"/>
    <cellStyle name="Hyperlink" xfId="1961" builtinId="8" hidden="1"/>
    <cellStyle name="Hyperlink" xfId="2574" builtinId="8" hidden="1"/>
    <cellStyle name="Hyperlink" xfId="2752" builtinId="8" hidden="1"/>
    <cellStyle name="Hyperlink" xfId="2346" builtinId="8" hidden="1"/>
    <cellStyle name="Hyperlink" xfId="1825" builtinId="8" hidden="1"/>
    <cellStyle name="Hyperlink" xfId="2033" builtinId="8" hidden="1"/>
    <cellStyle name="Hyperlink" xfId="2099" builtinId="8" hidden="1"/>
    <cellStyle name="Hyperlink" xfId="2223" builtinId="8" hidden="1"/>
    <cellStyle name="Hyperlink" xfId="2302" builtinId="8" hidden="1"/>
    <cellStyle name="Hyperlink" xfId="2358" builtinId="8" hidden="1"/>
    <cellStyle name="Hyperlink" xfId="1779" builtinId="8" hidden="1"/>
    <cellStyle name="Hyperlink" xfId="1847" builtinId="8" hidden="1"/>
    <cellStyle name="Hyperlink" xfId="1913" builtinId="8" hidden="1"/>
    <cellStyle name="Hyperlink" xfId="1705" builtinId="8" hidden="1"/>
    <cellStyle name="Hyperlink" xfId="1627" builtinId="8" hidden="1"/>
    <cellStyle name="Hyperlink" xfId="1541" builtinId="8" hidden="1"/>
    <cellStyle name="Hyperlink" xfId="1571" builtinId="8" hidden="1"/>
    <cellStyle name="Hyperlink" xfId="1623" builtinId="8" hidden="1"/>
    <cellStyle name="Hyperlink" xfId="1603" builtinId="8" hidden="1"/>
    <cellStyle name="Hyperlink" xfId="1713" builtinId="8" hidden="1"/>
    <cellStyle name="Hyperlink" xfId="1697" builtinId="8" hidden="1"/>
    <cellStyle name="Hyperlink" xfId="1675" builtinId="8" hidden="1"/>
    <cellStyle name="Hyperlink" xfId="1945" builtinId="8" hidden="1"/>
    <cellStyle name="Hyperlink" xfId="1927" builtinId="8" hidden="1"/>
    <cellStyle name="Hyperlink" xfId="1911" builtinId="8" hidden="1"/>
    <cellStyle name="Hyperlink" xfId="1865" builtinId="8" hidden="1"/>
    <cellStyle name="Hyperlink" xfId="1843" builtinId="8" hidden="1"/>
    <cellStyle name="Hyperlink" xfId="1827" builtinId="8" hidden="1"/>
    <cellStyle name="Hyperlink" xfId="1783" builtinId="8" hidden="1"/>
    <cellStyle name="Hyperlink" xfId="1763" builtinId="8" hidden="1"/>
    <cellStyle name="Hyperlink" xfId="1745" builtinId="8" hidden="1"/>
    <cellStyle name="Hyperlink" xfId="2398" builtinId="8" hidden="1"/>
    <cellStyle name="Hyperlink" xfId="2380" builtinId="8" hidden="1"/>
    <cellStyle name="Hyperlink" xfId="2364" builtinId="8" hidden="1"/>
    <cellStyle name="Hyperlink" xfId="2316" builtinId="8" hidden="1"/>
    <cellStyle name="Hyperlink" xfId="2294" builtinId="8" hidden="1"/>
    <cellStyle name="Hyperlink" xfId="3469" builtinId="8" hidden="1"/>
    <cellStyle name="Hyperlink" xfId="2542" builtinId="8" hidden="1"/>
    <cellStyle name="Hyperlink" xfId="3455" builtinId="8" hidden="1"/>
    <cellStyle name="Hyperlink" xfId="331" builtinId="8" hidden="1"/>
    <cellStyle name="Hyperlink" xfId="977" builtinId="8" hidden="1"/>
    <cellStyle name="Hyperlink" xfId="3725" builtinId="8" hidden="1"/>
    <cellStyle name="Hyperlink" xfId="3192" builtinId="8" hidden="1"/>
    <cellStyle name="Hyperlink" xfId="2153" builtinId="8" hidden="1"/>
    <cellStyle name="Hyperlink" xfId="1629" builtinId="8" hidden="1"/>
    <cellStyle name="Hyperlink" xfId="783" builtinId="8" hidden="1"/>
    <cellStyle name="Hyperlink" xfId="949" builtinId="8" hidden="1"/>
    <cellStyle name="Hyperlink" xfId="927" builtinId="8" hidden="1"/>
    <cellStyle name="Hyperlink" xfId="905" builtinId="8" hidden="1"/>
    <cellStyle name="Hyperlink" xfId="865" builtinId="8" hidden="1"/>
    <cellStyle name="Hyperlink" xfId="843" builtinId="8" hidden="1"/>
    <cellStyle name="Hyperlink" xfId="823" builtinId="8" hidden="1"/>
    <cellStyle name="Hyperlink" xfId="779" builtinId="8" hidden="1"/>
    <cellStyle name="Hyperlink" xfId="761" builtinId="8" hidden="1"/>
    <cellStyle name="Hyperlink" xfId="737" builtinId="8" hidden="1"/>
    <cellStyle name="Hyperlink" xfId="697" builtinId="8" hidden="1"/>
    <cellStyle name="Hyperlink" xfId="679" builtinId="8" hidden="1"/>
    <cellStyle name="Hyperlink" xfId="1581" builtinId="8" hidden="1"/>
    <cellStyle name="Hyperlink" xfId="1719" builtinId="8" hidden="1"/>
    <cellStyle name="Hyperlink" xfId="1805" builtinId="8" hidden="1"/>
    <cellStyle name="Hyperlink" xfId="1869" builtinId="8" hidden="1"/>
    <cellStyle name="Hyperlink" xfId="2011" builtinId="8" hidden="1"/>
    <cellStyle name="Hyperlink" xfId="2097" builtinId="8" hidden="1"/>
    <cellStyle name="Hyperlink" xfId="2169" builtinId="8" hidden="1"/>
    <cellStyle name="Hyperlink" xfId="2312" builtinId="8" hidden="1"/>
    <cellStyle name="Hyperlink" xfId="2384" builtinId="8" hidden="1"/>
    <cellStyle name="Hyperlink" xfId="2456" builtinId="8" hidden="1"/>
    <cellStyle name="Hyperlink" xfId="2608" builtinId="8" hidden="1"/>
    <cellStyle name="Hyperlink" xfId="2702" builtinId="8" hidden="1"/>
    <cellStyle name="Hyperlink" xfId="2750" builtinId="8" hidden="1"/>
    <cellStyle name="Hyperlink" xfId="2900" builtinId="8" hidden="1"/>
    <cellStyle name="Hyperlink" xfId="2986" builtinId="8" hidden="1"/>
    <cellStyle name="Hyperlink" xfId="3050" builtinId="8" hidden="1"/>
    <cellStyle name="Hyperlink" xfId="3216" builtinId="8" hidden="1"/>
    <cellStyle name="Hyperlink" xfId="3280" builtinId="8" hidden="1"/>
    <cellStyle name="Hyperlink" xfId="3367" builtinId="8" hidden="1"/>
    <cellStyle name="Hyperlink" xfId="3503" builtinId="8" hidden="1"/>
    <cellStyle name="Hyperlink" xfId="3567" builtinId="8" hidden="1"/>
    <cellStyle name="Hyperlink" xfId="3655" builtinId="8" hidden="1"/>
    <cellStyle name="Hyperlink" xfId="3805" builtinId="8" hidden="1"/>
    <cellStyle name="Hyperlink" xfId="3883" builtinId="8" hidden="1"/>
    <cellStyle name="Hyperlink" xfId="1323" builtinId="8" hidden="1"/>
    <cellStyle name="Hyperlink" xfId="1469" builtinId="8" hidden="1"/>
    <cellStyle name="Hyperlink" xfId="1489" builtinId="8" hidden="1"/>
    <cellStyle name="Hyperlink" xfId="897" builtinId="8" hidden="1"/>
    <cellStyle name="Hyperlink" xfId="415" builtinId="8" hidden="1"/>
    <cellStyle name="Hyperlink" xfId="473" builtinId="8" hidden="1"/>
    <cellStyle name="Hyperlink" xfId="555" builtinId="8" hidden="1"/>
    <cellStyle name="Hyperlink" xfId="157" builtinId="8" hidden="1"/>
    <cellStyle name="Hyperlink" xfId="235" builtinId="8" hidden="1"/>
    <cellStyle name="Hyperlink" xfId="289" builtinId="8" hidden="1"/>
    <cellStyle name="Hyperlink" xfId="67" builtinId="8" hidden="1"/>
    <cellStyle name="Hyperlink" xfId="133" builtinId="8" hidden="1"/>
    <cellStyle name="Hyperlink" xfId="209" builtinId="8" hidden="1"/>
    <cellStyle name="Hyperlink" xfId="755" builtinId="8" hidden="1"/>
    <cellStyle name="Hyperlink" xfId="1429" builtinId="8" hidden="1"/>
    <cellStyle name="Hyperlink" xfId="1207" builtinId="8" hidden="1"/>
    <cellStyle name="Hyperlink" xfId="773" builtinId="8" hidden="1"/>
    <cellStyle name="Hyperlink" xfId="1576" builtinId="8" hidden="1"/>
    <cellStyle name="Hyperlink" xfId="2694" builtinId="8" hidden="1"/>
    <cellStyle name="Hyperlink" xfId="4223" builtinId="8" hidden="1"/>
    <cellStyle name="Hyperlink" xfId="4345" builtinId="8" hidden="1"/>
    <cellStyle name="Hyperlink" xfId="4133" builtinId="8" hidden="1"/>
    <cellStyle name="Hyperlink" xfId="3619" builtinId="8" hidden="1"/>
    <cellStyle name="Hyperlink" xfId="2482" builtinId="8" hidden="1"/>
    <cellStyle name="Hyperlink" xfId="2566" builtinId="8" hidden="1"/>
    <cellStyle name="Hyperlink" xfId="2720" builtinId="8" hidden="1"/>
    <cellStyle name="Hyperlink" xfId="2780" builtinId="8" hidden="1"/>
    <cellStyle name="Hyperlink" xfId="2864" builtinId="8" hidden="1"/>
    <cellStyle name="Hyperlink" xfId="3008" builtinId="8" hidden="1"/>
    <cellStyle name="Hyperlink" xfId="3080" builtinId="8" hidden="1"/>
    <cellStyle name="Hyperlink" xfId="3154" builtinId="8" hidden="1"/>
    <cellStyle name="Hyperlink" xfId="3298" builtinId="8" hidden="1"/>
    <cellStyle name="Hyperlink" xfId="3371" builtinId="8" hidden="1"/>
    <cellStyle name="Hyperlink" xfId="3443" builtinId="8" hidden="1"/>
    <cellStyle name="Hyperlink" xfId="3385" builtinId="8" hidden="1"/>
    <cellStyle name="Hyperlink" xfId="2962" builtinId="8" hidden="1"/>
    <cellStyle name="Hyperlink" xfId="1953" builtinId="8" hidden="1"/>
    <cellStyle name="Hyperlink" xfId="1039" builtinId="8" hidden="1"/>
    <cellStyle name="Hyperlink" xfId="1111" builtinId="8" hidden="1"/>
    <cellStyle name="Hyperlink" xfId="1191" builtinId="8" hidden="1"/>
    <cellStyle name="Hyperlink" xfId="1113" builtinId="8" hidden="1"/>
    <cellStyle name="Hyperlink" xfId="1821" builtinId="8" hidden="1"/>
    <cellStyle name="Hyperlink" xfId="3607" builtinId="8" hidden="1"/>
    <cellStyle name="Hyperlink" xfId="4267" builtinId="8" hidden="1"/>
    <cellStyle name="Hyperlink" xfId="4349" builtinId="8" hidden="1"/>
    <cellStyle name="Hyperlink" xfId="4427" builtinId="8" hidden="1"/>
    <cellStyle name="Hyperlink" xfId="4375" builtinId="8" hidden="1"/>
    <cellStyle name="Hyperlink" xfId="4145" builtinId="8" hidden="1"/>
    <cellStyle name="Hyperlink" xfId="4463" builtinId="8" hidden="1"/>
    <cellStyle name="Hyperlink" xfId="3969" builtinId="8" hidden="1"/>
    <cellStyle name="Hyperlink" xfId="4045" builtinId="8" hidden="1"/>
    <cellStyle name="Hyperlink" xfId="4053" builtinId="8" hidden="1"/>
    <cellStyle name="Hyperlink" xfId="3653" builtinId="8" hidden="1"/>
    <cellStyle name="Hyperlink" xfId="3633" builtinId="8" hidden="1"/>
    <cellStyle name="Hyperlink" xfId="3669" builtinId="8" hidden="1"/>
    <cellStyle name="Hyperlink" xfId="4393" builtinId="8" hidden="1"/>
    <cellStyle name="Hyperlink" xfId="4523" builtinId="8" hidden="1"/>
    <cellStyle name="Hyperlink" xfId="4283" builtinId="8" hidden="1"/>
    <cellStyle name="Hyperlink" xfId="1201" builtinId="8" hidden="1"/>
    <cellStyle name="Hyperlink" xfId="979" builtinId="8" hidden="1"/>
    <cellStyle name="Hyperlink" xfId="759" builtinId="8" hidden="1"/>
    <cellStyle name="Hyperlink" xfId="2774" builtinId="8" hidden="1"/>
    <cellStyle name="Hyperlink" xfId="3543" builtinId="8" hidden="1"/>
    <cellStyle name="Hyperlink" xfId="347" builtinId="8" hidden="1"/>
    <cellStyle name="Hyperlink" xfId="4351" builtinId="8" hidden="1"/>
    <cellStyle name="Hyperlink" xfId="2902" builtinId="8" hidden="1"/>
    <cellStyle name="Hyperlink" xfId="2878" builtinId="8" hidden="1"/>
    <cellStyle name="Hyperlink" xfId="1691" builtinId="8" hidden="1"/>
    <cellStyle name="Hyperlink" xfId="1775" builtinId="8" hidden="1"/>
    <cellStyle name="Hyperlink" xfId="2239" builtinId="8" hidden="1"/>
    <cellStyle name="Hyperlink" xfId="3537" builtinId="8" hidden="1"/>
    <cellStyle name="Hyperlink" xfId="3276" builtinId="8" hidden="1"/>
    <cellStyle name="Hyperlink" xfId="1493" builtinId="8" hidden="1"/>
    <cellStyle name="Hyperlink" xfId="1045" builtinId="8" hidden="1"/>
    <cellStyle name="Hyperlink" xfId="827" builtinId="8" hidden="1"/>
    <cellStyle name="Hyperlink" xfId="1735" builtinId="8" hidden="1"/>
    <cellStyle name="Hyperlink" xfId="3296" builtinId="8" hidden="1"/>
    <cellStyle name="Hyperlink" xfId="4065" builtinId="8" hidden="1"/>
    <cellStyle name="Hyperlink" xfId="4441" builtinId="8" hidden="1"/>
    <cellStyle name="Hyperlink" xfId="3911" builtinId="8" hidden="1"/>
    <cellStyle name="Hyperlink" xfId="3651" builtinId="8" hidden="1"/>
    <cellStyle name="Hyperlink" xfId="2460" builtinId="8" hidden="1"/>
    <cellStyle name="Hyperlink" xfId="2610" builtinId="8" hidden="1"/>
    <cellStyle name="Hyperlink" xfId="2690" builtinId="8" hidden="1"/>
    <cellStyle name="Hyperlink" xfId="2764" builtinId="8" hidden="1"/>
    <cellStyle name="Hyperlink" xfId="2910" builtinId="8" hidden="1"/>
    <cellStyle name="Hyperlink" xfId="2980" builtinId="8" hidden="1"/>
    <cellStyle name="Hyperlink" xfId="3060" builtinId="8" hidden="1"/>
    <cellStyle name="Hyperlink" xfId="3204" builtinId="8" hidden="1"/>
    <cellStyle name="Hyperlink" xfId="3244" builtinId="8" hidden="1"/>
    <cellStyle name="Hyperlink" xfId="2728" builtinId="8" hidden="1"/>
    <cellStyle name="Hyperlink" xfId="1153" builtinId="8" hidden="1"/>
    <cellStyle name="Hyperlink" xfId="609" builtinId="8" hidden="1"/>
    <cellStyle name="Hyperlink" xfId="531" builtinId="8" hidden="1"/>
    <cellStyle name="Hyperlink" xfId="263" builtinId="8" hidden="1"/>
    <cellStyle name="Hyperlink" xfId="89" builtinId="8" hidden="1"/>
    <cellStyle name="Hyperlink" xfId="143" builtinId="8" hidden="1"/>
    <cellStyle name="Hyperlink" xfId="85" builtinId="8" hidden="1"/>
    <cellStyle name="Hyperlink" xfId="597" builtinId="8" hidden="1"/>
    <cellStyle name="Hyperlink" xfId="477" builtinId="8" hidden="1"/>
    <cellStyle name="Hyperlink" xfId="677" builtinId="8" hidden="1"/>
    <cellStyle name="Hyperlink" xfId="373" builtinId="8" hidden="1"/>
    <cellStyle name="Hyperlink" xfId="433" builtinId="8" hidden="1"/>
    <cellStyle name="Hyperlink" xfId="561" builtinId="8" hidden="1"/>
    <cellStyle name="Hyperlink" xfId="1509" builtinId="8" hidden="1"/>
    <cellStyle name="Hyperlink" xfId="1281" builtinId="8" hidden="1"/>
    <cellStyle name="Hyperlink" xfId="1367" builtinId="8" hidden="1"/>
    <cellStyle name="Hyperlink" xfId="1315" builtinId="8" hidden="1"/>
    <cellStyle name="Hyperlink" xfId="1339" builtinId="8" hidden="1"/>
    <cellStyle name="Hyperlink" xfId="1353" builtinId="8" hidden="1"/>
    <cellStyle name="Hyperlink" xfId="1439" builtinId="8" hidden="1"/>
    <cellStyle name="Hyperlink" xfId="1417" builtinId="8" hidden="1"/>
    <cellStyle name="Hyperlink" xfId="1041" builtinId="8" hidden="1"/>
    <cellStyle name="Hyperlink" xfId="1215" builtinId="8" hidden="1"/>
    <cellStyle name="Hyperlink" xfId="1361" builtinId="8" hidden="1"/>
    <cellStyle name="Hyperlink" xfId="1515" builtinId="8" hidden="1"/>
    <cellStyle name="Hyperlink" xfId="1497" builtinId="8" hidden="1"/>
    <cellStyle name="Hyperlink" xfId="1471" builtinId="8" hidden="1"/>
    <cellStyle name="Hyperlink" xfId="551" builtinId="8" hidden="1"/>
    <cellStyle name="Hyperlink" xfId="523" builtinId="8" hidden="1"/>
    <cellStyle name="Hyperlink" xfId="505" builtinId="8" hidden="1"/>
    <cellStyle name="Hyperlink" xfId="457" builtinId="8" hidden="1"/>
    <cellStyle name="Hyperlink" xfId="441" builtinId="8" hidden="1"/>
    <cellStyle name="Hyperlink" xfId="421" builtinId="8" hidden="1"/>
    <cellStyle name="Hyperlink" xfId="379" builtinId="8" hidden="1"/>
    <cellStyle name="Hyperlink" xfId="355" builtinId="8" hidden="1"/>
    <cellStyle name="Hyperlink" xfId="333" builtinId="8" hidden="1"/>
    <cellStyle name="Hyperlink" xfId="771" builtinId="8" hidden="1"/>
    <cellStyle name="Hyperlink" xfId="929" builtinId="8" hidden="1"/>
    <cellStyle name="Hyperlink" xfId="197" builtinId="8" hidden="1"/>
    <cellStyle name="Hyperlink" xfId="391" builtinId="8" hidden="1"/>
    <cellStyle name="Hyperlink" xfId="451" builtinId="8" hidden="1"/>
    <cellStyle name="Hyperlink" xfId="511" builtinId="8" hidden="1"/>
    <cellStyle name="Hyperlink" xfId="653" builtinId="8" hidden="1"/>
    <cellStyle name="Hyperlink" xfId="167" builtinId="8" hidden="1"/>
    <cellStyle name="Hyperlink" xfId="249" builtinId="8" hidden="1"/>
    <cellStyle name="Hyperlink" xfId="117" builtinId="8" hidden="1"/>
    <cellStyle name="Hyperlink" xfId="22" builtinId="8" hidden="1"/>
    <cellStyle name="Hyperlink" xfId="8" builtinId="8" hidden="1"/>
    <cellStyle name="Hyperlink" xfId="63" builtinId="8" hidden="1"/>
    <cellStyle name="Hyperlink" xfId="42" builtinId="8" hidden="1"/>
    <cellStyle name="Hyperlink" xfId="139" builtinId="8" hidden="1"/>
    <cellStyle name="Hyperlink" xfId="97" builtinId="8" hidden="1"/>
    <cellStyle name="Hyperlink" xfId="207" builtinId="8" hidden="1"/>
    <cellStyle name="Hyperlink" xfId="293" builtinId="8" hidden="1"/>
    <cellStyle name="Hyperlink" xfId="251" builtinId="8" hidden="1"/>
    <cellStyle name="Hyperlink" xfId="229" builtinId="8" hidden="1"/>
    <cellStyle name="Hyperlink" xfId="211" builtinId="8" hidden="1"/>
    <cellStyle name="Hyperlink" xfId="165" builtinId="8" hidden="1"/>
    <cellStyle name="Hyperlink" xfId="367" builtinId="8" hidden="1"/>
    <cellStyle name="Hyperlink" xfId="665" builtinId="8" hidden="1"/>
    <cellStyle name="Hyperlink" xfId="621" builtinId="8" hidden="1"/>
    <cellStyle name="Hyperlink" xfId="599" builtinId="8" hidden="1"/>
    <cellStyle name="Hyperlink" xfId="573" builtinId="8" hidden="1"/>
    <cellStyle name="Hyperlink" xfId="863" builtinId="8" hidden="1"/>
    <cellStyle name="Hyperlink" xfId="2884" builtinId="8" hidden="1"/>
    <cellStyle name="Hyperlink" xfId="4525" builtinId="8" hidden="1"/>
    <cellStyle name="Hyperlink" xfId="2498" builtinId="8" hidden="1"/>
    <cellStyle name="Hyperlink" xfId="2662" builtinId="8" hidden="1"/>
    <cellStyle name="Hyperlink" xfId="2824" builtinId="8" hidden="1"/>
    <cellStyle name="Hyperlink" xfId="3180" builtinId="8" hidden="1"/>
    <cellStyle name="Hyperlink" xfId="3266" builtinId="8" hidden="1"/>
    <cellStyle name="Hyperlink" xfId="3234" builtinId="8" hidden="1"/>
    <cellStyle name="Hyperlink" xfId="3190" builtinId="8" hidden="1"/>
    <cellStyle name="Hyperlink" xfId="3162" builtinId="8" hidden="1"/>
    <cellStyle name="Hyperlink" xfId="2677" builtinId="8" hidden="1"/>
    <cellStyle name="Hyperlink" xfId="3092" builtinId="8" hidden="1"/>
    <cellStyle name="Hyperlink" xfId="3064" builtinId="8" hidden="1"/>
    <cellStyle name="Hyperlink" xfId="3040" builtinId="8" hidden="1"/>
    <cellStyle name="Hyperlink" xfId="2992" builtinId="8" hidden="1"/>
    <cellStyle name="Hyperlink" xfId="2968" builtinId="8" hidden="1"/>
    <cellStyle name="Hyperlink" xfId="2944" builtinId="8" hidden="1"/>
    <cellStyle name="Hyperlink" xfId="2896" builtinId="8" hidden="1"/>
    <cellStyle name="Hyperlink" xfId="2870" builtinId="8" hidden="1"/>
    <cellStyle name="Hyperlink" xfId="2846" builtinId="8" hidden="1"/>
    <cellStyle name="Hyperlink" xfId="4189" builtinId="8" hidden="1"/>
    <cellStyle name="Hyperlink" xfId="4179" builtinId="8" hidden="1"/>
    <cellStyle name="Hyperlink" xfId="4147" builtinId="8" hidden="1"/>
    <cellStyle name="Hyperlink" xfId="3789" builtinId="8" hidden="1"/>
    <cellStyle name="Hyperlink" xfId="2766" builtinId="8" hidden="1"/>
    <cellStyle name="Hyperlink" xfId="2416" builtinId="8" hidden="1"/>
    <cellStyle name="Hyperlink" xfId="705" builtinId="8" hidden="1"/>
    <cellStyle name="Hyperlink" xfId="801" builtinId="8" hidden="1"/>
    <cellStyle name="Hyperlink" xfId="995" builtinId="8" hidden="1"/>
    <cellStyle name="Hyperlink" xfId="1299" builtinId="8" hidden="1"/>
    <cellStyle name="Hyperlink" xfId="1285" builtinId="8" hidden="1"/>
    <cellStyle name="Hyperlink" xfId="1270" builtinId="8" hidden="1"/>
    <cellStyle name="Hyperlink" xfId="1228" builtinId="8" hidden="1"/>
    <cellStyle name="Hyperlink" xfId="1213" builtinId="8" hidden="1"/>
    <cellStyle name="Hyperlink" xfId="1185" builtinId="8" hidden="1"/>
    <cellStyle name="Hyperlink" xfId="1129" builtinId="8" hidden="1"/>
    <cellStyle name="Hyperlink" xfId="1117" builtinId="8" hidden="1"/>
    <cellStyle name="Hyperlink" xfId="1101" builtinId="8" hidden="1"/>
    <cellStyle name="Hyperlink" xfId="1059" builtinId="8" hidden="1"/>
    <cellStyle name="Hyperlink" xfId="1049" builtinId="8" hidden="1"/>
    <cellStyle name="Hyperlink" xfId="1005" builtinId="8" hidden="1"/>
    <cellStyle name="Hyperlink" xfId="965" builtinId="8" hidden="1"/>
    <cellStyle name="Hyperlink" xfId="951" builtinId="8" hidden="1"/>
    <cellStyle name="Hyperlink" xfId="937" builtinId="8" hidden="1"/>
    <cellStyle name="Hyperlink" xfId="893" builtinId="8" hidden="1"/>
    <cellStyle name="Hyperlink" xfId="857" builtinId="8" hidden="1"/>
    <cellStyle name="Hyperlink" xfId="841" builtinId="8" hidden="1"/>
    <cellStyle name="Hyperlink" xfId="797" builtinId="8" hidden="1"/>
    <cellStyle name="Hyperlink" xfId="785" builtinId="8" hidden="1"/>
    <cellStyle name="Hyperlink" xfId="769" builtinId="8" hidden="1"/>
    <cellStyle name="Hyperlink" xfId="715" builtinId="8" hidden="1"/>
    <cellStyle name="Hyperlink" xfId="689" builtinId="8" hidden="1"/>
    <cellStyle name="Hyperlink" xfId="675" builtinId="8" hidden="1"/>
    <cellStyle name="Hyperlink" xfId="1647" builtinId="8" hidden="1"/>
    <cellStyle name="Hyperlink" xfId="1695" builtinId="8" hidden="1"/>
    <cellStyle name="Hyperlink" xfId="1751" builtinId="8" hidden="1"/>
    <cellStyle name="Hyperlink" xfId="1939" builtinId="8" hidden="1"/>
    <cellStyle name="Hyperlink" xfId="2035" builtinId="8" hidden="1"/>
    <cellStyle name="Hyperlink" xfId="2091" builtinId="8" hidden="1"/>
    <cellStyle name="Hyperlink" xfId="2225" builtinId="8" hidden="1"/>
    <cellStyle name="Hyperlink" xfId="2280" builtinId="8" hidden="1"/>
    <cellStyle name="Hyperlink" xfId="2424" builtinId="8" hidden="1"/>
    <cellStyle name="Hyperlink" xfId="2520" builtinId="8" hidden="1"/>
    <cellStyle name="Hyperlink" xfId="2620" builtinId="8" hidden="1"/>
    <cellStyle name="Hyperlink" xfId="2668" builtinId="8" hidden="1"/>
    <cellStyle name="Hyperlink" xfId="2812" builtinId="8" hidden="1"/>
    <cellStyle name="Hyperlink" xfId="2908" builtinId="8" hidden="1"/>
    <cellStyle name="Hyperlink" xfId="3002" builtinId="8" hidden="1"/>
    <cellStyle name="Hyperlink" xfId="3114" builtinId="8" hidden="1"/>
    <cellStyle name="Hyperlink" xfId="3208" builtinId="8" hidden="1"/>
    <cellStyle name="Hyperlink" xfId="3248" builtinId="8" hidden="1"/>
    <cellStyle name="Hyperlink" xfId="3447" builtinId="8" hidden="1"/>
    <cellStyle name="Hyperlink" xfId="3495" builtinId="8" hidden="1"/>
    <cellStyle name="Hyperlink" xfId="3591" builtinId="8" hidden="1"/>
    <cellStyle name="Hyperlink" xfId="3691" builtinId="8" hidden="1"/>
    <cellStyle name="Hyperlink" xfId="3797" builtinId="8" hidden="1"/>
    <cellStyle name="Hyperlink" xfId="3837" builtinId="8" hidden="1"/>
    <cellStyle name="Hyperlink" xfId="1407" builtinId="8" hidden="1"/>
    <cellStyle name="Hyperlink" xfId="1459" builtinId="8" hidden="1"/>
    <cellStyle name="Hyperlink" xfId="1409" builtinId="8" hidden="1"/>
    <cellStyle name="Hyperlink" xfId="723" builtinId="8" hidden="1"/>
    <cellStyle name="Hyperlink" xfId="393" builtinId="8" hidden="1"/>
    <cellStyle name="Hyperlink" xfId="483" builtinId="8" hidden="1"/>
    <cellStyle name="Hyperlink" xfId="625" builtinId="8" hidden="1"/>
    <cellStyle name="Hyperlink" xfId="563" builtinId="8" hidden="1"/>
    <cellStyle name="Hyperlink" xfId="223" builtinId="8" hidden="1"/>
    <cellStyle name="Hyperlink" xfId="271" builtinId="8" hidden="1"/>
    <cellStyle name="Hyperlink" xfId="34" builtinId="8" hidden="1"/>
    <cellStyle name="Hyperlink" xfId="52" builtinId="8" hidden="1"/>
    <cellStyle name="Hyperlink" xfId="541" builtinId="8" hidden="1"/>
    <cellStyle name="Hyperlink" xfId="401" builtinId="8" hidden="1"/>
    <cellStyle name="Hyperlink" xfId="1465" builtinId="8" hidden="1"/>
    <cellStyle name="Hyperlink" xfId="879" builtinId="8" hidden="1"/>
    <cellStyle name="Hyperlink" xfId="735" builtinId="8" hidden="1"/>
    <cellStyle name="Hyperlink" xfId="1797" builtinId="8" hidden="1"/>
    <cellStyle name="Hyperlink" xfId="3327" builtinId="8" hidden="1"/>
    <cellStyle name="Hyperlink" xfId="3843" builtinId="8" hidden="1"/>
    <cellStyle name="Hyperlink" xfId="4429" builtinId="8" hidden="1"/>
    <cellStyle name="Hyperlink" xfId="3753" builtinId="8" hidden="1"/>
    <cellStyle name="Hyperlink" xfId="3577" builtinId="8" hidden="1"/>
    <cellStyle name="Hyperlink" xfId="2458" builtinId="8" hidden="1"/>
    <cellStyle name="Hyperlink" xfId="2604" builtinId="8" hidden="1"/>
    <cellStyle name="Hyperlink" xfId="2656" builtinId="8" hidden="1"/>
    <cellStyle name="Hyperlink" xfId="2802" builtinId="8" hidden="1"/>
    <cellStyle name="Hyperlink" xfId="2950" builtinId="8" hidden="1"/>
    <cellStyle name="Hyperlink" xfId="2996" builtinId="8" hidden="1"/>
    <cellStyle name="Hyperlink" xfId="3044" builtinId="8" hidden="1"/>
    <cellStyle name="Hyperlink" xfId="3188" builtinId="8" hidden="1"/>
    <cellStyle name="Hyperlink" xfId="3333" builtinId="8" hidden="1"/>
    <cellStyle name="Hyperlink" xfId="3381" builtinId="8" hidden="1"/>
    <cellStyle name="Hyperlink" xfId="3529" builtinId="8" hidden="1"/>
    <cellStyle name="Hyperlink" xfId="3555" builtinId="8" hidden="1"/>
    <cellStyle name="Hyperlink" xfId="3214" builtinId="8" hidden="1"/>
    <cellStyle name="Hyperlink" xfId="2021" builtinId="8" hidden="1"/>
    <cellStyle name="Hyperlink" xfId="2111" builtinId="8" hidden="1"/>
    <cellStyle name="Hyperlink" xfId="2157" builtinId="8" hidden="1"/>
    <cellStyle name="Hyperlink" xfId="2292" builtinId="8" hidden="1"/>
    <cellStyle name="Hyperlink" xfId="2338" builtinId="8" hidden="1"/>
    <cellStyle name="Hyperlink" xfId="2382" builtinId="8" hidden="1"/>
    <cellStyle name="Hyperlink" xfId="1857" builtinId="8" hidden="1"/>
    <cellStyle name="Hyperlink" xfId="1943" builtinId="8" hidden="1"/>
    <cellStyle name="Hyperlink" xfId="1673" builtinId="8" hidden="1"/>
    <cellStyle name="Hyperlink" xfId="1577" builtinId="8" hidden="1"/>
    <cellStyle name="Hyperlink" xfId="1539" builtinId="8" hidden="1"/>
    <cellStyle name="Hyperlink" xfId="1565" builtinId="8" hidden="1"/>
    <cellStyle name="Hyperlink" xfId="1611" builtinId="8" hidden="1"/>
    <cellStyle name="Hyperlink" xfId="1737" builtinId="8" hidden="1"/>
    <cellStyle name="Hyperlink" xfId="1721" builtinId="8" hidden="1"/>
    <cellStyle name="Hyperlink" xfId="1677" builtinId="8" hidden="1"/>
    <cellStyle name="Hyperlink" xfId="1649" builtinId="8" hidden="1"/>
    <cellStyle name="Hyperlink" xfId="1935" builtinId="8" hidden="1"/>
    <cellStyle name="Hyperlink" xfId="1907" builtinId="8" hidden="1"/>
    <cellStyle name="Hyperlink" xfId="1875" builtinId="8" hidden="1"/>
    <cellStyle name="Hyperlink" xfId="1863" builtinId="8" hidden="1"/>
    <cellStyle name="Hyperlink" xfId="1803" builtinId="8" hidden="1"/>
    <cellStyle name="Hyperlink" xfId="1787" builtinId="8" hidden="1"/>
    <cellStyle name="Hyperlink" xfId="1761" builtinId="8" hidden="1"/>
    <cellStyle name="Hyperlink" xfId="2065" builtinId="8" hidden="1"/>
    <cellStyle name="Hyperlink" xfId="2402" builtinId="8" hidden="1"/>
    <cellStyle name="Hyperlink" xfId="2388" builtinId="8" hidden="1"/>
    <cellStyle name="Hyperlink" xfId="2330" builtinId="8" hidden="1"/>
    <cellStyle name="Hyperlink" xfId="2310" builtinId="8" hidden="1"/>
    <cellStyle name="Hyperlink" xfId="2284" builtinId="8" hidden="1"/>
    <cellStyle name="Hyperlink" xfId="2253" builtinId="8" hidden="1"/>
    <cellStyle name="Hyperlink" xfId="2221" builtinId="8" hidden="1"/>
    <cellStyle name="Hyperlink" xfId="2195" builtinId="8" hidden="1"/>
    <cellStyle name="Hyperlink" xfId="2147" builtinId="8" hidden="1"/>
    <cellStyle name="Hyperlink" xfId="2131" builtinId="8" hidden="1"/>
    <cellStyle name="Hyperlink" xfId="2101" builtinId="8" hidden="1"/>
    <cellStyle name="Hyperlink" xfId="2073" builtinId="8" hidden="1"/>
    <cellStyle name="Hyperlink" xfId="2029" builtinId="8" hidden="1"/>
    <cellStyle name="Hyperlink" xfId="2013" builtinId="8" hidden="1"/>
    <cellStyle name="Hyperlink" xfId="1967" builtinId="8" hidden="1"/>
    <cellStyle name="Hyperlink" xfId="1951" builtinId="8" hidden="1"/>
    <cellStyle name="Hyperlink" xfId="2596" builtinId="8" hidden="1"/>
    <cellStyle name="Hyperlink" xfId="3068" builtinId="8" hidden="1"/>
    <cellStyle name="Hyperlink" xfId="3172" builtinId="8" hidden="1"/>
    <cellStyle name="Hyperlink" xfId="3278" builtinId="8" hidden="1"/>
    <cellStyle name="Hyperlink" xfId="3569" builtinId="8" hidden="1"/>
    <cellStyle name="Hyperlink" xfId="3549" builtinId="8" hidden="1"/>
    <cellStyle name="Hyperlink" xfId="3521" builtinId="8" hidden="1"/>
    <cellStyle name="Hyperlink" xfId="3453" builtinId="8" hidden="1"/>
    <cellStyle name="Hyperlink" xfId="3437" builtinId="8" hidden="1"/>
    <cellStyle name="Hyperlink" xfId="3421" builtinId="8" hidden="1"/>
    <cellStyle name="Hyperlink" xfId="3373" builtinId="8" hidden="1"/>
    <cellStyle name="Hyperlink" xfId="3355" builtinId="8" hidden="1"/>
    <cellStyle name="Hyperlink" xfId="3308" builtinId="8" hidden="1"/>
    <cellStyle name="Hyperlink" xfId="349" builtinId="8" hidden="1"/>
    <cellStyle name="Hyperlink" xfId="341" builtinId="8" hidden="1"/>
    <cellStyle name="Hyperlink" xfId="323" builtinId="8" hidden="1"/>
    <cellStyle name="Hyperlink" xfId="881" builtinId="8" hidden="1"/>
    <cellStyle name="Hyperlink" xfId="1135" builtinId="8" hidden="1"/>
    <cellStyle name="Hyperlink" xfId="1199" builtinId="8" hidden="1"/>
    <cellStyle name="Hyperlink" xfId="1529" builtinId="8" hidden="1"/>
    <cellStyle name="Hyperlink" xfId="1519" builtinId="8" hidden="1"/>
    <cellStyle name="Hyperlink" xfId="1511" builtinId="8" hidden="1"/>
    <cellStyle name="Hyperlink" xfId="1455" builtinId="8" hidden="1"/>
    <cellStyle name="Hyperlink" xfId="1419" builtinId="8" hidden="1"/>
    <cellStyle name="Hyperlink" xfId="1411" builtinId="8" hidden="1"/>
    <cellStyle name="Hyperlink" xfId="1373" builtinId="8" hidden="1"/>
    <cellStyle name="Hyperlink" xfId="1365" builtinId="8" hidden="1"/>
    <cellStyle name="Hyperlink" xfId="1337" builtinId="8" hidden="1"/>
    <cellStyle name="Hyperlink" xfId="1291" builtinId="8" hidden="1"/>
    <cellStyle name="Hyperlink" xfId="1262" builtinId="8" hidden="1"/>
    <cellStyle name="Hyperlink" xfId="1236" builtinId="8" hidden="1"/>
    <cellStyle name="Hyperlink" xfId="1197" builtinId="8" hidden="1"/>
    <cellStyle name="Hyperlink" xfId="1189" builtinId="8" hidden="1"/>
    <cellStyle name="Hyperlink" xfId="1143" builtinId="8" hidden="1"/>
    <cellStyle name="Hyperlink" xfId="1115" builtinId="8" hidden="1"/>
    <cellStyle name="Hyperlink" xfId="1089" builtinId="8" hidden="1"/>
    <cellStyle name="Hyperlink" xfId="1079" builtinId="8" hidden="1"/>
    <cellStyle name="Hyperlink" xfId="1035" builtinId="8" hidden="1"/>
    <cellStyle name="Hyperlink" xfId="1007" builtinId="8" hidden="1"/>
    <cellStyle name="Hyperlink" xfId="981" builtinId="8" hidden="1"/>
    <cellStyle name="Hyperlink" xfId="943" builtinId="8" hidden="1"/>
    <cellStyle name="Hyperlink" xfId="925" builtinId="8" hidden="1"/>
    <cellStyle name="Hyperlink" xfId="907" builtinId="8" hidden="1"/>
    <cellStyle name="Hyperlink" xfId="855" builtinId="8" hidden="1"/>
    <cellStyle name="Hyperlink" xfId="837" builtinId="8" hidden="1"/>
    <cellStyle name="Hyperlink" xfId="817" builtinId="8" hidden="1"/>
    <cellStyle name="Hyperlink" xfId="791" builtinId="8" hidden="1"/>
    <cellStyle name="Hyperlink" xfId="753" builtinId="8" hidden="1"/>
    <cellStyle name="Hyperlink" xfId="745" builtinId="8" hidden="1"/>
    <cellStyle name="Hyperlink" xfId="691" builtinId="8" hidden="1"/>
    <cellStyle name="Hyperlink" xfId="683" builtinId="8" hidden="1"/>
    <cellStyle name="Hyperlink" xfId="1605" builtinId="8" hidden="1"/>
    <cellStyle name="Hyperlink" xfId="1703" builtinId="8" hidden="1"/>
    <cellStyle name="Hyperlink" xfId="1765" builtinId="8" hidden="1"/>
    <cellStyle name="Hyperlink" xfId="1893" builtinId="8" hidden="1"/>
    <cellStyle name="Hyperlink" xfId="2019" builtinId="8" hidden="1"/>
    <cellStyle name="Hyperlink" xfId="2083" builtinId="8" hidden="1"/>
    <cellStyle name="Hyperlink" xfId="2145" builtinId="8" hidden="1"/>
    <cellStyle name="Hyperlink" xfId="2272" builtinId="8" hidden="1"/>
    <cellStyle name="Hyperlink" xfId="2400" builtinId="8" hidden="1"/>
    <cellStyle name="Hyperlink" xfId="2464" builtinId="8" hidden="1"/>
    <cellStyle name="Hyperlink" xfId="2628" builtinId="8" hidden="1"/>
    <cellStyle name="Hyperlink" xfId="2660" builtinId="8" hidden="1"/>
    <cellStyle name="Hyperlink" xfId="2758" builtinId="8" hidden="1"/>
    <cellStyle name="Hyperlink" xfId="2978" builtinId="8" hidden="1"/>
    <cellStyle name="Hyperlink" xfId="3010" builtinId="8" hidden="1"/>
    <cellStyle name="Hyperlink" xfId="3042" builtinId="8" hidden="1"/>
    <cellStyle name="Hyperlink" xfId="3168" builtinId="8" hidden="1"/>
    <cellStyle name="Hyperlink" xfId="3264" builtinId="8" hidden="1"/>
    <cellStyle name="Hyperlink" xfId="3359" builtinId="8" hidden="1"/>
    <cellStyle name="Hyperlink" xfId="3519" builtinId="8" hidden="1"/>
    <cellStyle name="Hyperlink" xfId="3615" builtinId="8" hidden="1"/>
    <cellStyle name="Hyperlink" xfId="3647" builtinId="8" hidden="1"/>
    <cellStyle name="Hyperlink" xfId="3781" builtinId="8" hidden="1"/>
    <cellStyle name="Hyperlink" xfId="3813" builtinId="8" hidden="1"/>
    <cellStyle name="Hyperlink" xfId="4003" builtinId="8" hidden="1"/>
    <cellStyle name="Hyperlink" xfId="4129" builtinId="8" hidden="1"/>
    <cellStyle name="Hyperlink" xfId="4161" builtinId="8" hidden="1"/>
    <cellStyle name="Hyperlink" xfId="4191" builtinId="8" hidden="1"/>
    <cellStyle name="Hyperlink" xfId="4383" builtinId="8" hidden="1"/>
    <cellStyle name="Hyperlink" xfId="4511" builtinId="8" hidden="1"/>
    <cellStyle name="Hyperlink" xfId="4538" builtinId="8" hidden="1"/>
    <cellStyle name="Hyperlink" xfId="4483" builtinId="8" hidden="1"/>
    <cellStyle name="Hyperlink" xfId="4461" builtinId="8" hidden="1"/>
    <cellStyle name="Hyperlink" xfId="4451" builtinId="8" hidden="1"/>
    <cellStyle name="Hyperlink" xfId="4377" builtinId="8" hidden="1"/>
    <cellStyle name="Hyperlink" xfId="4355" builtinId="8" hidden="1"/>
    <cellStyle name="Hyperlink" xfId="4333" builtinId="8" hidden="1"/>
    <cellStyle name="Hyperlink" xfId="4281" builtinId="8" hidden="1"/>
    <cellStyle name="Hyperlink" xfId="4269" builtinId="8" hidden="1"/>
    <cellStyle name="Hyperlink" xfId="4249" builtinId="8" hidden="1"/>
    <cellStyle name="Hyperlink" xfId="4195" builtinId="8" hidden="1"/>
    <cellStyle name="Hyperlink" xfId="4155" builtinId="8" hidden="1"/>
    <cellStyle name="Hyperlink" xfId="4143" builtinId="8" hidden="1"/>
    <cellStyle name="Hyperlink" xfId="4101" builtinId="8" hidden="1"/>
    <cellStyle name="Hyperlink" xfId="4079" builtinId="8" hidden="1"/>
    <cellStyle name="Hyperlink" xfId="4027" builtinId="8" hidden="1"/>
    <cellStyle name="Hyperlink" xfId="3997" builtinId="8" hidden="1"/>
    <cellStyle name="Hyperlink" xfId="3975" builtinId="8" hidden="1"/>
    <cellStyle name="Hyperlink" xfId="3943" builtinId="8" hidden="1"/>
    <cellStyle name="Hyperlink" xfId="3901" builtinId="8" hidden="1"/>
    <cellStyle name="Hyperlink" xfId="3869" builtinId="8" hidden="1"/>
    <cellStyle name="Hyperlink" xfId="3827" builtinId="8" hidden="1"/>
    <cellStyle name="Hyperlink" xfId="3807" builtinId="8" hidden="1"/>
    <cellStyle name="Hyperlink" xfId="3775" builtinId="8" hidden="1"/>
    <cellStyle name="Hyperlink" xfId="3763" builtinId="8" hidden="1"/>
    <cellStyle name="Hyperlink" xfId="3687" builtinId="8" hidden="1"/>
    <cellStyle name="Hyperlink" xfId="3677" builtinId="8" hidden="1"/>
    <cellStyle name="Hyperlink" xfId="3641" builtinId="8" hidden="1"/>
    <cellStyle name="Hyperlink" xfId="3597" builtinId="8" hidden="1"/>
    <cellStyle name="Hyperlink" xfId="2412" builtinId="8" hidden="1"/>
    <cellStyle name="Hyperlink" xfId="2414" builtinId="8" hidden="1"/>
    <cellStyle name="Hyperlink" xfId="2436" builtinId="8" hidden="1"/>
    <cellStyle name="Hyperlink" xfId="2438" builtinId="8" hidden="1"/>
    <cellStyle name="Hyperlink" xfId="2450" builtinId="8" hidden="1"/>
    <cellStyle name="Hyperlink" xfId="2454" builtinId="8" hidden="1"/>
    <cellStyle name="Hyperlink" xfId="2466" builtinId="8" hidden="1"/>
    <cellStyle name="Hyperlink" xfId="2476" builtinId="8" hidden="1"/>
    <cellStyle name="Hyperlink" xfId="2486" builtinId="8" hidden="1"/>
    <cellStyle name="Hyperlink" xfId="2492" builtinId="8" hidden="1"/>
    <cellStyle name="Hyperlink" xfId="2502" builtinId="8" hidden="1"/>
    <cellStyle name="Hyperlink" xfId="2514" builtinId="8" hidden="1"/>
    <cellStyle name="Hyperlink" xfId="2524" builtinId="8" hidden="1"/>
    <cellStyle name="Hyperlink" xfId="2534" builtinId="8" hidden="1"/>
    <cellStyle name="Hyperlink" xfId="2546" builtinId="8" hidden="1"/>
    <cellStyle name="Hyperlink" xfId="2548" builtinId="8" hidden="1"/>
    <cellStyle name="Hyperlink" xfId="2558" builtinId="8" hidden="1"/>
    <cellStyle name="Hyperlink" xfId="2578" builtinId="8" hidden="1"/>
    <cellStyle name="Hyperlink" xfId="2582" builtinId="8" hidden="1"/>
    <cellStyle name="Hyperlink" xfId="2586" builtinId="8" hidden="1"/>
    <cellStyle name="Hyperlink" xfId="2602" builtinId="8" hidden="1"/>
    <cellStyle name="Hyperlink" xfId="2606" builtinId="8" hidden="1"/>
    <cellStyle name="Hyperlink" xfId="2612" builtinId="8" hidden="1"/>
    <cellStyle name="Hyperlink" xfId="2638" builtinId="8" hidden="1"/>
    <cellStyle name="Hyperlink" xfId="2640" builtinId="8" hidden="1"/>
    <cellStyle name="Hyperlink" xfId="2648" builtinId="8" hidden="1"/>
    <cellStyle name="Hyperlink" xfId="2658" builtinId="8" hidden="1"/>
    <cellStyle name="Hyperlink" xfId="2666" builtinId="8" hidden="1"/>
    <cellStyle name="Hyperlink" xfId="2680" builtinId="8" hidden="1"/>
    <cellStyle name="Hyperlink" xfId="2692" builtinId="8" hidden="1"/>
    <cellStyle name="Hyperlink" xfId="2700" builtinId="8" hidden="1"/>
    <cellStyle name="Hyperlink" xfId="2704" builtinId="8" hidden="1"/>
    <cellStyle name="Hyperlink" xfId="2716" builtinId="8" hidden="1"/>
    <cellStyle name="Hyperlink" xfId="2736" builtinId="8" hidden="1"/>
    <cellStyle name="Hyperlink" xfId="2738" builtinId="8" hidden="1"/>
    <cellStyle name="Hyperlink" xfId="2748" builtinId="8" hidden="1"/>
    <cellStyle name="Hyperlink" xfId="2754" builtinId="8" hidden="1"/>
    <cellStyle name="Hyperlink" xfId="2760" builtinId="8" hidden="1"/>
    <cellStyle name="Hyperlink" xfId="2778" builtinId="8" hidden="1"/>
    <cellStyle name="Hyperlink" xfId="2786" builtinId="8" hidden="1"/>
    <cellStyle name="Hyperlink" xfId="2788" builtinId="8" hidden="1"/>
    <cellStyle name="Hyperlink" xfId="2806" builtinId="8" hidden="1"/>
    <cellStyle name="Hyperlink" xfId="2808" builtinId="8" hidden="1"/>
    <cellStyle name="Hyperlink" xfId="2810" builtinId="8" hidden="1"/>
    <cellStyle name="Hyperlink" xfId="2722" builtinId="8" hidden="1"/>
    <cellStyle name="Hyperlink" xfId="2674" builtinId="8" hidden="1"/>
    <cellStyle name="Hyperlink" xfId="2624" builtinId="8" hidden="1"/>
    <cellStyle name="Hyperlink" xfId="2522" builtinId="8" hidden="1"/>
    <cellStyle name="Hyperlink" xfId="2474" builtinId="8" hidden="1"/>
    <cellStyle name="Hyperlink" xfId="2418" builtinId="8" hidden="1"/>
    <cellStyle name="Hyperlink" xfId="3889" builtinId="8" hidden="1"/>
    <cellStyle name="Hyperlink" xfId="4059" builtinId="8" hidden="1"/>
    <cellStyle name="Hyperlink" xfId="4227" builtinId="8" hidden="1"/>
    <cellStyle name="Hyperlink" xfId="4415" builtinId="8" hidden="1"/>
    <cellStyle name="Hyperlink" xfId="3939" builtinId="8" hidden="1"/>
    <cellStyle name="Hyperlink" xfId="3391" builtinId="8" hidden="1"/>
    <cellStyle name="Hyperlink" xfId="2368" builtinId="8" hidden="1"/>
    <cellStyle name="Hyperlink" xfId="1829" builtinId="8" hidden="1"/>
    <cellStyle name="Hyperlink" xfId="727" builtinId="8" hidden="1"/>
    <cellStyle name="Hyperlink" xfId="1017" builtinId="8" hidden="1"/>
    <cellStyle name="Hyperlink" xfId="1179" builtinId="8" hidden="1"/>
    <cellStyle name="Hyperlink" xfId="1309" builtinId="8" hidden="1"/>
    <cellStyle name="Hyperlink" xfId="945" builtinId="8" hidden="1"/>
    <cellStyle name="Hyperlink" xfId="3325" builtinId="8" hidden="1"/>
    <cellStyle name="Hyperlink" xfId="3501" builtinId="8" hidden="1"/>
    <cellStyle name="Hyperlink" xfId="2041" builtinId="8" hidden="1"/>
    <cellStyle name="Hyperlink" xfId="2207" builtinId="8" hidden="1"/>
    <cellStyle name="Hyperlink" xfId="2374" builtinId="8" hidden="1"/>
    <cellStyle name="Hyperlink" xfId="1665" builtinId="8" hidden="1"/>
    <cellStyle name="Hyperlink" xfId="1555" builtinId="8" hidden="1"/>
    <cellStyle name="Hyperlink" xfId="1769" builtinId="8" hidden="1"/>
    <cellStyle name="Hyperlink" xfId="3238" builtinId="8" hidden="1"/>
    <cellStyle name="Hyperlink" xfId="2756" builtinId="8" hidden="1"/>
    <cellStyle name="Hyperlink" xfId="4259" builtinId="8" hidden="1"/>
    <cellStyle name="Hyperlink" xfId="46" builtinId="8" hidden="1"/>
    <cellStyle name="Hyperlink" xfId="439" builtinId="8" hidden="1"/>
    <cellStyle name="Hyperlink" xfId="3891" builtinId="8" hidden="1"/>
    <cellStyle name="Hyperlink" xfId="2868" builtinId="8" hidden="1"/>
    <cellStyle name="Hyperlink" xfId="2320" builtinId="8" hidden="1"/>
    <cellStyle name="Hyperlink" xfId="1845" builtinId="8" hidden="1"/>
    <cellStyle name="Hyperlink" xfId="883" builtinId="8" hidden="1"/>
    <cellStyle name="Hyperlink" xfId="1021" builtinId="8" hidden="1"/>
    <cellStyle name="Hyperlink" xfId="1173" builtinId="8" hidden="1"/>
    <cellStyle name="Hyperlink" xfId="3098" builtinId="8" hidden="1"/>
    <cellStyle name="Hyperlink" xfId="4423" builtinId="8" hidden="1"/>
    <cellStyle name="Hyperlink" xfId="4407" builtinId="8" hidden="1"/>
    <cellStyle name="Hyperlink" xfId="4367" builtinId="8" hidden="1"/>
    <cellStyle name="Hyperlink" xfId="4343" builtinId="8" hidden="1"/>
    <cellStyle name="Hyperlink" xfId="4335" builtinId="8" hidden="1"/>
    <cellStyle name="Hyperlink" xfId="4279" builtinId="8" hidden="1"/>
    <cellStyle name="Hyperlink" xfId="4271" builtinId="8" hidden="1"/>
    <cellStyle name="Hyperlink" xfId="4239" builtinId="8" hidden="1"/>
    <cellStyle name="Hyperlink" xfId="4207" builtinId="8" hidden="1"/>
    <cellStyle name="Hyperlink" xfId="4169" builtinId="8" hidden="1"/>
    <cellStyle name="Hyperlink" xfId="4153" builtinId="8" hidden="1"/>
    <cellStyle name="Hyperlink" xfId="4105" builtinId="8" hidden="1"/>
    <cellStyle name="Hyperlink" xfId="4089" builtinId="8" hidden="1"/>
    <cellStyle name="Hyperlink" xfId="4057" builtinId="8" hidden="1"/>
    <cellStyle name="Hyperlink" xfId="4025" builtinId="8" hidden="1"/>
    <cellStyle name="Hyperlink" xfId="3662" builtinId="8" hidden="1"/>
    <cellStyle name="Hyperlink" xfId="3987" builtinId="8" hidden="1"/>
    <cellStyle name="Hyperlink" xfId="3931" builtinId="8" hidden="1"/>
    <cellStyle name="Hyperlink" xfId="3955" builtinId="8" hidden="1"/>
    <cellStyle name="Hyperlink" xfId="4121" builtinId="8" hidden="1"/>
    <cellStyle name="Hyperlink" xfId="4337" builtinId="8" hidden="1"/>
    <cellStyle name="Hyperlink" xfId="4221" builtinId="8" hidden="1"/>
    <cellStyle name="Hyperlink" xfId="3845" builtinId="8" hidden="1"/>
    <cellStyle name="Hyperlink" xfId="3861" builtinId="8" hidden="1"/>
    <cellStyle name="Hyperlink" xfId="3863" builtinId="8" hidden="1"/>
    <cellStyle name="Hyperlink" xfId="3865" builtinId="8" hidden="1"/>
    <cellStyle name="Hyperlink" xfId="3881" builtinId="8" hidden="1"/>
    <cellStyle name="Hyperlink" xfId="3887" builtinId="8" hidden="1"/>
    <cellStyle name="Hyperlink" xfId="3895" builtinId="8" hidden="1"/>
    <cellStyle name="Hyperlink" xfId="3905" builtinId="8" hidden="1"/>
    <cellStyle name="Hyperlink" xfId="3917" builtinId="8" hidden="1"/>
    <cellStyle name="Hyperlink" xfId="3919" builtinId="8" hidden="1"/>
    <cellStyle name="Hyperlink" xfId="3937" builtinId="8" hidden="1"/>
    <cellStyle name="Hyperlink" xfId="3949" builtinId="8" hidden="1"/>
    <cellStyle name="Hyperlink" xfId="3957" builtinId="8" hidden="1"/>
    <cellStyle name="Hyperlink" xfId="3967" builtinId="8" hidden="1"/>
    <cellStyle name="Hyperlink" xfId="3977" builtinId="8" hidden="1"/>
    <cellStyle name="Hyperlink" xfId="3981" builtinId="8" hidden="1"/>
    <cellStyle name="Hyperlink" xfId="3993" builtinId="8" hidden="1"/>
    <cellStyle name="Hyperlink" xfId="3999" builtinId="8" hidden="1"/>
    <cellStyle name="Hyperlink" xfId="4005" builtinId="8" hidden="1"/>
    <cellStyle name="Hyperlink" xfId="4019" builtinId="8" hidden="1"/>
    <cellStyle name="Hyperlink" xfId="4021" builtinId="8" hidden="1"/>
    <cellStyle name="Hyperlink" xfId="4035" builtinId="8" hidden="1"/>
    <cellStyle name="Hyperlink" xfId="4051" builtinId="8" hidden="1"/>
    <cellStyle name="Hyperlink" xfId="4055" builtinId="8" hidden="1"/>
    <cellStyle name="Hyperlink" xfId="4063" builtinId="8" hidden="1"/>
    <cellStyle name="Hyperlink" xfId="4077" builtinId="8" hidden="1"/>
    <cellStyle name="Hyperlink" xfId="4083" builtinId="8" hidden="1"/>
    <cellStyle name="Hyperlink" xfId="4093" builtinId="8" hidden="1"/>
    <cellStyle name="Hyperlink" xfId="4099" builtinId="8" hidden="1"/>
    <cellStyle name="Hyperlink" xfId="4109" builtinId="8" hidden="1"/>
    <cellStyle name="Hyperlink" xfId="4115" builtinId="8" hidden="1"/>
    <cellStyle name="Hyperlink" xfId="3941" builtinId="8" hidden="1"/>
    <cellStyle name="Hyperlink" xfId="3717" builtinId="8" hidden="1"/>
    <cellStyle name="Hyperlink" xfId="3729" builtinId="8" hidden="1"/>
    <cellStyle name="Hyperlink" xfId="3737" builtinId="8" hidden="1"/>
    <cellStyle name="Hyperlink" xfId="3747" builtinId="8" hidden="1"/>
    <cellStyle name="Hyperlink" xfId="3751" builtinId="8" hidden="1"/>
    <cellStyle name="Hyperlink" xfId="3767" builtinId="8" hidden="1"/>
    <cellStyle name="Hyperlink" xfId="3771" builtinId="8" hidden="1"/>
    <cellStyle name="Hyperlink" xfId="3777" builtinId="8" hidden="1"/>
    <cellStyle name="Hyperlink" xfId="3791" builtinId="8" hidden="1"/>
    <cellStyle name="Hyperlink" xfId="3793" builtinId="8" hidden="1"/>
    <cellStyle name="Hyperlink" xfId="3803" builtinId="8" hidden="1"/>
    <cellStyle name="Hyperlink" xfId="3823" builtinId="8" hidden="1"/>
    <cellStyle name="Hyperlink" xfId="3833" builtinId="8" hidden="1"/>
    <cellStyle name="Hyperlink" xfId="3835" builtinId="8" hidden="1"/>
    <cellStyle name="Hyperlink" xfId="3643" builtinId="8" hidden="1"/>
    <cellStyle name="Hyperlink" xfId="3645" builtinId="8" hidden="1"/>
    <cellStyle name="Hyperlink" xfId="3657" builtinId="8" hidden="1"/>
    <cellStyle name="Hyperlink" xfId="3671" builtinId="8" hidden="1"/>
    <cellStyle name="Hyperlink" xfId="3679" builtinId="8" hidden="1"/>
    <cellStyle name="Hyperlink" xfId="3685" builtinId="8" hidden="1"/>
    <cellStyle name="Hyperlink" xfId="3701" builtinId="8" hidden="1"/>
    <cellStyle name="Hyperlink" xfId="3703" builtinId="8" hidden="1"/>
    <cellStyle name="Hyperlink" xfId="3705" builtinId="8" hidden="1"/>
    <cellStyle name="Hyperlink" xfId="3627" builtinId="8" hidden="1"/>
    <cellStyle name="Hyperlink" xfId="3635" builtinId="8" hidden="1"/>
    <cellStyle name="Hyperlink" xfId="3593" builtinId="8" hidden="1"/>
    <cellStyle name="Hyperlink" xfId="3605" builtinId="8" hidden="1"/>
    <cellStyle name="Hyperlink" xfId="3585" builtinId="8" hidden="1"/>
    <cellStyle name="Hyperlink" xfId="3589" builtinId="8" hidden="1"/>
    <cellStyle name="Hyperlink" xfId="3603" builtinId="8" hidden="1"/>
    <cellStyle name="Hyperlink" xfId="3637" builtinId="8" hidden="1"/>
    <cellStyle name="Hyperlink" xfId="3611" builtinId="8" hidden="1"/>
    <cellStyle name="Hyperlink" xfId="3681" builtinId="8" hidden="1"/>
    <cellStyle name="Hyperlink" xfId="3649" builtinId="8" hidden="1"/>
    <cellStyle name="Hyperlink" xfId="3825" builtinId="8" hidden="1"/>
    <cellStyle name="Hyperlink" xfId="3783" builtinId="8" hidden="1"/>
    <cellStyle name="Hyperlink" xfId="3769" builtinId="8" hidden="1"/>
    <cellStyle name="Hyperlink" xfId="3739" builtinId="8" hidden="1"/>
    <cellStyle name="Hyperlink" xfId="3711" builtinId="8" hidden="1"/>
    <cellStyle name="Hyperlink" xfId="4103" builtinId="8" hidden="1"/>
    <cellStyle name="Hyperlink" xfId="4087" builtinId="8" hidden="1"/>
    <cellStyle name="Hyperlink" xfId="4043" builtinId="8" hidden="1"/>
    <cellStyle name="Hyperlink" xfId="4029" builtinId="8" hidden="1"/>
    <cellStyle name="Hyperlink" xfId="4013" builtinId="8" hidden="1"/>
    <cellStyle name="Hyperlink" xfId="3973" builtinId="8" hidden="1"/>
    <cellStyle name="Hyperlink" xfId="3927" builtinId="8" hidden="1"/>
    <cellStyle name="Hyperlink" xfId="3913" builtinId="8" hidden="1"/>
    <cellStyle name="Hyperlink" xfId="3871" builtinId="8" hidden="1"/>
    <cellStyle name="Hyperlink" xfId="3855" builtinId="8" hidden="1"/>
    <cellStyle name="Hyperlink" xfId="4167" builtinId="8" hidden="1"/>
    <cellStyle name="Hyperlink" xfId="3947" builtinId="8" hidden="1"/>
    <cellStyle name="Hyperlink" xfId="3995" builtinId="8" hidden="1"/>
    <cellStyle name="Hyperlink" xfId="4081" builtinId="8" hidden="1"/>
    <cellStyle name="Hyperlink" xfId="4177" builtinId="8" hidden="1"/>
    <cellStyle name="Hyperlink" xfId="4263" builtinId="8" hidden="1"/>
    <cellStyle name="Hyperlink" xfId="4311" builtinId="8" hidden="1"/>
    <cellStyle name="Hyperlink" xfId="4495" builtinId="8" hidden="1"/>
    <cellStyle name="Hyperlink" xfId="4536" builtinId="8" hidden="1"/>
    <cellStyle name="Hyperlink" xfId="4509" builtinId="8" hidden="1"/>
    <cellStyle name="Hyperlink" xfId="4477" builtinId="8" hidden="1"/>
    <cellStyle name="Hyperlink" xfId="4445" builtinId="8" hidden="1"/>
    <cellStyle name="Hyperlink" xfId="4433" builtinId="8" hidden="1"/>
    <cellStyle name="Hyperlink" xfId="4385" builtinId="8" hidden="1"/>
    <cellStyle name="Hyperlink" xfId="4371" builtinId="8" hidden="1"/>
    <cellStyle name="Hyperlink" xfId="4357" builtinId="8" hidden="1"/>
    <cellStyle name="Hyperlink" xfId="4309" builtinId="8" hidden="1"/>
    <cellStyle name="Hyperlink" xfId="4297" builtinId="8" hidden="1"/>
    <cellStyle name="Hyperlink" xfId="4265" builtinId="8" hidden="1"/>
    <cellStyle name="Hyperlink" xfId="4203" builtinId="8" hidden="1"/>
    <cellStyle name="Hyperlink" xfId="4251" builtinId="8" hidden="1"/>
    <cellStyle name="Hyperlink" xfId="4439" builtinId="8" hidden="1"/>
    <cellStyle name="Hyperlink" xfId="3841" builtinId="8" hidden="1"/>
    <cellStyle name="Hyperlink" xfId="3617" builtinId="8" hidden="1"/>
    <cellStyle name="Hyperlink" xfId="3815" builtinId="8" hidden="1"/>
    <cellStyle name="Hyperlink" xfId="4031" builtinId="8" hidden="1"/>
    <cellStyle name="Hyperlink" xfId="3925" builtinId="8" hidden="1"/>
    <cellStyle name="Hyperlink" xfId="4449" builtinId="8" hidden="1"/>
    <cellStyle name="Hyperlink" xfId="2161" builtinId="8" hidden="1"/>
    <cellStyle name="Hyperlink" xfId="2328" builtinId="8" hidden="1"/>
    <cellStyle name="Hyperlink" xfId="2504" builtinId="8" hidden="1"/>
    <cellStyle name="Hyperlink" xfId="2844" builtinId="8" hidden="1"/>
    <cellStyle name="Hyperlink" xfId="2932" builtinId="8" hidden="1"/>
    <cellStyle name="Hyperlink" xfId="3018" builtinId="8" hidden="1"/>
    <cellStyle name="Hyperlink" xfId="3351" builtinId="8" hidden="1"/>
    <cellStyle name="Hyperlink" xfId="3527" builtinId="8" hidden="1"/>
    <cellStyle name="Hyperlink" xfId="3699" builtinId="8" hidden="1"/>
    <cellStyle name="Hyperlink" xfId="4125" builtinId="8" hidden="1"/>
    <cellStyle name="Hyperlink" xfId="4135" builtinId="8" hidden="1"/>
    <cellStyle name="Hyperlink" xfId="4139" builtinId="8" hidden="1"/>
    <cellStyle name="Hyperlink" xfId="4151" builtinId="8" hidden="1"/>
    <cellStyle name="Hyperlink" xfId="4157" builtinId="8" hidden="1"/>
    <cellStyle name="Hyperlink" xfId="4163" builtinId="8" hidden="1"/>
    <cellStyle name="Hyperlink" xfId="4181" builtinId="8" hidden="1"/>
    <cellStyle name="Hyperlink" xfId="3720" builtinId="8" hidden="1"/>
    <cellStyle name="Hyperlink" xfId="4193" builtinId="8" hidden="1"/>
    <cellStyle name="Hyperlink" xfId="4201" builtinId="8" hidden="1"/>
    <cellStyle name="Hyperlink" xfId="4211" builtinId="8" hidden="1"/>
    <cellStyle name="Hyperlink" xfId="4213" builtinId="8" hidden="1"/>
    <cellStyle name="Hyperlink" xfId="4241" builtinId="8" hidden="1"/>
    <cellStyle name="Hyperlink" xfId="4243" builtinId="8" hidden="1"/>
    <cellStyle name="Hyperlink" xfId="4253" builtinId="8" hidden="1"/>
    <cellStyle name="Hyperlink" xfId="4261" builtinId="8" hidden="1"/>
    <cellStyle name="Hyperlink" xfId="4273" builtinId="8" hidden="1"/>
    <cellStyle name="Hyperlink" xfId="4275" builtinId="8" hidden="1"/>
    <cellStyle name="Hyperlink" xfId="4293" builtinId="8" hidden="1"/>
    <cellStyle name="Hyperlink" xfId="4299" builtinId="8" hidden="1"/>
    <cellStyle name="Hyperlink" xfId="4305" builtinId="8" hidden="1"/>
    <cellStyle name="Hyperlink" xfId="4317" builtinId="8" hidden="1"/>
    <cellStyle name="Hyperlink" xfId="4321" builtinId="8" hidden="1"/>
    <cellStyle name="Hyperlink" xfId="4331" builtinId="8" hidden="1"/>
    <cellStyle name="Hyperlink" xfId="4347" builtinId="8" hidden="1"/>
    <cellStyle name="Hyperlink" xfId="4353" builtinId="8" hidden="1"/>
    <cellStyle name="Hyperlink" xfId="4361" builtinId="8" hidden="1"/>
    <cellStyle name="Hyperlink" xfId="4373" builtinId="8" hidden="1"/>
    <cellStyle name="Hyperlink" xfId="4379" builtinId="8" hidden="1"/>
    <cellStyle name="Hyperlink" xfId="4381" builtinId="8" hidden="1"/>
    <cellStyle name="Hyperlink" xfId="4401" builtinId="8" hidden="1"/>
    <cellStyle name="Hyperlink" xfId="4405" builtinId="8" hidden="1"/>
    <cellStyle name="Hyperlink" xfId="4413" builtinId="8" hidden="1"/>
    <cellStyle name="Hyperlink" xfId="4425" builtinId="8" hidden="1"/>
    <cellStyle name="Hyperlink" xfId="4435" builtinId="8" hidden="1"/>
    <cellStyle name="Hyperlink" xfId="4443" builtinId="8" hidden="1"/>
    <cellStyle name="Hyperlink" xfId="4459" builtinId="8" hidden="1"/>
    <cellStyle name="Hyperlink" xfId="4467" builtinId="8" hidden="1"/>
    <cellStyle name="Hyperlink" xfId="4475" builtinId="8" hidden="1"/>
    <cellStyle name="Hyperlink" xfId="4485" builtinId="8" hidden="1"/>
    <cellStyle name="Hyperlink" xfId="4497" builtinId="8" hidden="1"/>
    <cellStyle name="Hyperlink" xfId="4499" builtinId="8" hidden="1"/>
    <cellStyle name="Hyperlink" xfId="4517" builtinId="8" hidden="1"/>
    <cellStyle name="Hyperlink" xfId="4521" builtinId="8" hidden="1"/>
    <cellStyle name="Hyperlink" xfId="4529" builtinId="8" hidden="1"/>
    <cellStyle name="Hyperlink" xfId="4527" builtinId="8" hidden="1"/>
    <cellStyle name="Hyperlink" xfId="4519" builtinId="8" hidden="1"/>
    <cellStyle name="Hyperlink" xfId="4487" builtinId="8" hidden="1"/>
    <cellStyle name="Hyperlink" xfId="4455" builtinId="8" hidden="1"/>
    <cellStyle name="Hyperlink" xfId="4437" builtinId="8" hidden="1"/>
    <cellStyle name="Hyperlink" xfId="4225" builtinId="8" hidden="1"/>
    <cellStyle name="Hyperlink" xfId="1195" builtinId="8" hidden="1"/>
    <cellStyle name="Hyperlink" xfId="1203" builtinId="8" hidden="1"/>
    <cellStyle name="Hyperlink" xfId="1209" builtinId="8" hidden="1"/>
    <cellStyle name="Hyperlink" xfId="1221" builtinId="8" hidden="1"/>
    <cellStyle name="Hyperlink" xfId="1230" builtinId="8" hidden="1"/>
    <cellStyle name="Hyperlink" xfId="1234" builtinId="8" hidden="1"/>
    <cellStyle name="Hyperlink" xfId="1250" builtinId="8" hidden="1"/>
    <cellStyle name="Hyperlink" xfId="1252" builtinId="8" hidden="1"/>
    <cellStyle name="Hyperlink" xfId="1258" builtinId="8" hidden="1"/>
    <cellStyle name="Hyperlink" xfId="1274" builtinId="8" hidden="1"/>
    <cellStyle name="Hyperlink" xfId="1276" builtinId="8" hidden="1"/>
    <cellStyle name="Hyperlink" xfId="1289" builtinId="8" hidden="1"/>
    <cellStyle name="Hyperlink" xfId="1295" builtinId="8" hidden="1"/>
    <cellStyle name="Hyperlink" xfId="1305" builtinId="8" hidden="1"/>
    <cellStyle name="Hyperlink" xfId="1307" builtinId="8" hidden="1"/>
    <cellStyle name="Hyperlink" xfId="1211" builtinId="8" hidden="1"/>
    <cellStyle name="Hyperlink" xfId="1163" builtinId="8" hidden="1"/>
    <cellStyle name="Hyperlink" xfId="1139" builtinId="8" hidden="1"/>
    <cellStyle name="Hyperlink" xfId="1043" builtinId="8" hidden="1"/>
    <cellStyle name="Hyperlink" xfId="1019" builtinId="8" hidden="1"/>
    <cellStyle name="Hyperlink" xfId="947" builtinId="8" hidden="1"/>
    <cellStyle name="Hyperlink" xfId="875" builtinId="8" hidden="1"/>
    <cellStyle name="Hyperlink" xfId="825" builtinId="8" hidden="1"/>
    <cellStyle name="Hyperlink" xfId="777" builtinId="8" hidden="1"/>
    <cellStyle name="Hyperlink" xfId="1561" builtinId="8" hidden="1"/>
    <cellStyle name="Hyperlink" xfId="1655" builtinId="8" hidden="1"/>
    <cellStyle name="Hyperlink" xfId="1909" builtinId="8" hidden="1"/>
    <cellStyle name="Hyperlink" xfId="681" builtinId="8" hidden="1"/>
    <cellStyle name="Hyperlink" xfId="1081" builtinId="8" hidden="1"/>
    <cellStyle name="Hyperlink" xfId="1083" builtinId="8" hidden="1"/>
    <cellStyle name="Hyperlink" xfId="1099" builtinId="8" hidden="1"/>
    <cellStyle name="Hyperlink" xfId="1105" builtinId="8" hidden="1"/>
    <cellStyle name="Hyperlink" xfId="1109" builtinId="8" hidden="1"/>
    <cellStyle name="Hyperlink" xfId="1123" builtinId="8" hidden="1"/>
    <cellStyle name="Hyperlink" xfId="1127" builtinId="8" hidden="1"/>
    <cellStyle name="Hyperlink" xfId="1137" builtinId="8" hidden="1"/>
    <cellStyle name="Hyperlink" xfId="1147" builtinId="8" hidden="1"/>
    <cellStyle name="Hyperlink" xfId="1155" builtinId="8" hidden="1"/>
    <cellStyle name="Hyperlink" xfId="1159" builtinId="8" hidden="1"/>
    <cellStyle name="Hyperlink" xfId="1175" builtinId="8" hidden="1"/>
    <cellStyle name="Hyperlink" xfId="1177" builtinId="8" hidden="1"/>
    <cellStyle name="Hyperlink" xfId="1181" builtinId="8" hidden="1"/>
    <cellStyle name="Hyperlink" xfId="1031" builtinId="8" hidden="1"/>
    <cellStyle name="Hyperlink" xfId="1037" builtinId="8" hidden="1"/>
    <cellStyle name="Hyperlink" xfId="1047" builtinId="8" hidden="1"/>
    <cellStyle name="Hyperlink" xfId="1053" builtinId="8" hidden="1"/>
    <cellStyle name="Hyperlink" xfId="1063" builtinId="8" hidden="1"/>
    <cellStyle name="Hyperlink" xfId="1067" builtinId="8" hidden="1"/>
    <cellStyle name="Hyperlink" xfId="997" builtinId="8" hidden="1"/>
    <cellStyle name="Hyperlink" xfId="1001" builtinId="8" hidden="1"/>
    <cellStyle name="Hyperlink" xfId="1011" builtinId="8" hidden="1"/>
    <cellStyle name="Hyperlink" xfId="1015" builtinId="8" hidden="1"/>
    <cellStyle name="Hyperlink" xfId="983" builtinId="8" hidden="1"/>
    <cellStyle name="Hyperlink" xfId="987" builtinId="8" hidden="1"/>
    <cellStyle name="Hyperlink" xfId="973" builtinId="8" hidden="1"/>
    <cellStyle name="Hyperlink" xfId="975" builtinId="8" hidden="1"/>
    <cellStyle name="Hyperlink" xfId="1013" builtinId="8" hidden="1"/>
    <cellStyle name="Hyperlink" xfId="1073" builtinId="8" hidden="1"/>
    <cellStyle name="Hyperlink" xfId="588" builtinId="8" hidden="1"/>
    <cellStyle name="Hyperlink" xfId="1029" builtinId="8" hidden="1"/>
    <cellStyle name="Hyperlink" xfId="1165" builtinId="8" hidden="1"/>
    <cellStyle name="Hyperlink" xfId="1141" builtinId="8" hidden="1"/>
    <cellStyle name="Hyperlink" xfId="1121" builtinId="8" hidden="1"/>
    <cellStyle name="Hyperlink" xfId="1093" builtinId="8" hidden="1"/>
    <cellStyle name="Hyperlink" xfId="1995" builtinId="8" hidden="1"/>
    <cellStyle name="Hyperlink" xfId="751" builtinId="8" hidden="1"/>
    <cellStyle name="Hyperlink" xfId="921" builtinId="8" hidden="1"/>
    <cellStyle name="Hyperlink" xfId="1065" builtinId="8" hidden="1"/>
    <cellStyle name="Hyperlink" xfId="1260" builtinId="8" hidden="1"/>
    <cellStyle name="Hyperlink" xfId="1293" builtinId="8" hidden="1"/>
    <cellStyle name="Hyperlink" xfId="1268" builtinId="8" hidden="1"/>
    <cellStyle name="Hyperlink" xfId="1240" builtinId="8" hidden="1"/>
    <cellStyle name="Hyperlink" xfId="1219" builtinId="8" hidden="1"/>
    <cellStyle name="Hyperlink" xfId="1193" builtinId="8" hidden="1"/>
    <cellStyle name="Hyperlink" xfId="4471" builtinId="8" hidden="1"/>
    <cellStyle name="Hyperlink" xfId="4534" builtinId="8" hidden="1"/>
    <cellStyle name="Hyperlink" xfId="4501" builtinId="8" hidden="1"/>
    <cellStyle name="Hyperlink" xfId="4481" builtinId="8" hidden="1"/>
    <cellStyle name="Hyperlink" xfId="4457" builtinId="8" hidden="1"/>
    <cellStyle name="Hyperlink" xfId="4421" builtinId="8" hidden="1"/>
    <cellStyle name="Hyperlink" xfId="4395" builtinId="8" hidden="1"/>
    <cellStyle name="Hyperlink" xfId="4363" builtinId="8" hidden="1"/>
    <cellStyle name="Hyperlink" xfId="4339" builtinId="8" hidden="1"/>
    <cellStyle name="Hyperlink" xfId="4315" builtinId="8" hidden="1"/>
    <cellStyle name="Hyperlink" xfId="4285" builtinId="8" hidden="1"/>
    <cellStyle name="Hyperlink" xfId="4257" builtinId="8" hidden="1"/>
    <cellStyle name="Hyperlink" xfId="4233" builtinId="8" hidden="1"/>
    <cellStyle name="Hyperlink" xfId="4197" builtinId="8" hidden="1"/>
    <cellStyle name="Hyperlink" xfId="4173" builtinId="8" hidden="1"/>
    <cellStyle name="Hyperlink" xfId="4141" builtinId="8" hidden="1"/>
    <cellStyle name="Hyperlink" xfId="3867" builtinId="8" hidden="1"/>
    <cellStyle name="Hyperlink" xfId="3272" builtinId="8" hidden="1"/>
    <cellStyle name="Hyperlink" xfId="2584" builtinId="8" hidden="1"/>
    <cellStyle name="Hyperlink" xfId="4183" builtinId="8" hidden="1"/>
    <cellStyle name="Hyperlink" xfId="3713" builtinId="8" hidden="1"/>
    <cellStyle name="Hyperlink" xfId="3959" builtinId="8" hidden="1"/>
    <cellStyle name="Hyperlink" xfId="4235" builtinId="8" hidden="1"/>
    <cellStyle name="Hyperlink" xfId="4325" builtinId="8" hidden="1"/>
    <cellStyle name="Hyperlink" xfId="4417" builtinId="8" hidden="1"/>
    <cellStyle name="Hyperlink" xfId="4491" builtinId="8" hidden="1"/>
    <cellStyle name="Hyperlink" xfId="4359" builtinId="8" hidden="1"/>
    <cellStyle name="Hyperlink" xfId="4137" builtinId="8" hidden="1"/>
    <cellStyle name="Hyperlink" xfId="4295" builtinId="8" hidden="1"/>
    <cellStyle name="Hyperlink" xfId="3897" builtinId="8" hidden="1"/>
    <cellStyle name="Hyperlink" xfId="3989" builtinId="8" hidden="1"/>
    <cellStyle name="Hyperlink" xfId="4075" builtinId="8" hidden="1"/>
    <cellStyle name="Hyperlink" xfId="3727" builtinId="8" hidden="1"/>
    <cellStyle name="Hyperlink" xfId="3799" builtinId="8" hidden="1"/>
    <cellStyle name="Hyperlink" xfId="3695" builtinId="8" hidden="1"/>
    <cellStyle name="Hyperlink" xfId="3581" builtinId="8" hidden="1"/>
    <cellStyle name="Hyperlink" xfId="3595" builtinId="8" hidden="1"/>
    <cellStyle name="Hyperlink" xfId="3621" builtinId="8" hidden="1"/>
    <cellStyle name="Hyperlink" xfId="3689" builtinId="8" hidden="1"/>
    <cellStyle name="Hyperlink" xfId="3663" builtinId="8" hidden="1"/>
    <cellStyle name="Hyperlink" xfId="3831" builtinId="8" hidden="1"/>
    <cellStyle name="Hyperlink" xfId="3809" builtinId="8" hidden="1"/>
    <cellStyle name="Hyperlink" xfId="3787" builtinId="8" hidden="1"/>
    <cellStyle name="Hyperlink" xfId="3759" builtinId="8" hidden="1"/>
    <cellStyle name="Hyperlink" xfId="3735" builtinId="8" hidden="1"/>
    <cellStyle name="Hyperlink" xfId="4119" builtinId="8" hidden="1"/>
    <cellStyle name="Hyperlink" xfId="4095" builtinId="8" hidden="1"/>
    <cellStyle name="Hyperlink" xfId="4071" builtinId="8" hidden="1"/>
    <cellStyle name="Hyperlink" xfId="4039" builtinId="8" hidden="1"/>
    <cellStyle name="Hyperlink" xfId="4011" builtinId="8" hidden="1"/>
    <cellStyle name="Hyperlink" xfId="3983" builtinId="8" hidden="1"/>
    <cellStyle name="Hyperlink" xfId="3961" builtinId="8" hidden="1"/>
    <cellStyle name="Hyperlink" xfId="3935" builtinId="8" hidden="1"/>
    <cellStyle name="Hyperlink" xfId="3903" builtinId="8" hidden="1"/>
    <cellStyle name="Hyperlink" xfId="3877" builtinId="8" hidden="1"/>
    <cellStyle name="Hyperlink" xfId="3849" builtinId="8" hidden="1"/>
    <cellStyle name="Hyperlink" xfId="4507" builtinId="8" hidden="1"/>
    <cellStyle name="Hyperlink" xfId="3979" builtinId="8" hidden="1"/>
    <cellStyle name="Hyperlink" xfId="4049" builtinId="8" hidden="1"/>
    <cellStyle name="Hyperlink" xfId="4113" builtinId="8" hidden="1"/>
    <cellStyle name="Hyperlink" xfId="4231" builtinId="8" hidden="1"/>
    <cellStyle name="Hyperlink" xfId="4303" builtinId="8" hidden="1"/>
    <cellStyle name="Hyperlink" xfId="4391" builtinId="8" hidden="1"/>
    <cellStyle name="Hyperlink" xfId="1187" builtinId="8" hidden="1"/>
    <cellStyle name="Hyperlink" xfId="731" builtinId="8" hidden="1"/>
    <cellStyle name="Hyperlink" xfId="3399" builtinId="8" hidden="1"/>
    <cellStyle name="Hyperlink" xfId="1171" builtinId="8" hidden="1"/>
    <cellStyle name="Hyperlink" xfId="1975" builtinId="8" hidden="1"/>
    <cellStyle name="Hyperlink" xfId="1819" builtinId="8" hidden="1"/>
    <cellStyle name="Hyperlink" xfId="2834" builtinId="8" hidden="1"/>
    <cellStyle name="Hyperlink" xfId="1475" builtinId="8" hidden="1"/>
    <cellStyle name="Hyperlink" xfId="873" builtinId="8" hidden="1"/>
    <cellStyle name="Hyperlink" xfId="2852" builtinId="8" hidden="1"/>
    <cellStyle name="Hyperlink" xfId="4397" builtinId="8" hidden="1"/>
    <cellStyle name="Hyperlink" xfId="3697" builtinId="8" hidden="1"/>
    <cellStyle name="Hyperlink" xfId="2570" builtinId="8" hidden="1"/>
    <cellStyle name="Hyperlink" xfId="2776" builtinId="8" hidden="1"/>
    <cellStyle name="Hyperlink" xfId="2798" builtinId="8" hidden="1"/>
    <cellStyle name="Hyperlink" xfId="2770" builtinId="8" hidden="1"/>
    <cellStyle name="Hyperlink" xfId="2740" builtinId="8" hidden="1"/>
    <cellStyle name="Hyperlink" xfId="2714" builtinId="8" hidden="1"/>
    <cellStyle name="Hyperlink" xfId="2684" builtinId="8" hidden="1"/>
    <cellStyle name="Hyperlink" xfId="2654" builtinId="8" hidden="1"/>
    <cellStyle name="Hyperlink" xfId="2626" builtinId="8" hidden="1"/>
    <cellStyle name="Hyperlink" xfId="2598" builtinId="8" hidden="1"/>
    <cellStyle name="Hyperlink" xfId="2564" builtinId="8" hidden="1"/>
    <cellStyle name="Hyperlink" xfId="2540" builtinId="8" hidden="1"/>
    <cellStyle name="Hyperlink" xfId="2508" builtinId="8" hidden="1"/>
    <cellStyle name="Hyperlink" xfId="2484" builtinId="8" hidden="1"/>
    <cellStyle name="Hyperlink" xfId="2452" builtinId="8" hidden="1"/>
    <cellStyle name="Hyperlink" xfId="2428" builtinId="8" hidden="1"/>
    <cellStyle name="Hyperlink" xfId="3629" builtinId="8" hidden="1"/>
    <cellStyle name="Hyperlink" xfId="3743" builtinId="8" hidden="1"/>
    <cellStyle name="Hyperlink" xfId="3817" builtinId="8" hidden="1"/>
    <cellStyle name="Hyperlink" xfId="3933" builtinId="8" hidden="1"/>
    <cellStyle name="Hyperlink" xfId="4015" builtinId="8" hidden="1"/>
    <cellStyle name="Hyperlink" xfId="4123" builtinId="8" hidden="1"/>
    <cellStyle name="Hyperlink" xfId="4205" builtinId="8" hidden="1"/>
    <cellStyle name="Hyperlink" xfId="4323" builtinId="8" hidden="1"/>
    <cellStyle name="Hyperlink" xfId="4419" builtinId="8" hidden="1"/>
    <cellStyle name="Hyperlink" xfId="4505" builtinId="8" hidden="1"/>
    <cellStyle name="Hyperlink" xfId="4319" builtinId="8" hidden="1"/>
    <cellStyle name="Hyperlink" xfId="4033" builtinId="8" hidden="1"/>
    <cellStyle name="Hyperlink" xfId="3749" builtinId="8" hidden="1"/>
    <cellStyle name="Hyperlink" xfId="3423" builtinId="8" hidden="1"/>
    <cellStyle name="Hyperlink" xfId="3138" builtinId="8" hidden="1"/>
    <cellStyle name="Hyperlink" xfId="2790" builtinId="8" hidden="1"/>
    <cellStyle name="Hyperlink" xfId="2592" builtinId="8" hidden="1"/>
    <cellStyle name="Hyperlink" xfId="2241" builtinId="8" hidden="1"/>
    <cellStyle name="Hyperlink" xfId="1987" builtinId="8" hidden="1"/>
    <cellStyle name="Hyperlink" xfId="1639" builtinId="8" hidden="1"/>
    <cellStyle name="Hyperlink" xfId="709" builtinId="8" hidden="1"/>
    <cellStyle name="Hyperlink" xfId="799" builtinId="8" hidden="1"/>
    <cellStyle name="Hyperlink" xfId="899" builtinId="8" hidden="1"/>
    <cellStyle name="Hyperlink" xfId="971" builtinId="8" hidden="1"/>
    <cellStyle name="Hyperlink" xfId="1069" builtinId="8" hidden="1"/>
    <cellStyle name="Hyperlink" xfId="1125" builtinId="8" hidden="1"/>
    <cellStyle name="Hyperlink" xfId="1226" builtinId="8" hidden="1"/>
    <cellStyle name="Hyperlink" xfId="1301" builtinId="8" hidden="1"/>
    <cellStyle name="Hyperlink" xfId="1401" builtinId="8" hidden="1"/>
    <cellStyle name="Hyperlink" xfId="1483" builtinId="8" hidden="1"/>
    <cellStyle name="Hyperlink" xfId="1329" builtinId="8" hidden="1"/>
    <cellStyle name="Hyperlink" xfId="693" builtinId="8" hidden="1"/>
    <cellStyle name="Hyperlink" xfId="3292" builtinId="8" hidden="1"/>
    <cellStyle name="Hyperlink" xfId="3389" builtinId="8" hidden="1"/>
    <cellStyle name="Hyperlink" xfId="3485" builtinId="8" hidden="1"/>
    <cellStyle name="Hyperlink" xfId="3513" builtinId="8" hidden="1"/>
    <cellStyle name="Hyperlink" xfId="2730" builtinId="8" hidden="1"/>
    <cellStyle name="Hyperlink" xfId="1983" builtinId="8" hidden="1"/>
    <cellStyle name="Hyperlink" xfId="2087" builtinId="8" hidden="1"/>
    <cellStyle name="Hyperlink" xfId="2163" builtinId="8" hidden="1"/>
    <cellStyle name="Hyperlink" xfId="2267" builtinId="8" hidden="1"/>
    <cellStyle name="Hyperlink" xfId="2342" builtinId="8" hidden="1"/>
    <cellStyle name="Hyperlink" xfId="1747" builtinId="8" hidden="1"/>
    <cellStyle name="Hyperlink" xfId="1849" builtinId="8" hidden="1"/>
    <cellStyle name="Hyperlink" xfId="1921" builtinId="8" hidden="1"/>
    <cellStyle name="Hyperlink" xfId="1707" builtinId="8" hidden="1"/>
    <cellStyle name="Hyperlink" xfId="1625" builtinId="8" hidden="1"/>
    <cellStyle name="Hyperlink" xfId="1715" builtinId="8" hidden="1"/>
    <cellStyle name="Hyperlink" xfId="1815" builtinId="8" hidden="1"/>
    <cellStyle name="Hyperlink" xfId="2203" builtinId="8" hidden="1"/>
    <cellStyle name="Hyperlink" xfId="2532" builtinId="8" hidden="1"/>
    <cellStyle name="Hyperlink" xfId="3433" builtinId="8" hidden="1"/>
    <cellStyle name="Hyperlink" xfId="3140" builtinId="8" hidden="1"/>
    <cellStyle name="Hyperlink" xfId="2850" builtinId="8" hidden="1"/>
    <cellStyle name="Hyperlink" xfId="2556" builtinId="8" hidden="1"/>
    <cellStyle name="Hyperlink" xfId="4091" builtinId="8" hidden="1"/>
    <cellStyle name="Hyperlink" xfId="2820" builtinId="8" hidden="1"/>
    <cellStyle name="Hyperlink" xfId="1319" builtinId="8" hidden="1"/>
    <cellStyle name="Hyperlink" xfId="463" builtinId="8" hidden="1"/>
    <cellStyle name="Hyperlink" xfId="267" builtinId="8" hidden="1"/>
    <cellStyle name="Hyperlink" xfId="579" builtinId="8" hidden="1"/>
    <cellStyle name="Hyperlink" xfId="1055" builtinId="8" hidden="1"/>
    <cellStyle name="Hyperlink" xfId="1359" builtinId="8" hidden="1"/>
    <cellStyle name="Hyperlink" xfId="3639" builtinId="8" hidden="1"/>
    <cellStyle name="Hyperlink" xfId="3304" builtinId="8" hidden="1"/>
    <cellStyle name="Hyperlink" xfId="3058" builtinId="8" hidden="1"/>
    <cellStyle name="Hyperlink" xfId="2718" builtinId="8" hidden="1"/>
    <cellStyle name="Hyperlink" xfId="2472" builtinId="8" hidden="1"/>
    <cellStyle name="Hyperlink" xfId="2129" builtinId="8" hidden="1"/>
    <cellStyle name="Hyperlink" xfId="1885" builtinId="8" hidden="1"/>
    <cellStyle name="Hyperlink" xfId="1545" builtinId="8" hidden="1"/>
    <cellStyle name="Hyperlink" xfId="743" builtinId="8" hidden="1"/>
    <cellStyle name="Hyperlink" xfId="829" builtinId="8" hidden="1"/>
    <cellStyle name="Hyperlink" xfId="909" builtinId="8" hidden="1"/>
    <cellStyle name="Hyperlink" xfId="991" builtinId="8" hidden="1"/>
    <cellStyle name="Hyperlink" xfId="1075" builtinId="8" hidden="1"/>
    <cellStyle name="Hyperlink" xfId="1157" builtinId="8" hidden="1"/>
    <cellStyle name="Hyperlink" xfId="1242" builtinId="8" hidden="1"/>
    <cellStyle name="Hyperlink" xfId="1091" builtinId="8" hidden="1"/>
    <cellStyle name="Hyperlink" xfId="1743" builtinId="8" hidden="1"/>
    <cellStyle name="Hyperlink" xfId="4131" builtinId="8" hidden="1"/>
    <cellStyle name="Hyperlink" xfId="2822" builtinId="8" hidden="1"/>
    <cellStyle name="Hyperlink" xfId="2918" builtinId="8" hidden="1"/>
    <cellStyle name="Hyperlink" xfId="3014" builtinId="8" hidden="1"/>
    <cellStyle name="Hyperlink" xfId="3120" builtinId="8" hidden="1"/>
    <cellStyle name="Hyperlink" xfId="3218" builtinId="8" hidden="1"/>
    <cellStyle name="Hyperlink" xfId="3016" builtinId="8" hidden="1"/>
    <cellStyle name="Hyperlink" xfId="3953" builtinId="8" hidden="1"/>
    <cellStyle name="Hyperlink" xfId="1347" builtinId="8" hidden="1"/>
    <cellStyle name="Hyperlink" xfId="641" builtinId="8" hidden="1"/>
    <cellStyle name="Hyperlink" xfId="187" builtinId="8" hidden="1"/>
    <cellStyle name="Hyperlink" xfId="273" builtinId="8" hidden="1"/>
    <cellStyle name="Hyperlink" xfId="113" builtinId="8" hidden="1"/>
    <cellStyle name="Hyperlink" xfId="32" builtinId="8" hidden="1"/>
    <cellStyle name="Hyperlink" xfId="299" builtinId="8" hidden="1"/>
    <cellStyle name="Hyperlink" xfId="593" builtinId="8" hidden="1"/>
    <cellStyle name="Hyperlink" xfId="151" builtinId="8" hidden="1"/>
    <cellStyle name="Hyperlink" xfId="317" builtinId="8" hidden="1"/>
    <cellStyle name="Hyperlink" xfId="397" builtinId="8" hidden="1"/>
    <cellStyle name="Hyperlink" xfId="481" builtinId="8" hidden="1"/>
    <cellStyle name="Hyperlink" xfId="489" builtinId="8" hidden="1"/>
    <cellStyle name="Hyperlink" xfId="1535" builtinId="8" hidden="1"/>
    <cellStyle name="Hyperlink" xfId="1399" builtinId="8" hidden="1"/>
    <cellStyle name="Hyperlink" xfId="1375" builtinId="8" hidden="1"/>
    <cellStyle name="Hyperlink" xfId="1413" builtinId="8" hidden="1"/>
    <cellStyle name="Hyperlink" xfId="499" builtinId="8" hidden="1"/>
    <cellStyle name="Hyperlink" xfId="79" builtinId="8" hidden="1"/>
    <cellStyle name="Hyperlink" xfId="14" builtinId="8" hidden="1"/>
    <cellStyle name="Hyperlink" xfId="203" builtinId="8" hidden="1"/>
    <cellStyle name="Hyperlink" xfId="4291" builtinId="8" hidden="1"/>
    <cellStyle name="Hyperlink" xfId="3134" builtinId="8" hidden="1"/>
    <cellStyle name="Hyperlink" xfId="2838" builtinId="8" hidden="1"/>
    <cellStyle name="Hyperlink" xfId="2538" builtinId="8" hidden="1"/>
    <cellStyle name="Hyperlink" xfId="4165" builtinId="8" hidden="1"/>
    <cellStyle name="Hyperlink" xfId="2496" builtinId="8" hidden="1"/>
    <cellStyle name="Hyperlink" xfId="1272" builtinId="8" hidden="1"/>
    <cellStyle name="Hyperlink" xfId="1997" builtinId="8" hidden="1"/>
    <cellStyle name="Hyperlink" xfId="1903" builtinId="8" hidden="1"/>
    <cellStyle name="Hyperlink" xfId="275" builtinId="8" hidden="1"/>
    <cellStyle name="Hyperlink" xfId="1979" builtinId="8" hidden="1"/>
    <cellStyle name="Hyperlink" xfId="2075" builtinId="8" hidden="1"/>
    <cellStyle name="Hyperlink" xfId="4061" builtinId="8" hidden="1"/>
    <cellStyle name="Hyperlink" xfId="3779" builtinId="8" hidden="1"/>
    <cellStyle name="Hyperlink" xfId="3893" builtinId="8" hidden="1"/>
    <cellStyle name="Hyperlink" xfId="4513" builtinId="8" hidden="1"/>
    <cellStyle name="Hyperlink" xfId="4187" builtinId="8" hidden="1"/>
    <cellStyle name="Hyperlink" xfId="1266" builtinId="8" hidden="1"/>
    <cellStyle name="Hyperlink" xfId="967" builtinId="8" hidden="1"/>
    <cellStyle name="Hyperlink" xfId="3517" builtinId="8" hidden="1"/>
    <cellStyle name="Hyperlink" xfId="3226" builtinId="8" hidden="1"/>
    <cellStyle name="Hyperlink" xfId="2926" builtinId="8" hidden="1"/>
    <cellStyle name="Hyperlink" xfId="2632" builtinId="8" hidden="1"/>
    <cellStyle name="Hyperlink" xfId="3660" builtinId="8" hidden="1"/>
    <cellStyle name="Hyperlink" xfId="3583" builtinId="8" hidden="1"/>
    <cellStyle name="Hyperlink" xfId="989" builtinId="8" hidden="1"/>
    <cellStyle name="Hyperlink" xfId="503" builtinId="8" hidden="1"/>
    <cellStyle name="Hyperlink" xfId="127" builtinId="8" hidden="1"/>
    <cellStyle name="Hyperlink" xfId="615" builtinId="8" hidden="1"/>
    <cellStyle name="Hyperlink" xfId="337" builtinId="8" hidden="1"/>
    <cellStyle name="Hyperlink" xfId="1397" builtinId="8" hidden="1"/>
    <cellStyle name="Hyperlink" xfId="3733" builtinId="8" hidden="1"/>
    <cellStyle name="Hyperlink" xfId="3415" builtinId="8" hidden="1"/>
    <cellStyle name="Hyperlink" xfId="3130" builtinId="8" hidden="1"/>
    <cellStyle name="Hyperlink" xfId="2836" builtinId="8" hidden="1"/>
    <cellStyle name="Hyperlink" xfId="2536" builtinId="8" hidden="1"/>
    <cellStyle name="Hyperlink" xfId="2233" builtinId="8" hidden="1"/>
    <cellStyle name="Hyperlink" xfId="1947" builtinId="8" hidden="1"/>
    <cellStyle name="Hyperlink" xfId="1663" builtinId="8" hidden="1"/>
    <cellStyle name="Hyperlink" xfId="719" builtinId="8" hidden="1"/>
    <cellStyle name="Hyperlink" xfId="805" builtinId="8" hidden="1"/>
    <cellStyle name="Hyperlink" xfId="885" builtinId="8" hidden="1"/>
    <cellStyle name="Hyperlink" xfId="931" builtinId="8" hidden="1"/>
    <cellStyle name="Hyperlink" xfId="2686" builtinId="8" hidden="1"/>
    <cellStyle name="Hyperlink" xfId="213" builtinId="8" hidden="1"/>
    <cellStyle name="Hyperlink" xfId="3070" builtinId="8" hidden="1"/>
    <cellStyle name="Hyperlink" xfId="2334" builtinId="8" hidden="1"/>
    <cellStyle name="Hyperlink" xfId="2235" builtinId="8" hidden="1"/>
    <cellStyle name="Hyperlink" xfId="1807" builtinId="8" hidden="1"/>
    <cellStyle name="Hyperlink" xfId="1887" builtinId="8" hidden="1"/>
    <cellStyle name="Hyperlink" xfId="1657" builtinId="8" hidden="1"/>
    <cellStyle name="Hyperlink" xfId="1729" builtinId="8" hidden="1"/>
    <cellStyle name="Hyperlink" xfId="1551" builtinId="8" hidden="1"/>
    <cellStyle name="Hyperlink" xfId="1651" builtinId="8" hidden="1"/>
    <cellStyle name="Hyperlink" xfId="2318" builtinId="8" hidden="1"/>
    <cellStyle name="Hyperlink" xfId="2167" builtinId="8" hidden="1"/>
    <cellStyle name="Hyperlink" xfId="1643" builtinId="8" hidden="1"/>
    <cellStyle name="Hyperlink" xfId="2426" builtinId="8" hidden="1"/>
    <cellStyle name="Hyperlink" xfId="2031" builtinId="8" hidden="1"/>
    <cellStyle name="Hyperlink" xfId="2109" builtinId="8" hidden="1"/>
    <cellStyle name="Hyperlink" xfId="2197" builtinId="8" hidden="1"/>
    <cellStyle name="Hyperlink" xfId="2274" builtinId="8" hidden="1"/>
    <cellStyle name="Hyperlink" xfId="3539" builtinId="8" hidden="1"/>
    <cellStyle name="Hyperlink" xfId="3236" builtinId="8" hidden="1"/>
    <cellStyle name="Hyperlink" xfId="3411" builtinId="8" hidden="1"/>
    <cellStyle name="Hyperlink" xfId="3349" builtinId="8" hidden="1"/>
    <cellStyle name="Hyperlink" xfId="3282" builtinId="8" hidden="1"/>
    <cellStyle name="Hyperlink" xfId="3313" builtinId="8" hidden="1"/>
    <cellStyle name="Hyperlink" xfId="3361" builtinId="8" hidden="1"/>
    <cellStyle name="Hyperlink" xfId="3331" builtinId="8" hidden="1"/>
    <cellStyle name="Hyperlink" xfId="3445" builtinId="8" hidden="1"/>
    <cellStyle name="Hyperlink" xfId="3417" builtinId="8" hidden="1"/>
    <cellStyle name="Hyperlink" xfId="3393" builtinId="8" hidden="1"/>
    <cellStyle name="Hyperlink" xfId="2920" builtinId="8" hidden="1"/>
    <cellStyle name="Hyperlink" xfId="3150" builtinId="8" hidden="1"/>
    <cellStyle name="Hyperlink" xfId="3341" builtinId="8" hidden="1"/>
    <cellStyle name="Hyperlink" xfId="3573" builtinId="8" hidden="1"/>
    <cellStyle name="Hyperlink" xfId="3547" builtinId="8" hidden="1"/>
    <cellStyle name="Hyperlink" xfId="3523" builtinId="8" hidden="1"/>
    <cellStyle name="Hyperlink" xfId="3489" builtinId="8" hidden="1"/>
    <cellStyle name="Hyperlink" xfId="2183" builtinId="8" hidden="1"/>
    <cellStyle name="Hyperlink" xfId="2261" builtinId="8" hidden="1"/>
    <cellStyle name="Hyperlink" xfId="2229" builtinId="8" hidden="1"/>
    <cellStyle name="Hyperlink" xfId="2205" builtinId="8" hidden="1"/>
    <cellStyle name="Hyperlink" xfId="2173" builtinId="8" hidden="1"/>
    <cellStyle name="Hyperlink" xfId="2141" builtinId="8" hidden="1"/>
    <cellStyle name="Hyperlink" xfId="2119" builtinId="8" hidden="1"/>
    <cellStyle name="Hyperlink" xfId="2095" builtinId="8" hidden="1"/>
    <cellStyle name="Hyperlink" xfId="2063" builtinId="8" hidden="1"/>
    <cellStyle name="Hyperlink" xfId="2039" builtinId="8" hidden="1"/>
    <cellStyle name="Hyperlink" xfId="2007" builtinId="8" hidden="1"/>
    <cellStyle name="Hyperlink" xfId="1977" builtinId="8" hidden="1"/>
    <cellStyle name="Hyperlink" xfId="1957" builtinId="8" hidden="1"/>
    <cellStyle name="Hyperlink" xfId="2554" builtinId="8" hidden="1"/>
    <cellStyle name="Hyperlink" xfId="2772" builtinId="8" hidden="1"/>
    <cellStyle name="Hyperlink" xfId="1799" builtinId="8" hidden="1"/>
    <cellStyle name="Hyperlink" xfId="1739" builtinId="8" hidden="1"/>
    <cellStyle name="Hyperlink" xfId="2055" builtinId="8" hidden="1"/>
    <cellStyle name="Hyperlink" xfId="2133" builtinId="8" hidden="1"/>
    <cellStyle name="Hyperlink" xfId="2213" builtinId="8" hidden="1"/>
    <cellStyle name="Hyperlink" xfId="2314" builtinId="8" hidden="1"/>
    <cellStyle name="Hyperlink" xfId="2394" builtinId="8" hidden="1"/>
    <cellStyle name="Hyperlink" xfId="1759" builtinId="8" hidden="1"/>
    <cellStyle name="Hyperlink" xfId="1867" builtinId="8" hidden="1"/>
    <cellStyle name="Hyperlink" xfId="1933" builtinId="8" hidden="1"/>
    <cellStyle name="Hyperlink" xfId="1693" builtinId="8" hidden="1"/>
    <cellStyle name="Hyperlink" xfId="1563" builtinId="8" hidden="1"/>
    <cellStyle name="Hyperlink" xfId="1543" builtinId="8" hidden="1"/>
    <cellStyle name="Hyperlink" xfId="1579" builtinId="8" hidden="1"/>
    <cellStyle name="Hyperlink" xfId="1619" builtinId="8" hidden="1"/>
    <cellStyle name="Hyperlink" xfId="1593" builtinId="8" hidden="1"/>
    <cellStyle name="Hyperlink" xfId="1723" builtinId="8" hidden="1"/>
    <cellStyle name="Hyperlink" xfId="1689" builtinId="8" hidden="1"/>
    <cellStyle name="Hyperlink" xfId="1667" builtinId="8" hidden="1"/>
    <cellStyle name="Hyperlink" xfId="1811" builtinId="8" hidden="1"/>
    <cellStyle name="Hyperlink" xfId="1925" builtinId="8" hidden="1"/>
    <cellStyle name="Hyperlink" xfId="1899" builtinId="8" hidden="1"/>
    <cellStyle name="Hyperlink" xfId="1871" builtinId="8" hidden="1"/>
    <cellStyle name="Hyperlink" xfId="1841" builtinId="8" hidden="1"/>
    <cellStyle name="Hyperlink" xfId="1817" builtinId="8" hidden="1"/>
    <cellStyle name="Hyperlink" xfId="1785" builtinId="8" hidden="1"/>
    <cellStyle name="Hyperlink" xfId="1755" builtinId="8" hidden="1"/>
    <cellStyle name="Hyperlink" xfId="2023" builtinId="8" hidden="1"/>
    <cellStyle name="Hyperlink" xfId="2410" builtinId="8" hidden="1"/>
    <cellStyle name="Hyperlink" xfId="2378" builtinId="8" hidden="1"/>
    <cellStyle name="Hyperlink" xfId="2350" builtinId="8" hidden="1"/>
    <cellStyle name="Hyperlink" xfId="2322" builtinId="8" hidden="1"/>
    <cellStyle name="Hyperlink" xfId="2290" builtinId="8" hidden="1"/>
    <cellStyle name="Hyperlink" xfId="3323" builtinId="8" hidden="1"/>
    <cellStyle name="Hyperlink" xfId="2682" builtinId="8" hidden="1"/>
    <cellStyle name="Hyperlink" xfId="2051" builtinId="8" hidden="1"/>
    <cellStyle name="Hyperlink" xfId="16" builtinId="8" hidden="1"/>
    <cellStyle name="Hyperlink" xfId="381" builtinId="8" hidden="1"/>
    <cellStyle name="Hyperlink" xfId="3575" builtinId="8" hidden="1"/>
    <cellStyle name="Hyperlink" xfId="2940" builtinId="8" hidden="1"/>
    <cellStyle name="Hyperlink" xfId="2288" builtinId="8" hidden="1"/>
    <cellStyle name="Hyperlink" xfId="671" builtinId="8" hidden="1"/>
    <cellStyle name="Hyperlink" xfId="859" builtinId="8" hidden="1"/>
    <cellStyle name="Hyperlink" xfId="955" builtinId="8" hidden="1"/>
    <cellStyle name="Hyperlink" xfId="919" builtinId="8" hidden="1"/>
    <cellStyle name="Hyperlink" xfId="901" builtinId="8" hidden="1"/>
    <cellStyle name="Hyperlink" xfId="871" builtinId="8" hidden="1"/>
    <cellStyle name="Hyperlink" xfId="839" builtinId="8" hidden="1"/>
    <cellStyle name="Hyperlink" xfId="811" builtinId="8" hidden="1"/>
    <cellStyle name="Hyperlink" xfId="789" builtinId="8" hidden="1"/>
    <cellStyle name="Hyperlink" xfId="757" builtinId="8" hidden="1"/>
    <cellStyle name="Hyperlink" xfId="725" builtinId="8" hidden="1"/>
    <cellStyle name="Hyperlink" xfId="699" builtinId="8" hidden="1"/>
    <cellStyle name="Hyperlink" xfId="669" builtinId="8" hidden="1"/>
    <cellStyle name="Hyperlink" xfId="1613" builtinId="8" hidden="1"/>
    <cellStyle name="Hyperlink" xfId="1711" builtinId="8" hidden="1"/>
    <cellStyle name="Hyperlink" xfId="1813" builtinId="8" hidden="1"/>
    <cellStyle name="Hyperlink" xfId="1917" builtinId="8" hidden="1"/>
    <cellStyle name="Hyperlink" xfId="2003" builtinId="8" hidden="1"/>
    <cellStyle name="Hyperlink" xfId="2105" builtinId="8" hidden="1"/>
    <cellStyle name="Hyperlink" xfId="2201" builtinId="8" hidden="1"/>
    <cellStyle name="Hyperlink" xfId="2296" builtinId="8" hidden="1"/>
    <cellStyle name="Hyperlink" xfId="643" builtinId="8" hidden="1"/>
    <cellStyle name="Hyperlink" xfId="631" builtinId="8" hidden="1"/>
    <cellStyle name="Hyperlink" xfId="595" builtinId="8" hidden="1"/>
    <cellStyle name="Hyperlink" xfId="577" builtinId="8" hidden="1"/>
    <cellStyle name="Hyperlink" xfId="1457" builtinId="8" hidden="1"/>
    <cellStyle name="Hyperlink" xfId="2528" builtinId="8" hidden="1"/>
    <cellStyle name="Hyperlink" xfId="3907" builtinId="8" hidden="1"/>
    <cellStyle name="Hyperlink" xfId="3847" builtinId="8" hidden="1"/>
    <cellStyle name="Hyperlink" xfId="2462" builtinId="8" hidden="1"/>
    <cellStyle name="Hyperlink" xfId="2594" builtinId="8" hidden="1"/>
    <cellStyle name="Hyperlink" xfId="2858" builtinId="8" hidden="1"/>
    <cellStyle name="Hyperlink" xfId="2988" builtinId="8" hidden="1"/>
    <cellStyle name="Hyperlink" xfId="3260" builtinId="8" hidden="1"/>
    <cellStyle name="Hyperlink" xfId="3242" builtinId="8" hidden="1"/>
    <cellStyle name="Hyperlink" xfId="3222" builtinId="8" hidden="1"/>
    <cellStyle name="Hyperlink" xfId="3186" builtinId="8" hidden="1"/>
    <cellStyle name="Hyperlink" xfId="3166" builtinId="8" hidden="1"/>
    <cellStyle name="Hyperlink" xfId="3148" builtinId="8" hidden="1"/>
    <cellStyle name="Hyperlink" xfId="3112" builtinId="8" hidden="1"/>
    <cellStyle name="Hyperlink" xfId="3076" builtinId="8" hidden="1"/>
    <cellStyle name="Hyperlink" xfId="3038" builtinId="8" hidden="1"/>
    <cellStyle name="Hyperlink" xfId="3022" builtinId="8" hidden="1"/>
    <cellStyle name="Hyperlink" xfId="3000" builtinId="8" hidden="1"/>
    <cellStyle name="Hyperlink" xfId="2619" builtinId="8" hidden="1"/>
    <cellStyle name="Hyperlink" xfId="2946" builtinId="8" hidden="1"/>
    <cellStyle name="Hyperlink" xfId="2930" builtinId="8" hidden="1"/>
    <cellStyle name="Hyperlink" xfId="2872" builtinId="8" hidden="1"/>
    <cellStyle name="Hyperlink" xfId="2854" builtinId="8" hidden="1"/>
    <cellStyle name="Hyperlink" xfId="2818" builtinId="8" hidden="1"/>
    <cellStyle name="Hyperlink" xfId="2800" builtinId="8" hidden="1"/>
    <cellStyle name="Hyperlink" xfId="2784" builtinId="8" hidden="1"/>
    <cellStyle name="Hyperlink" xfId="2746" builtinId="8" hidden="1"/>
    <cellStyle name="Hyperlink" xfId="2724" builtinId="8" hidden="1"/>
    <cellStyle name="Hyperlink" xfId="2672" builtinId="8" hidden="1"/>
    <cellStyle name="Hyperlink" xfId="2650" builtinId="8" hidden="1"/>
    <cellStyle name="Hyperlink" xfId="2634" builtinId="8" hidden="1"/>
    <cellStyle name="Hyperlink" xfId="2588" builtinId="8" hidden="1"/>
    <cellStyle name="Hyperlink" xfId="2572" builtinId="8" hidden="1"/>
    <cellStyle name="Hyperlink" xfId="2550" builtinId="8" hidden="1"/>
    <cellStyle name="Hyperlink" xfId="2516" builtinId="8" hidden="1"/>
    <cellStyle name="Hyperlink" xfId="2478" builtinId="8" hidden="1"/>
    <cellStyle name="Hyperlink" xfId="2442" builtinId="8" hidden="1"/>
    <cellStyle name="Hyperlink" xfId="2422" builtinId="8" hidden="1"/>
    <cellStyle name="Hyperlink" xfId="3587" builtinId="8" hidden="1"/>
    <cellStyle name="Hyperlink" xfId="3721" builtinId="8" hidden="1"/>
    <cellStyle name="Hyperlink" xfId="3785" builtinId="8" hidden="1"/>
    <cellStyle name="Hyperlink" xfId="3857" builtinId="8" hidden="1"/>
    <cellStyle name="Hyperlink" xfId="4037" builtinId="8" hidden="1"/>
    <cellStyle name="Hyperlink" xfId="4111" builtinId="8" hidden="1"/>
    <cellStyle name="Hyperlink" xfId="4237" builtinId="8" hidden="1"/>
    <cellStyle name="Hyperlink" xfId="4313" builtinId="8" hidden="1"/>
    <cellStyle name="Hyperlink" xfId="4365" builtinId="8" hidden="1"/>
    <cellStyle name="Hyperlink" xfId="4493" builtinId="8" hidden="1"/>
    <cellStyle name="Hyperlink" xfId="4447" builtinId="8" hidden="1"/>
    <cellStyle name="Hyperlink" xfId="3875" builtinId="8" hidden="1"/>
    <cellStyle name="Hyperlink" xfId="3683" builtinId="8" hidden="1"/>
    <cellStyle name="Hyperlink" xfId="3487" builtinId="8" hidden="1"/>
    <cellStyle name="Hyperlink" xfId="3106" builtinId="8" hidden="1"/>
    <cellStyle name="Hyperlink" xfId="2916" builtinId="8" hidden="1"/>
    <cellStyle name="Hyperlink" xfId="2726" builtinId="8" hidden="1"/>
    <cellStyle name="Hyperlink" xfId="2336" builtinId="8" hidden="1"/>
    <cellStyle name="Hyperlink" xfId="1955" builtinId="8" hidden="1"/>
    <cellStyle name="Hyperlink" xfId="1569" builtinId="8" hidden="1"/>
    <cellStyle name="Hyperlink" xfId="717" builtinId="8" hidden="1"/>
    <cellStyle name="Hyperlink" xfId="781" builtinId="8" hidden="1"/>
    <cellStyle name="Hyperlink" xfId="889" builtinId="8" hidden="1"/>
    <cellStyle name="Hyperlink" xfId="935" builtinId="8" hidden="1"/>
    <cellStyle name="Hyperlink" xfId="999" builtinId="8" hidden="1"/>
    <cellStyle name="Hyperlink" xfId="1161" builtinId="8" hidden="1"/>
    <cellStyle name="Hyperlink" xfId="1217" builtinId="8" hidden="1"/>
    <cellStyle name="Hyperlink" xfId="1327" builtinId="8" hidden="1"/>
    <cellStyle name="Hyperlink" xfId="1383" builtinId="8" hidden="1"/>
    <cellStyle name="Hyperlink" xfId="1437" builtinId="8" hidden="1"/>
    <cellStyle name="Hyperlink" xfId="1393" builtinId="8" hidden="1"/>
    <cellStyle name="Hyperlink" xfId="1071" builtinId="8" hidden="1"/>
    <cellStyle name="Hyperlink" xfId="3339" builtinId="8" hidden="1"/>
    <cellStyle name="Hyperlink" xfId="3403" builtinId="8" hidden="1"/>
    <cellStyle name="Hyperlink" xfId="3473" builtinId="8" hidden="1"/>
    <cellStyle name="Hyperlink" xfId="3405" builtinId="8" hidden="1"/>
    <cellStyle name="Hyperlink" xfId="2942" builtinId="8" hidden="1"/>
    <cellStyle name="Hyperlink" xfId="2490" builtinId="8" hidden="1"/>
    <cellStyle name="Hyperlink" xfId="2057" builtinId="8" hidden="1"/>
    <cellStyle name="Hyperlink" xfId="2175" builtinId="8" hidden="1"/>
    <cellStyle name="Hyperlink" xfId="2298" builtinId="8" hidden="1"/>
    <cellStyle name="Hyperlink" xfId="2356" builtinId="8" hidden="1"/>
    <cellStyle name="Hyperlink" xfId="2276" builtinId="8" hidden="1"/>
    <cellStyle name="Hyperlink" xfId="1833" builtinId="8" hidden="1"/>
    <cellStyle name="Hyperlink" xfId="1891" builtinId="8" hidden="1"/>
    <cellStyle name="Hyperlink" xfId="1897" builtinId="8" hidden="1"/>
    <cellStyle name="Hyperlink" xfId="1583" builtinId="8" hidden="1"/>
    <cellStyle name="Hyperlink" xfId="1607" builtinId="8" hidden="1"/>
    <cellStyle name="Hyperlink" xfId="2149" builtinId="8" hidden="1"/>
    <cellStyle name="Hyperlink" xfId="2247" builtinId="8" hidden="1"/>
    <cellStyle name="Hyperlink" xfId="2069" builtinId="8" hidden="1"/>
    <cellStyle name="Hyperlink" xfId="3481" builtinId="8" hidden="1"/>
    <cellStyle name="Hyperlink" xfId="3286" builtinId="8" hidden="1"/>
    <cellStyle name="Hyperlink" xfId="2706" builtinId="8" hidden="1"/>
    <cellStyle name="Hyperlink" xfId="2506" builtinId="8" hidden="1"/>
    <cellStyle name="Hyperlink" xfId="3921" builtinId="8" hidden="1"/>
    <cellStyle name="Hyperlink" xfId="2304" builtinId="8" hidden="1"/>
    <cellStyle name="Hyperlink" xfId="1027" builtinId="8" hidden="1"/>
    <cellStyle name="Hyperlink" xfId="1009" builtinId="8" hidden="1"/>
    <cellStyle name="Hyperlink" xfId="115" builtinId="8" hidden="1"/>
    <cellStyle name="Hyperlink" xfId="535" builtinId="8" hidden="1"/>
    <cellStyle name="Hyperlink" xfId="1507" builtinId="8" hidden="1"/>
    <cellStyle name="Hyperlink" xfId="1311" builtinId="8" hidden="1"/>
    <cellStyle name="Hyperlink" xfId="3741" builtinId="8" hidden="1"/>
    <cellStyle name="Hyperlink" xfId="3343" builtinId="8" hidden="1"/>
    <cellStyle name="Hyperlink" xfId="3152" builtinId="8" hidden="1"/>
    <cellStyle name="Hyperlink" xfId="2964" builtinId="8" hidden="1"/>
    <cellStyle name="Hyperlink" xfId="2376" builtinId="8" hidden="1"/>
    <cellStyle name="Hyperlink" xfId="2185" builtinId="8" hidden="1"/>
    <cellStyle name="Hyperlink" xfId="1789" builtinId="8" hidden="1"/>
    <cellStyle name="Hyperlink" xfId="1597" builtinId="8" hidden="1"/>
    <cellStyle name="Hyperlink" xfId="703" builtinId="8" hidden="1"/>
    <cellStyle name="Hyperlink" xfId="813" builtinId="8" hidden="1"/>
    <cellStyle name="Hyperlink" xfId="869" builtinId="8" hidden="1"/>
    <cellStyle name="Hyperlink" xfId="1033" builtinId="8" hidden="1"/>
    <cellStyle name="Hyperlink" xfId="1085" builtinId="8" hidden="1"/>
    <cellStyle name="Hyperlink" xfId="1145" builtinId="8" hidden="1"/>
    <cellStyle name="Hyperlink" xfId="1256" builtinId="8" hidden="1"/>
    <cellStyle name="Hyperlink" xfId="1287" builtinId="8" hidden="1"/>
    <cellStyle name="Hyperlink" xfId="895" builtinId="8" hidden="1"/>
    <cellStyle name="Hyperlink" xfId="3439" builtinId="8" hidden="1"/>
    <cellStyle name="Hyperlink" xfId="4219" builtinId="8" hidden="1"/>
    <cellStyle name="Hyperlink" xfId="4341" builtinId="8" hidden="1"/>
    <cellStyle name="Hyperlink" xfId="4403" builtinId="8" hidden="1"/>
    <cellStyle name="Hyperlink" xfId="4465" builtinId="8" hidden="1"/>
    <cellStyle name="Hyperlink" xfId="4399" builtinId="8" hidden="1"/>
    <cellStyle name="Hyperlink" xfId="4215" builtinId="8" hidden="1"/>
    <cellStyle name="Hyperlink" xfId="4041" builtinId="8" hidden="1"/>
    <cellStyle name="Hyperlink" xfId="3945" builtinId="8" hidden="1"/>
    <cellStyle name="Hyperlink" xfId="4001" builtinId="8" hidden="1"/>
    <cellStyle name="Hyperlink" xfId="4117" builtinId="8" hidden="1"/>
    <cellStyle name="Hyperlink" xfId="3755" builtinId="8" hidden="1"/>
    <cellStyle name="Hyperlink" xfId="3811" builtinId="8" hidden="1"/>
    <cellStyle name="Hyperlink" xfId="3625" builtinId="8" hidden="1"/>
    <cellStyle name="Hyperlink" xfId="3579" builtinId="8" hidden="1"/>
    <cellStyle name="Hyperlink" xfId="3613" builtinId="8" hidden="1"/>
    <cellStyle name="Hyperlink" xfId="3693" builtinId="8" hidden="1"/>
    <cellStyle name="Hyperlink" xfId="3673" builtinId="8" hidden="1"/>
    <cellStyle name="Hyperlink" xfId="3839" builtinId="8" hidden="1"/>
    <cellStyle name="Hyperlink" xfId="3819" builtinId="8" hidden="1"/>
    <cellStyle name="Hyperlink" xfId="3801" builtinId="8" hidden="1"/>
    <cellStyle name="Hyperlink" xfId="3761" builtinId="8" hidden="1"/>
    <cellStyle name="Hyperlink" xfId="3723" builtinId="8" hidden="1"/>
    <cellStyle name="Hyperlink" xfId="4107" builtinId="8" hidden="1"/>
    <cellStyle name="Hyperlink" xfId="4085" builtinId="8" hidden="1"/>
    <cellStyle name="Hyperlink" xfId="4067" builtinId="8" hidden="1"/>
    <cellStyle name="Hyperlink" xfId="4023" builtinId="8" hidden="1"/>
    <cellStyle name="Hyperlink" xfId="4009" builtinId="8" hidden="1"/>
    <cellStyle name="Hyperlink" xfId="3991" builtinId="8" hidden="1"/>
    <cellStyle name="Hyperlink" xfId="3929" builtinId="8" hidden="1"/>
    <cellStyle name="Hyperlink" xfId="3909" builtinId="8" hidden="1"/>
    <cellStyle name="Hyperlink" xfId="3873" builtinId="8" hidden="1"/>
    <cellStyle name="Hyperlink" xfId="3853" builtinId="8" hidden="1"/>
    <cellStyle name="Hyperlink" xfId="4277" builtinId="8" hidden="1"/>
    <cellStyle name="Hyperlink" xfId="3963" builtinId="8" hidden="1"/>
    <cellStyle name="Hyperlink" xfId="4017" builtinId="8" hidden="1"/>
    <cellStyle name="Hyperlink" xfId="4199" builtinId="8" hidden="1"/>
    <cellStyle name="Hyperlink" xfId="4247" builtinId="8" hidden="1"/>
    <cellStyle name="Hyperlink" xfId="4327" builtinId="8" hidden="1"/>
    <cellStyle name="Hyperlink" xfId="4431" builtinId="8" hidden="1"/>
    <cellStyle name="Hyperlink" xfId="4503" builtinId="8" hidden="1"/>
    <cellStyle name="Hyperlink" xfId="4532" builtinId="8" hidden="1"/>
    <cellStyle name="Hyperlink" xfId="4489" builtinId="8" hidden="1"/>
    <cellStyle name="Hyperlink" xfId="4453" builtinId="8" hidden="1"/>
    <cellStyle name="Hyperlink" xfId="4411" builtinId="8" hidden="1"/>
    <cellStyle name="Hyperlink" xfId="4389" builtinId="8" hidden="1"/>
    <cellStyle name="Hyperlink" xfId="4369" builtinId="8" hidden="1"/>
    <cellStyle name="Hyperlink" xfId="4329" builtinId="8" hidden="1"/>
    <cellStyle name="Hyperlink" xfId="4307" builtinId="8" hidden="1"/>
    <cellStyle name="Hyperlink" xfId="4289" builtinId="8" hidden="1"/>
    <cellStyle name="Hyperlink" xfId="4229" builtinId="8" hidden="1"/>
    <cellStyle name="Hyperlink" xfId="4209" builtinId="8" hidden="1"/>
    <cellStyle name="Hyperlink" xfId="4171" builtinId="8" hidden="1"/>
    <cellStyle name="Hyperlink" xfId="4149" builtinId="8" hidden="1"/>
    <cellStyle name="Hyperlink" xfId="4127" builtinId="8" hidden="1"/>
    <cellStyle name="Hyperlink" xfId="3184" builtinId="8" hidden="1"/>
    <cellStyle name="Hyperlink" xfId="2678" builtinId="8" hidden="1"/>
    <cellStyle name="Hyperlink" xfId="729" builtinId="8" hidden="1"/>
    <cellStyle name="Hyperlink" xfId="849" builtinId="8" hidden="1"/>
    <cellStyle name="Hyperlink" xfId="969" builtinId="8" hidden="1"/>
    <cellStyle name="Hyperlink" xfId="1238" builtinId="8" hidden="1"/>
    <cellStyle name="Hyperlink" xfId="1303" builtinId="8" hidden="1"/>
    <cellStyle name="Hyperlink" xfId="1278" builtinId="8" hidden="1"/>
    <cellStyle name="Hyperlink" xfId="1246" builtinId="8" hidden="1"/>
    <cellStyle name="Hyperlink" xfId="1205" builtinId="8" hidden="1"/>
    <cellStyle name="Hyperlink" xfId="1169" builtinId="8" hidden="1"/>
    <cellStyle name="Hyperlink" xfId="1149" builtinId="8" hidden="1"/>
    <cellStyle name="Hyperlink" xfId="1131" builtinId="8" hidden="1"/>
    <cellStyle name="Hyperlink" xfId="1095" builtinId="8" hidden="1"/>
    <cellStyle name="Hyperlink" xfId="1077" builtinId="8" hidden="1"/>
    <cellStyle name="Hyperlink" xfId="1057" builtinId="8" hidden="1"/>
    <cellStyle name="Hyperlink" xfId="1003" builtinId="8" hidden="1"/>
    <cellStyle name="Hyperlink" xfId="985" builtinId="8" hidden="1"/>
    <cellStyle name="Hyperlink" xfId="1999" builtinId="8" hidden="1"/>
    <cellStyle name="Hyperlink" xfId="1989" builtinId="8" hidden="1"/>
    <cellStyle name="Hyperlink" xfId="1965" builtinId="8" hidden="1"/>
    <cellStyle name="Hyperlink" xfId="2446" builtinId="8" hidden="1"/>
    <cellStyle name="Hyperlink" xfId="2708" builtinId="8" hidden="1"/>
    <cellStyle name="Hyperlink" xfId="3046" builtinId="8" hidden="1"/>
    <cellStyle name="Hyperlink" xfId="3132" builtinId="8" hidden="1"/>
    <cellStyle name="Hyperlink" xfId="3300" builtinId="8" hidden="1"/>
    <cellStyle name="Hyperlink" xfId="3565" builtinId="8" hidden="1"/>
    <cellStyle name="Hyperlink" xfId="3553" builtinId="8" hidden="1"/>
    <cellStyle name="Hyperlink" xfId="3541" builtinId="8" hidden="1"/>
    <cellStyle name="Hyperlink" xfId="3505" builtinId="8" hidden="1"/>
    <cellStyle name="Hyperlink" xfId="3467" builtinId="8" hidden="1"/>
    <cellStyle name="Hyperlink" xfId="3419" builtinId="8" hidden="1"/>
    <cellStyle name="Hyperlink" xfId="3409" builtinId="8" hidden="1"/>
    <cellStyle name="Hyperlink" xfId="3395" builtinId="8" hidden="1"/>
    <cellStyle name="Hyperlink" xfId="3357" builtinId="8" hidden="1"/>
    <cellStyle name="Hyperlink" xfId="3347" builtinId="8" hidden="1"/>
    <cellStyle name="Hyperlink" xfId="3310" builtinId="8" hidden="1"/>
    <cellStyle name="Hyperlink" xfId="3262" builtinId="8" hidden="1"/>
    <cellStyle name="Hyperlink" xfId="3250" builtinId="8" hidden="1"/>
    <cellStyle name="Hyperlink" xfId="3212" builtinId="8" hidden="1"/>
    <cellStyle name="Hyperlink" xfId="3178" builtinId="8" hidden="1"/>
    <cellStyle name="Hyperlink" xfId="3164" builtinId="8" hidden="1"/>
    <cellStyle name="Hyperlink" xfId="3128" builtinId="8" hidden="1"/>
    <cellStyle name="Hyperlink" xfId="3118" builtinId="8" hidden="1"/>
    <cellStyle name="Hyperlink" xfId="3056" builtinId="8" hidden="1"/>
    <cellStyle name="Hyperlink" xfId="3032" builtinId="8" hidden="1"/>
    <cellStyle name="Hyperlink" xfId="3020" builtinId="8" hidden="1"/>
    <cellStyle name="Hyperlink" xfId="2984" builtinId="8" hidden="1"/>
    <cellStyle name="Hyperlink" xfId="2972" builtinId="8" hidden="1"/>
    <cellStyle name="Hyperlink" xfId="2960" builtinId="8" hidden="1"/>
    <cellStyle name="Hyperlink" xfId="2912" builtinId="8" hidden="1"/>
    <cellStyle name="Hyperlink" xfId="2874" builtinId="8" hidden="1"/>
    <cellStyle name="Hyperlink" xfId="2840" builtinId="8" hidden="1"/>
    <cellStyle name="Hyperlink" xfId="2826" builtinId="8" hidden="1"/>
    <cellStyle name="Hyperlink" xfId="2792" builtinId="8" hidden="1"/>
    <cellStyle name="Hyperlink" xfId="2768" builtinId="8" hidden="1"/>
    <cellStyle name="Hyperlink" xfId="2744" builtinId="8" hidden="1"/>
    <cellStyle name="Hyperlink" xfId="2732" builtinId="8" hidden="1"/>
    <cellStyle name="Hyperlink" xfId="2670" builtinId="8" hidden="1"/>
    <cellStyle name="Hyperlink" xfId="2646" builtinId="8" hidden="1"/>
    <cellStyle name="Hyperlink" xfId="2614" builtinId="8" hidden="1"/>
    <cellStyle name="Hyperlink" xfId="2590" builtinId="8" hidden="1"/>
    <cellStyle name="Hyperlink" xfId="2580" builtinId="8" hidden="1"/>
    <cellStyle name="Hyperlink" xfId="2530" builtinId="8" hidden="1"/>
    <cellStyle name="Hyperlink" xfId="2518" builtinId="8" hidden="1"/>
    <cellStyle name="Hyperlink" xfId="2470" builtinId="8" hidden="1"/>
    <cellStyle name="Hyperlink" xfId="2444" builtinId="8" hidden="1"/>
    <cellStyle name="Hyperlink" xfId="2434" builtinId="8" hidden="1"/>
    <cellStyle name="Hyperlink" xfId="3665" builtinId="8" hidden="1"/>
    <cellStyle name="Hyperlink" xfId="3709" builtinId="8" hidden="1"/>
    <cellStyle name="Hyperlink" xfId="3795" builtinId="8" hidden="1"/>
    <cellStyle name="Hyperlink" xfId="3879" builtinId="8" hidden="1"/>
    <cellStyle name="Hyperlink" xfId="4047" builtinId="8" hidden="1"/>
    <cellStyle name="Hyperlink" xfId="4175" builtinId="8" hidden="1"/>
    <cellStyle name="Hyperlink" xfId="4217" builtinId="8" hidden="1"/>
    <cellStyle name="Hyperlink" xfId="4301" builtinId="8" hidden="1"/>
    <cellStyle name="Hyperlink" xfId="4387" builtinId="8" hidden="1"/>
    <cellStyle name="Hyperlink" xfId="4515" builtinId="8" hidden="1"/>
    <cellStyle name="Hyperlink" xfId="4479" builtinId="8" hidden="1"/>
    <cellStyle name="Hyperlink" xfId="3971" builtinId="8" hidden="1"/>
    <cellStyle name="Hyperlink" xfId="3715" builtinId="8" hidden="1"/>
    <cellStyle name="Hyperlink" xfId="3200" builtinId="8" hidden="1"/>
    <cellStyle name="Hyperlink" xfId="3074" builtinId="8" hidden="1"/>
    <cellStyle name="Hyperlink" xfId="2948" builtinId="8" hidden="1"/>
    <cellStyle name="Hyperlink" xfId="2560" builtinId="8" hidden="1"/>
    <cellStyle name="Hyperlink" xfId="2432" builtinId="8" hidden="1"/>
    <cellStyle name="Hyperlink" xfId="1671" builtinId="8" hidden="1"/>
    <cellStyle name="Hyperlink" xfId="1537" builtinId="8" hidden="1"/>
    <cellStyle name="Hyperlink" xfId="701" builtinId="8" hidden="1"/>
    <cellStyle name="Hyperlink" xfId="809" builtinId="8" hidden="1"/>
    <cellStyle name="Hyperlink" xfId="845" builtinId="8" hidden="1"/>
    <cellStyle name="Hyperlink" xfId="953" builtinId="8" hidden="1"/>
    <cellStyle name="Hyperlink" xfId="1061" builtinId="8" hidden="1"/>
    <cellStyle name="Hyperlink" xfId="1133" builtinId="8" hidden="1"/>
    <cellStyle name="Hyperlink" xfId="1244" builtinId="8" hidden="1"/>
    <cellStyle name="Hyperlink" xfId="1355" builtinId="8" hidden="1"/>
    <cellStyle name="Hyperlink" xfId="1391" builtinId="8" hidden="1"/>
    <cellStyle name="Hyperlink" xfId="1501" builtinId="8" hidden="1"/>
    <cellStyle name="Hyperlink" xfId="1521" builtinId="8" hidden="1"/>
    <cellStyle name="Hyperlink" xfId="1264" builtinId="8" hidden="1"/>
    <cellStyle name="Hyperlink" xfId="435" builtinId="8" hidden="1"/>
    <cellStyle name="Hyperlink" xfId="469" builtinId="8" hidden="1"/>
    <cellStyle name="Hyperlink" xfId="575" builtinId="8" hidden="1"/>
    <cellStyle name="Hyperlink" xfId="611" builtinId="8" hidden="1"/>
    <cellStyle name="Hyperlink" xfId="645" builtinId="8" hidden="1"/>
    <cellStyle name="Hyperlink" xfId="241" builtinId="8" hidden="1"/>
    <cellStyle name="Hyperlink" xfId="307" builtinId="8" hidden="1"/>
    <cellStyle name="Hyperlink" xfId="30" builtinId="8" hidden="1"/>
    <cellStyle name="Hyperlink" xfId="4" builtinId="8" hidden="1"/>
    <cellStyle name="Hyperlink" xfId="24" builtinId="8" hidden="1"/>
    <cellStyle name="Hyperlink" xfId="56" builtinId="8" hidden="1"/>
    <cellStyle name="Hyperlink" xfId="149" builtinId="8" hidden="1"/>
    <cellStyle name="Hyperlink" xfId="137" builtinId="8" hidden="1"/>
    <cellStyle name="Hyperlink" xfId="105" builtinId="8" hidden="1"/>
    <cellStyle name="Hyperlink" xfId="301" builtinId="8" hidden="1"/>
    <cellStyle name="Hyperlink" xfId="279" builtinId="8" hidden="1"/>
    <cellStyle name="Hyperlink" xfId="255" builtinId="8" hidden="1"/>
    <cellStyle name="Hyperlink" xfId="245" builtinId="8" hidden="1"/>
    <cellStyle name="Hyperlink" xfId="201" builtinId="8" hidden="1"/>
    <cellStyle name="Hyperlink" xfId="189" builtinId="8" hidden="1"/>
    <cellStyle name="Hyperlink" xfId="169" builtinId="8" hidden="1"/>
    <cellStyle name="Hyperlink" xfId="659" builtinId="8" hidden="1"/>
    <cellStyle name="Hyperlink" xfId="649" builtinId="8" hidden="1"/>
    <cellStyle name="Hyperlink" xfId="605" builtinId="8" hidden="1"/>
    <cellStyle name="Hyperlink" xfId="591" builtinId="8" hidden="1"/>
    <cellStyle name="Hyperlink" xfId="569" builtinId="8" hidden="1"/>
    <cellStyle name="Hyperlink" xfId="545" builtinId="8" hidden="1"/>
    <cellStyle name="Hyperlink" xfId="517" builtinId="8" hidden="1"/>
    <cellStyle name="Hyperlink" xfId="461" builtinId="8" hidden="1"/>
    <cellStyle name="Hyperlink" xfId="449" builtinId="8" hidden="1"/>
    <cellStyle name="Hyperlink" xfId="427" builtinId="8" hidden="1"/>
    <cellStyle name="Hyperlink" xfId="405" builtinId="8" hidden="1"/>
    <cellStyle name="Hyperlink" xfId="371" builtinId="8" hidden="1"/>
    <cellStyle name="Hyperlink" xfId="359" builtinId="8" hidden="1"/>
    <cellStyle name="Hyperlink" xfId="325" builtinId="8" hidden="1"/>
    <cellStyle name="Hyperlink" xfId="803" builtinId="8" hidden="1"/>
    <cellStyle name="Hyperlink" xfId="1151" builtinId="8" hidden="1"/>
    <cellStyle name="Hyperlink" xfId="1232" builtinId="8" hidden="1"/>
    <cellStyle name="Hyperlink" xfId="1313" builtinId="8" hidden="1"/>
    <cellStyle name="Hyperlink" xfId="1531" builtinId="8" hidden="1"/>
    <cellStyle name="Hyperlink" xfId="1517" builtinId="8" hidden="1"/>
    <cellStyle name="Hyperlink" xfId="1495" builtinId="8" hidden="1"/>
    <cellStyle name="Hyperlink" xfId="1433" builtinId="8" hidden="1"/>
    <cellStyle name="Hyperlink" xfId="1421" builtinId="8" hidden="1"/>
    <cellStyle name="Hyperlink" xfId="1385" builtinId="8" hidden="1"/>
    <cellStyle name="Hyperlink" xfId="1371" builtinId="8" hidden="1"/>
    <cellStyle name="Hyperlink" xfId="1335" builtinId="8" hidden="1"/>
    <cellStyle name="Hyperlink" xfId="3923" builtinId="8" hidden="1"/>
    <cellStyle name="Hyperlink" xfId="3915" builtinId="8" hidden="1"/>
    <cellStyle name="Hyperlink" xfId="3859" builtinId="8" hidden="1"/>
    <cellStyle name="Hyperlink" xfId="3829" builtinId="8" hidden="1"/>
    <cellStyle name="Hyperlink" xfId="3821" builtinId="8" hidden="1"/>
    <cellStyle name="Hyperlink" xfId="3773" builtinId="8" hidden="1"/>
    <cellStyle name="Hyperlink" xfId="3765" builtinId="8" hidden="1"/>
    <cellStyle name="Hyperlink" xfId="3757" builtinId="8" hidden="1"/>
    <cellStyle name="Hyperlink" xfId="3707" builtinId="8" hidden="1"/>
    <cellStyle name="Hyperlink" xfId="3667" builtinId="8" hidden="1"/>
    <cellStyle name="Hyperlink" xfId="3631" builtinId="8" hidden="1"/>
    <cellStyle name="Hyperlink" xfId="3623" builtinId="8" hidden="1"/>
    <cellStyle name="Hyperlink" xfId="3599" builtinId="8" hidden="1"/>
    <cellStyle name="Hyperlink" xfId="3559" builtinId="8" hidden="1"/>
    <cellStyle name="Hyperlink" xfId="3535" builtinId="8" hidden="1"/>
    <cellStyle name="Hyperlink" xfId="3511" builtinId="8" hidden="1"/>
    <cellStyle name="Hyperlink" xfId="3471" builtinId="8" hidden="1"/>
    <cellStyle name="Hyperlink" xfId="3431" builtinId="8" hidden="1"/>
    <cellStyle name="Hyperlink" xfId="3407" builtinId="8" hidden="1"/>
    <cellStyle name="Hyperlink" xfId="3383" builtinId="8" hidden="1"/>
    <cellStyle name="Hyperlink" xfId="3375" builtinId="8" hidden="1"/>
    <cellStyle name="Hyperlink" xfId="3335" builtinId="8" hidden="1"/>
    <cellStyle name="Hyperlink" xfId="1280" builtinId="8" hidden="1"/>
    <cellStyle name="Hyperlink" xfId="3256" builtinId="8" hidden="1"/>
    <cellStyle name="Hyperlink" xfId="3240" builtinId="8" hidden="1"/>
    <cellStyle name="Hyperlink" xfId="3224" builtinId="8" hidden="1"/>
    <cellStyle name="Hyperlink" xfId="3176" builtinId="8" hidden="1"/>
    <cellStyle name="Hyperlink" xfId="3160" builtinId="8" hidden="1"/>
    <cellStyle name="Hyperlink" xfId="3144" builtinId="8" hidden="1"/>
    <cellStyle name="Hyperlink" xfId="3122" builtinId="8" hidden="1"/>
    <cellStyle name="Hyperlink" xfId="3082" builtinId="8" hidden="1"/>
    <cellStyle name="Hyperlink" xfId="3034" builtinId="8" hidden="1"/>
    <cellStyle name="Hyperlink" xfId="3026" builtinId="8" hidden="1"/>
    <cellStyle name="Hyperlink" xfId="2994" builtinId="8" hidden="1"/>
    <cellStyle name="Hyperlink" xfId="2970" builtinId="8" hidden="1"/>
    <cellStyle name="Hyperlink" xfId="2956" builtinId="8" hidden="1"/>
    <cellStyle name="Hyperlink" xfId="2924" builtinId="8" hidden="1"/>
    <cellStyle name="Hyperlink" xfId="2876" builtinId="8" hidden="1"/>
    <cellStyle name="Hyperlink" xfId="2860" builtinId="8" hidden="1"/>
    <cellStyle name="Hyperlink" xfId="2828" builtinId="8" hidden="1"/>
    <cellStyle name="Hyperlink" xfId="2796" builtinId="8" hidden="1"/>
    <cellStyle name="Hyperlink" xfId="2782" builtinId="8" hidden="1"/>
    <cellStyle name="Hyperlink" xfId="2742" builtinId="8" hidden="1"/>
    <cellStyle name="Hyperlink" xfId="2734" builtinId="8" hidden="1"/>
    <cellStyle name="Hyperlink" xfId="2652" builtinId="8" hidden="1"/>
    <cellStyle name="Hyperlink" xfId="2644" builtinId="8" hidden="1"/>
    <cellStyle name="Hyperlink" xfId="2636" builtinId="8" hidden="1"/>
    <cellStyle name="Hyperlink" xfId="2600" builtinId="8" hidden="1"/>
    <cellStyle name="Hyperlink" xfId="2576" builtinId="8" hidden="1"/>
    <cellStyle name="Hyperlink" xfId="2552" builtinId="8" hidden="1"/>
    <cellStyle name="Hyperlink" xfId="2512" builtinId="8" hidden="1"/>
    <cellStyle name="Hyperlink" xfId="2480" builtinId="8" hidden="1"/>
    <cellStyle name="Hyperlink" xfId="2448" builtinId="8" hidden="1"/>
    <cellStyle name="Hyperlink" xfId="2440" builtinId="8" hidden="1"/>
    <cellStyle name="Hyperlink" xfId="2392" builtinId="8" hidden="1"/>
    <cellStyle name="Hyperlink" xfId="2360" builtinId="8" hidden="1"/>
    <cellStyle name="Hyperlink" xfId="2352" builtinId="8" hidden="1"/>
    <cellStyle name="Hyperlink" xfId="2344" builtinId="8" hidden="1"/>
    <cellStyle name="Hyperlink" xfId="2488" builtinId="8" hidden="1"/>
    <cellStyle name="Hyperlink" xfId="2710" builtinId="8" hidden="1"/>
    <cellStyle name="Hyperlink" xfId="2892" builtinId="8" hidden="1"/>
    <cellStyle name="Hyperlink" xfId="3090" builtinId="8" hidden="1"/>
    <cellStyle name="Hyperlink" xfId="3288" builtinId="8" hidden="1"/>
    <cellStyle name="Hyperlink" xfId="3479" builtinId="8" hidden="1"/>
    <cellStyle name="Hyperlink" xfId="3675" builtinId="8" hidden="1"/>
    <cellStyle name="Hyperlink" xfId="3899" builtinId="8" hidden="1"/>
    <cellStyle name="Hyperlink" xfId="1445" builtinId="8" hidden="1"/>
    <cellStyle name="Hyperlink" xfId="313" builtinId="8" hidden="1"/>
    <cellStyle name="Hyperlink" xfId="497" builtinId="8" hidden="1"/>
    <cellStyle name="Hyperlink" xfId="399" builtinId="8" hidden="1"/>
    <cellStyle name="Hyperlink" xfId="83" builtinId="8" hidden="1"/>
    <cellStyle name="Hyperlink" xfId="101" builtinId="8" hidden="1"/>
    <cellStyle name="Hyperlink" xfId="365" builtinId="8" hidden="1"/>
    <cellStyle name="Hyperlink" xfId="1097" builtinId="8" hidden="1"/>
    <cellStyle name="Hyperlink" xfId="2177" builtinId="8" hidden="1"/>
    <cellStyle name="Hyperlink" xfId="4097" builtinId="8" hidden="1"/>
    <cellStyle name="Hyperlink" xfId="3965" builtinId="8" hidden="1"/>
    <cellStyle name="Hyperlink" xfId="2494" builtinId="8" hidden="1"/>
    <cellStyle name="Hyperlink" xfId="2696" builtinId="8" hidden="1"/>
    <cellStyle name="Hyperlink" xfId="2888" builtinId="8" hidden="1"/>
    <cellStyle name="Hyperlink" xfId="3104" builtinId="8" hidden="1"/>
    <cellStyle name="Hyperlink" xfId="3274" builtinId="8" hidden="1"/>
    <cellStyle name="Hyperlink" xfId="3493" builtinId="8" hidden="1"/>
    <cellStyle name="Hyperlink" xfId="2794" builtinId="8" hidden="1"/>
    <cellStyle name="Hyperlink" xfId="1023" builtinId="8" hidden="1"/>
    <cellStyle name="Hyperlink" xfId="1224" builtinId="8" hidden="1"/>
    <cellStyle name="Hyperlink" xfId="2249" builtinId="8" hidden="1"/>
    <cellStyle name="Hyperlink" xfId="4245" builtinId="8" hidden="1"/>
    <cellStyle name="Hyperlink" xfId="4469" builtinId="8" hidden="1"/>
    <cellStyle name="Hyperlink" xfId="4073" builtinId="8" hidden="1"/>
    <cellStyle name="Hyperlink" xfId="3951" builtinId="8" hidden="1"/>
    <cellStyle name="Hyperlink" xfId="3745" builtinId="8" hidden="1"/>
    <cellStyle name="Hyperlink" xfId="3601" builtinId="8" hidden="1"/>
    <cellStyle name="Hyperlink" xfId="3885" builtinId="8" hidden="1"/>
    <cellStyle name="Hyperlink" xfId="4159" builtinId="8" hidden="1"/>
    <cellStyle name="Hyperlink" xfId="923" builtinId="8" hidden="1"/>
    <cellStyle name="Hyperlink" xfId="2568" builtinId="8" hidden="1"/>
    <cellStyle name="Hyperlink" xfId="179" builtinId="8" hidden="1"/>
    <cellStyle name="Hyperlink" xfId="3094" builtinId="8" hidden="1"/>
    <cellStyle name="Hyperlink" xfId="1599" builtinId="8" hidden="1"/>
    <cellStyle name="Hyperlink" xfId="2117" builtinId="8" hidden="1"/>
    <cellStyle name="Hyperlink" xfId="315" builtinId="8" hidden="1"/>
    <cellStyle name="Hyperlink" xfId="1107" builtinId="8" hidden="1"/>
    <cellStyle name="Hyperlink" xfId="2113" builtinId="8" hidden="1"/>
    <cellStyle name="Hyperlink" xfId="4287" builtinId="8" hidden="1"/>
    <cellStyle name="Hyperlink" xfId="3985" builtinId="8" hidden="1"/>
    <cellStyle name="Hyperlink" xfId="2500" builtinId="8" hidden="1"/>
    <cellStyle name="Hyperlink" xfId="2712" builtinId="8" hidden="1"/>
    <cellStyle name="Hyperlink" xfId="2894" builtinId="8" hidden="1"/>
    <cellStyle name="Hyperlink" xfId="3096" builtinId="8" hidden="1"/>
    <cellStyle name="Hyperlink" xfId="3116" builtinId="8" hidden="1"/>
    <cellStyle name="Hyperlink" xfId="763" builtinId="8" hidden="1"/>
    <cellStyle name="Hyperlink" xfId="109" builtinId="8" hidden="1"/>
    <cellStyle name="Hyperlink" xfId="93" builtinId="8" hidden="1"/>
    <cellStyle name="Hyperlink" xfId="77" builtinId="8" hidden="1"/>
    <cellStyle name="Hyperlink" xfId="291" builtinId="8" hidden="1"/>
    <cellStyle name="Hyperlink" xfId="265" builtinId="8" hidden="1"/>
    <cellStyle name="Hyperlink" xfId="257" builtinId="8" hidden="1"/>
    <cellStyle name="Hyperlink" xfId="225" builtinId="8" hidden="1"/>
    <cellStyle name="Hyperlink" xfId="199" builtinId="8" hidden="1"/>
    <cellStyle name="Hyperlink" xfId="191" builtinId="8" hidden="1"/>
    <cellStyle name="Hyperlink" xfId="159" builtinId="8" hidden="1"/>
    <cellStyle name="Hyperlink" xfId="335" builtinId="8" hidden="1"/>
    <cellStyle name="Hyperlink" xfId="663" builtinId="8" hidden="1"/>
    <cellStyle name="Hyperlink" xfId="619" builtinId="8" hidden="1"/>
    <cellStyle name="Hyperlink" xfId="603" builtinId="8" hidden="1"/>
    <cellStyle name="Hyperlink" xfId="557" builtinId="8" hidden="1"/>
    <cellStyle name="Hyperlink" xfId="549" builtinId="8" hidden="1"/>
    <cellStyle name="Hyperlink" xfId="533" builtinId="8" hidden="1"/>
    <cellStyle name="Hyperlink" xfId="493" builtinId="8" hidden="1"/>
    <cellStyle name="Hyperlink" xfId="485" builtinId="8" hidden="1"/>
    <cellStyle name="Hyperlink" xfId="459" builtinId="8" hidden="1"/>
    <cellStyle name="Hyperlink" xfId="443" builtinId="8" hidden="1"/>
    <cellStyle name="Hyperlink" xfId="417" builtinId="8" hidden="1"/>
    <cellStyle name="Hyperlink" xfId="409" builtinId="8" hidden="1"/>
    <cellStyle name="Hyperlink" xfId="357" builtinId="8" hidden="1"/>
    <cellStyle name="Hyperlink" xfId="383" builtinId="8" hidden="1"/>
    <cellStyle name="Hyperlink" xfId="567" builtinId="8" hidden="1"/>
    <cellStyle name="Hyperlink" xfId="26" builtinId="8" hidden="1"/>
    <cellStyle name="Hyperlink" xfId="259" builtinId="8" hidden="1"/>
    <cellStyle name="Hyperlink" xfId="495" builtinId="8" hidden="1"/>
    <cellStyle name="Hyperlink" xfId="993" builtinId="8" hidden="1"/>
    <cellStyle name="Hyperlink" xfId="961" builtinId="8" hidden="1"/>
    <cellStyle name="Hyperlink" xfId="867" builtinId="8" hidden="1"/>
    <cellStyle name="Hyperlink" xfId="851" builtinId="8" hidden="1"/>
    <cellStyle name="Hyperlink" xfId="835" builtinId="8" hidden="1"/>
    <cellStyle name="Hyperlink" xfId="739" builtinId="8" hidden="1"/>
    <cellStyle name="Hyperlink" xfId="707" builtinId="8" hidden="1"/>
    <cellStyle name="Hyperlink" xfId="311" builtinId="8" hidden="1"/>
    <cellStyle name="Hyperlink" xfId="319" builtinId="8" hidden="1"/>
    <cellStyle name="Hyperlink" xfId="327" builtinId="8" hidden="1"/>
    <cellStyle name="Hyperlink" xfId="329" builtinId="8" hidden="1"/>
    <cellStyle name="Hyperlink" xfId="343" builtinId="8" hidden="1"/>
    <cellStyle name="Hyperlink" xfId="345" builtinId="8" hidden="1"/>
    <cellStyle name="Hyperlink" xfId="361" builtinId="8" hidden="1"/>
    <cellStyle name="Hyperlink" xfId="363" builtinId="8" hidden="1"/>
    <cellStyle name="Hyperlink" xfId="377" builtinId="8" hidden="1"/>
    <cellStyle name="Hyperlink" xfId="385" builtinId="8" hidden="1"/>
    <cellStyle name="Hyperlink" xfId="389" builtinId="8" hidden="1"/>
    <cellStyle name="Hyperlink" xfId="395" builtinId="8" hidden="1"/>
    <cellStyle name="Hyperlink" xfId="407" builtinId="8" hidden="1"/>
    <cellStyle name="Hyperlink" xfId="411" builtinId="8" hidden="1"/>
    <cellStyle name="Hyperlink" xfId="413" builtinId="8" hidden="1"/>
    <cellStyle name="Hyperlink" xfId="423" builtinId="8" hidden="1"/>
    <cellStyle name="Hyperlink" xfId="429" builtinId="8" hidden="1"/>
    <cellStyle name="Hyperlink" xfId="437" builtinId="8" hidden="1"/>
    <cellStyle name="Hyperlink" xfId="445" builtinId="8" hidden="1"/>
    <cellStyle name="Hyperlink" xfId="453" builtinId="8" hidden="1"/>
    <cellStyle name="Hyperlink" xfId="455" builtinId="8" hidden="1"/>
    <cellStyle name="Hyperlink" xfId="471" builtinId="8" hidden="1"/>
    <cellStyle name="Hyperlink" xfId="475" builtinId="8" hidden="1"/>
    <cellStyle name="Hyperlink" xfId="487" builtinId="8" hidden="1"/>
    <cellStyle name="Hyperlink" xfId="491" builtinId="8" hidden="1"/>
    <cellStyle name="Hyperlink" xfId="501" builtinId="8" hidden="1"/>
    <cellStyle name="Hyperlink" xfId="509" builtinId="8" hidden="1"/>
    <cellStyle name="Hyperlink" xfId="515" builtinId="8" hidden="1"/>
    <cellStyle name="Hyperlink" xfId="521" builtinId="8" hidden="1"/>
    <cellStyle name="Hyperlink" xfId="537" builtinId="8" hidden="1"/>
    <cellStyle name="Hyperlink" xfId="539" builtinId="8" hidden="1"/>
    <cellStyle name="Hyperlink" xfId="543" builtinId="8" hidden="1"/>
    <cellStyle name="Hyperlink" xfId="553" builtinId="8" hidden="1"/>
    <cellStyle name="Hyperlink" xfId="559" builtinId="8" hidden="1"/>
    <cellStyle name="Hyperlink" xfId="565" builtinId="8" hidden="1"/>
    <cellStyle name="Hyperlink" xfId="369" builtinId="8" hidden="1"/>
    <cellStyle name="Hyperlink" xfId="1467" builtinId="8" hidden="1"/>
    <cellStyle name="Hyperlink" xfId="1479" builtinId="8" hidden="1"/>
    <cellStyle name="Hyperlink" xfId="1485" builtinId="8" hidden="1"/>
    <cellStyle name="Hyperlink" xfId="1487" builtinId="8" hidden="1"/>
    <cellStyle name="Hyperlink" xfId="1499" builtinId="8" hidden="1"/>
    <cellStyle name="Hyperlink" xfId="1503" builtinId="8" hidden="1"/>
    <cellStyle name="Hyperlink" xfId="1513" builtinId="8" hidden="1"/>
    <cellStyle name="Hyperlink" xfId="1523" builtinId="8" hidden="1"/>
    <cellStyle name="Hyperlink" xfId="1527" builtinId="8" hidden="1"/>
    <cellStyle name="Hyperlink" xfId="1533" builtinId="8" hidden="1"/>
    <cellStyle name="Hyperlink" xfId="1473" builtinId="8" hidden="1"/>
    <cellStyle name="Hyperlink" xfId="1441" builtinId="8" hidden="1"/>
    <cellStyle name="Hyperlink" xfId="1425" builtinId="8" hidden="1"/>
    <cellStyle name="Hyperlink" xfId="1345" builtinId="8" hidden="1"/>
    <cellStyle name="Hyperlink" xfId="1297" builtinId="8" hidden="1"/>
    <cellStyle name="Hyperlink" xfId="1183" builtinId="8" hidden="1"/>
    <cellStyle name="Hyperlink" xfId="1103" builtinId="8" hidden="1"/>
    <cellStyle name="Hyperlink" xfId="1087" builtinId="8" hidden="1"/>
    <cellStyle name="Hyperlink" xfId="1119" builtinId="8" hidden="1"/>
    <cellStyle name="Hyperlink" xfId="1387" builtinId="8" hidden="1"/>
    <cellStyle name="Hyperlink" xfId="1389" builtinId="8" hidden="1"/>
    <cellStyle name="Hyperlink" xfId="1403" builtinId="8" hidden="1"/>
    <cellStyle name="Hyperlink" xfId="1405" builtinId="8" hidden="1"/>
    <cellStyle name="Hyperlink" xfId="1415" builtinId="8" hidden="1"/>
    <cellStyle name="Hyperlink" xfId="1423" builtinId="8" hidden="1"/>
    <cellStyle name="Hyperlink" xfId="1431" builtinId="8" hidden="1"/>
    <cellStyle name="Hyperlink" xfId="1435" builtinId="8" hidden="1"/>
    <cellStyle name="Hyperlink" xfId="1449" builtinId="8" hidden="1"/>
    <cellStyle name="Hyperlink" xfId="1451" builtinId="8" hidden="1"/>
    <cellStyle name="Hyperlink" xfId="1453" builtinId="8" hidden="1"/>
    <cellStyle name="Hyperlink" xfId="1363" builtinId="8" hidden="1"/>
    <cellStyle name="Hyperlink" xfId="1369" builtinId="8" hidden="1"/>
    <cellStyle name="Hyperlink" xfId="1379" builtinId="8" hidden="1"/>
    <cellStyle name="Hyperlink" xfId="1331" builtinId="8" hidden="1"/>
    <cellStyle name="Hyperlink" xfId="1333" builtinId="8" hidden="1"/>
    <cellStyle name="Hyperlink" xfId="1343" builtinId="8" hidden="1"/>
    <cellStyle name="Hyperlink" xfId="1321" builtinId="8" hidden="1"/>
    <cellStyle name="Hyperlink" xfId="1325" builtinId="8" hidden="1"/>
    <cellStyle name="Hyperlink" xfId="1317" builtinId="8" hidden="1"/>
    <cellStyle name="Hyperlink" xfId="1341" builtinId="8" hidden="1"/>
    <cellStyle name="Hyperlink" xfId="1381" builtinId="8" hidden="1"/>
    <cellStyle name="Hyperlink" xfId="1351" builtinId="8" hidden="1"/>
    <cellStyle name="Hyperlink" xfId="1443" builtinId="8" hidden="1"/>
    <cellStyle name="Hyperlink" xfId="1427" builtinId="8" hidden="1"/>
    <cellStyle name="Hyperlink" xfId="1395" builtinId="8" hidden="1"/>
    <cellStyle name="Hyperlink" xfId="1167" builtinId="8" hidden="1"/>
    <cellStyle name="Hyperlink" xfId="1377" builtinId="8" hidden="1"/>
    <cellStyle name="Hyperlink" xfId="1505" builtinId="8" hidden="1"/>
    <cellStyle name="Hyperlink" xfId="1525" builtinId="8" hidden="1"/>
    <cellStyle name="Hyperlink" xfId="1491" builtinId="8" hidden="1"/>
    <cellStyle name="Hyperlink" xfId="1477" builtinId="8" hidden="1"/>
    <cellStyle name="Hyperlink" xfId="1461" builtinId="8" hidden="1"/>
    <cellStyle name="Hyperlink" xfId="547" builtinId="8" hidden="1"/>
    <cellStyle name="Hyperlink" xfId="525" builtinId="8" hidden="1"/>
    <cellStyle name="Hyperlink" xfId="513" builtinId="8" hidden="1"/>
    <cellStyle name="Hyperlink" xfId="479" builtinId="8" hidden="1"/>
    <cellStyle name="Hyperlink" xfId="465" builtinId="8" hidden="1"/>
    <cellStyle name="Hyperlink" xfId="447" builtinId="8" hidden="1"/>
    <cellStyle name="Hyperlink" xfId="419" builtinId="8" hidden="1"/>
    <cellStyle name="Hyperlink" xfId="403" builtinId="8" hidden="1"/>
    <cellStyle name="Hyperlink" xfId="353" builtinId="8" hidden="1"/>
    <cellStyle name="Hyperlink" xfId="339" builtinId="8" hidden="1"/>
    <cellStyle name="Hyperlink" xfId="321" builtinId="8" hidden="1"/>
    <cellStyle name="Hyperlink" xfId="787" builtinId="8" hidden="1"/>
    <cellStyle name="Hyperlink" xfId="913" builtinId="8" hidden="1"/>
    <cellStyle name="Hyperlink" xfId="617" builtinId="8" hidden="1"/>
    <cellStyle name="Hyperlink" xfId="217" builtinId="8" hidden="1"/>
    <cellStyle name="Hyperlink" xfId="375" builtinId="8" hidden="1"/>
    <cellStyle name="Hyperlink" xfId="425" builtinId="8" hidden="1"/>
    <cellStyle name="Hyperlink" xfId="519" builtinId="8" hidden="1"/>
    <cellStyle name="Hyperlink" xfId="583" builtinId="8" hidden="1"/>
    <cellStyle name="Hyperlink" xfId="627" builtinId="8" hidden="1"/>
    <cellStyle name="Hyperlink" xfId="183" builtinId="8" hidden="1"/>
    <cellStyle name="Hyperlink" xfId="233" builtinId="8" hidden="1"/>
    <cellStyle name="Hyperlink" xfId="283" builtinId="8" hidden="1"/>
    <cellStyle name="Hyperlink" xfId="69" builtinId="8" hidden="1"/>
    <cellStyle name="Hyperlink" xfId="6" builtinId="8" hidden="1"/>
    <cellStyle name="Hyperlink" xfId="28" builtinId="8" hidden="1"/>
    <cellStyle name="Hyperlink" xfId="65" builtinId="8" hidden="1"/>
    <cellStyle name="Hyperlink" xfId="50" builtinId="8" hidden="1"/>
    <cellStyle name="Hyperlink" xfId="131" builtinId="8" hidden="1"/>
    <cellStyle name="Hyperlink" xfId="119" builtinId="8" hidden="1"/>
    <cellStyle name="Hyperlink" xfId="103" builtinId="8" hidden="1"/>
    <cellStyle name="Hyperlink" xfId="309" builtinId="8" hidden="1"/>
    <cellStyle name="Hyperlink" xfId="295" builtinId="8" hidden="1"/>
    <cellStyle name="Hyperlink" xfId="281" builtinId="8" hidden="1"/>
    <cellStyle name="Hyperlink" xfId="247" builtinId="8" hidden="1"/>
    <cellStyle name="Hyperlink" xfId="231" builtinId="8" hidden="1"/>
    <cellStyle name="Hyperlink" xfId="219" builtinId="8" hidden="1"/>
    <cellStyle name="Hyperlink" xfId="185" builtinId="8" hidden="1"/>
    <cellStyle name="Hyperlink" xfId="155" builtinId="8" hidden="1"/>
    <cellStyle name="Hyperlink" xfId="657" builtinId="8" hidden="1"/>
    <cellStyle name="Hyperlink" xfId="171" builtinId="8" hidden="1"/>
    <cellStyle name="Hyperlink" xfId="125" builtinId="8" hidden="1"/>
    <cellStyle name="Hyperlink" xfId="387" builtinId="8" hidden="1"/>
    <cellStyle name="Hyperlink" xfId="1025" builtinId="8" hidden="1"/>
    <cellStyle name="Hyperlink" xfId="1357" builtinId="8" hidden="1"/>
    <cellStyle name="Hyperlink" xfId="1248" builtinId="8" hidden="1"/>
    <cellStyle name="Hyperlink" xfId="1463" builtinId="8" hidden="1"/>
    <cellStyle name="Hyperlink" xfId="467" builtinId="8" hidden="1"/>
    <cellStyle name="Hyperlink" xfId="351" builtinId="8" hidden="1"/>
    <cellStyle name="Hyperlink" xfId="135" builtinId="8" hidden="1"/>
    <cellStyle name="Hyperlink" xfId="637" builtinId="8" hidden="1"/>
    <cellStyle name="Hyperlink" xfId="4409" builtinId="8" hidden="1"/>
    <cellStyle name="Hyperlink" xfId="4255" builtinId="8" hidden="1"/>
    <cellStyle name="Hyperlink" xfId="3551" builtinId="8" hidden="1"/>
    <cellStyle name="Hyperlink" xfId="3232" builtinId="8" hidden="1"/>
    <cellStyle name="Hyperlink" xfId="2209" builtinId="8" hidden="1"/>
    <cellStyle name="Hyperlink" xfId="1861" builtinId="8" hidden="1"/>
    <cellStyle name="Hyperlink" xfId="673" builtinId="8" hidden="1"/>
    <cellStyle name="Hyperlink" xfId="963" builtinId="8" hidden="1"/>
    <cellStyle name="Hyperlink" xfId="1051" builtinId="8" hidden="1"/>
    <cellStyle name="Hyperlink" xfId="1254" builtinId="8" hidden="1"/>
    <cellStyle name="Hyperlink" xfId="1447" builtinId="8" hidden="1"/>
    <cellStyle name="Hyperlink" xfId="819" builtinId="8" hidden="1"/>
    <cellStyle name="Hyperlink" xfId="571" builtinId="8" hidden="1"/>
    <cellStyle name="Hyperlink" xfId="581" builtinId="8" hidden="1"/>
    <cellStyle name="Hyperlink" xfId="585" builtinId="8" hidden="1"/>
    <cellStyle name="Hyperlink" xfId="589" builtinId="8" hidden="1"/>
    <cellStyle name="Hyperlink" xfId="601" builtinId="8" hidden="1"/>
    <cellStyle name="Hyperlink" xfId="607" builtinId="8" hidden="1"/>
    <cellStyle name="Hyperlink" xfId="613" builtinId="8" hidden="1"/>
    <cellStyle name="Hyperlink" xfId="623" builtinId="8" hidden="1"/>
    <cellStyle name="Hyperlink" xfId="633" builtinId="8" hidden="1"/>
    <cellStyle name="Hyperlink" xfId="635" builtinId="8" hidden="1"/>
    <cellStyle name="Hyperlink" xfId="647" builtinId="8" hidden="1"/>
    <cellStyle name="Hyperlink" xfId="651" builtinId="8" hidden="1"/>
    <cellStyle name="Hyperlink" xfId="655" builtinId="8" hidden="1"/>
    <cellStyle name="Hyperlink" xfId="661" builtinId="8" hidden="1"/>
    <cellStyle name="Hyperlink" xfId="629" builtinId="8" hidden="1"/>
    <cellStyle name="Hyperlink" xfId="153" builtinId="8" hidden="1"/>
    <cellStyle name="Hyperlink" xfId="161" builtinId="8" hidden="1"/>
    <cellStyle name="Hyperlink" xfId="163" builtinId="8" hidden="1"/>
    <cellStyle name="Hyperlink" xfId="173" builtinId="8" hidden="1"/>
    <cellStyle name="Hyperlink" xfId="177" builtinId="8" hidden="1"/>
    <cellStyle name="Hyperlink" xfId="181" builtinId="8" hidden="1"/>
    <cellStyle name="Hyperlink" xfId="193" builtinId="8" hidden="1"/>
    <cellStyle name="Hyperlink" xfId="195" builtinId="8" hidden="1"/>
    <cellStyle name="Hyperlink" xfId="205" builtinId="8" hidden="1"/>
    <cellStyle name="Hyperlink" xfId="215" builtinId="8" hidden="1"/>
    <cellStyle name="Hyperlink" xfId="221" builtinId="8" hidden="1"/>
    <cellStyle name="Hyperlink" xfId="227" builtinId="8" hidden="1"/>
    <cellStyle name="Hyperlink" xfId="237" builtinId="8" hidden="1"/>
    <cellStyle name="Hyperlink" xfId="239" builtinId="8" hidden="1"/>
    <cellStyle name="Hyperlink" xfId="243" builtinId="8" hidden="1"/>
    <cellStyle name="Hyperlink" xfId="253" builtinId="8" hidden="1"/>
    <cellStyle name="Hyperlink" xfId="261" builtinId="8" hidden="1"/>
    <cellStyle name="Hyperlink" xfId="269" builtinId="8" hidden="1"/>
    <cellStyle name="Hyperlink" xfId="277" builtinId="8" hidden="1"/>
    <cellStyle name="Hyperlink" xfId="285" builtinId="8" hidden="1"/>
    <cellStyle name="Hyperlink" xfId="287" builtinId="8" hidden="1"/>
    <cellStyle name="Hyperlink" xfId="297" builtinId="8" hidden="1"/>
    <cellStyle name="Hyperlink" xfId="303" builtinId="8" hidden="1"/>
    <cellStyle name="Hyperlink" xfId="305" builtinId="8" hidden="1"/>
    <cellStyle name="Hyperlink" xfId="81" builtinId="8" hidden="1"/>
    <cellStyle name="Hyperlink" xfId="87" builtinId="8" hidden="1"/>
    <cellStyle name="Hyperlink" xfId="91" builtinId="8" hidden="1"/>
    <cellStyle name="Hyperlink" xfId="99" builtinId="8" hidden="1"/>
    <cellStyle name="Hyperlink" xfId="107" builtinId="8" hidden="1"/>
    <cellStyle name="Hyperlink" xfId="111" builtinId="8" hidden="1"/>
    <cellStyle name="Hyperlink" xfId="121" builtinId="8" hidden="1"/>
    <cellStyle name="Hyperlink" xfId="129" builtinId="8" hidden="1"/>
    <cellStyle name="Hyperlink" xfId="145" builtinId="8" hidden="1"/>
    <cellStyle name="Hyperlink" xfId="147" builtinId="8" hidden="1"/>
    <cellStyle name="Hyperlink" xfId="40" builtinId="8" hidden="1"/>
    <cellStyle name="Hyperlink" xfId="48" builtinId="8" hidden="1"/>
    <cellStyle name="Hyperlink" xfId="54" builtinId="8" hidden="1"/>
    <cellStyle name="Hyperlink" xfId="58" builtinId="8" hidden="1"/>
    <cellStyle name="Hyperlink" xfId="71" builtinId="8" hidden="1"/>
    <cellStyle name="Hyperlink" xfId="73" builtinId="8" hidden="1"/>
    <cellStyle name="Hyperlink" xfId="75" builtinId="8" hidden="1"/>
    <cellStyle name="Hyperlink" xfId="36" builtinId="8" hidden="1"/>
    <cellStyle name="Hyperlink" xfId="12" builtinId="8" hidden="1"/>
    <cellStyle name="Hyperlink" xfId="20" builtinId="8" hidden="1"/>
    <cellStyle name="Hyperlink" xfId="10" builtinId="8" hidden="1"/>
    <cellStyle name="Hyperlink" xfId="18" builtinId="8" hidden="1"/>
    <cellStyle name="Hyperlink" xfId="38" builtinId="8" hidden="1"/>
    <cellStyle name="Hyperlink" xfId="61" builtinId="8" hidden="1"/>
    <cellStyle name="Hyperlink" xfId="44" builtinId="8" hidden="1"/>
    <cellStyle name="Hyperlink" xfId="141" builtinId="8" hidden="1"/>
    <cellStyle name="Hyperlink" xfId="123" builtinId="8" hidden="1"/>
    <cellStyle name="Hyperlink" xfId="431" builtinId="8" hidden="1"/>
    <cellStyle name="Hyperlink" xfId="3124" builtinId="8" hidden="1"/>
    <cellStyle name="Hyperlink" xfId="3126" builtinId="8" hidden="1"/>
    <cellStyle name="Hyperlink" xfId="3136" builtinId="8" hidden="1"/>
    <cellStyle name="Hyperlink" xfId="3142" builtinId="8" hidden="1"/>
    <cellStyle name="Hyperlink" xfId="3156" builtinId="8" hidden="1"/>
    <cellStyle name="Hyperlink" xfId="3158" builtinId="8" hidden="1"/>
    <cellStyle name="Hyperlink" xfId="3170" builtinId="8" hidden="1"/>
    <cellStyle name="Hyperlink" xfId="3174" builtinId="8" hidden="1"/>
    <cellStyle name="Hyperlink" xfId="3182" builtinId="8" hidden="1"/>
    <cellStyle name="Hyperlink" xfId="3196" builtinId="8" hidden="1"/>
    <cellStyle name="Hyperlink" xfId="3198" builtinId="8" hidden="1"/>
    <cellStyle name="Hyperlink" xfId="3206" builtinId="8" hidden="1"/>
    <cellStyle name="Hyperlink" xfId="3220" builtinId="8" hidden="1"/>
    <cellStyle name="Hyperlink" xfId="3228" builtinId="8" hidden="1"/>
    <cellStyle name="Hyperlink" xfId="3230" builtinId="8" hidden="1"/>
    <cellStyle name="Hyperlink" xfId="3246" builtinId="8" hidden="1"/>
    <cellStyle name="Hyperlink" xfId="3252" builtinId="8" hidden="1"/>
    <cellStyle name="Hyperlink" xfId="3254" builtinId="8" hidden="1"/>
    <cellStyle name="Hyperlink" xfId="3268" builtinId="8" hidden="1"/>
    <cellStyle name="Hyperlink" xfId="3270" builtinId="8" hidden="1"/>
    <cellStyle name="Hyperlink" xfId="3210" builtinId="8" hidden="1"/>
    <cellStyle name="Hyperlink" xfId="3146" builtinId="8" hidden="1"/>
    <cellStyle name="Hyperlink" xfId="3084" builtinId="8" hidden="1"/>
    <cellStyle name="Hyperlink" xfId="3052" builtinId="8" hidden="1"/>
    <cellStyle name="Hyperlink" xfId="2954" builtinId="8" hidden="1"/>
    <cellStyle name="Hyperlink" xfId="2922" builtinId="8" hidden="1"/>
    <cellStyle name="Hyperlink" xfId="2890" builtinId="8" hidden="1"/>
    <cellStyle name="Hyperlink" xfId="2617" builtinId="8" hidden="1"/>
    <cellStyle name="Hyperlink" xfId="2762" builtinId="8" hidden="1"/>
    <cellStyle name="Hyperlink" xfId="2698" builtinId="8" hidden="1"/>
    <cellStyle name="Hyperlink" xfId="2630" builtinId="8" hidden="1"/>
    <cellStyle name="Hyperlink" xfId="2562" builtinId="8" hidden="1"/>
    <cellStyle name="Hyperlink" xfId="2526" builtinId="8" hidden="1"/>
    <cellStyle name="Hyperlink" xfId="3609" builtinId="8" hidden="1"/>
    <cellStyle name="Hyperlink" xfId="3731" builtinId="8" hidden="1"/>
    <cellStyle name="Hyperlink" xfId="4069" builtinId="8" hidden="1"/>
    <cellStyle name="Hyperlink" xfId="4185" builtinId="8" hidden="1"/>
    <cellStyle name="Hyperlink" xfId="2430" builtinId="8" hidden="1"/>
    <cellStyle name="Hyperlink" xfId="2974" builtinId="8" hidden="1"/>
    <cellStyle name="Hyperlink" xfId="2976" builtinId="8" hidden="1"/>
    <cellStyle name="Hyperlink" xfId="2990" builtinId="8" hidden="1"/>
    <cellStyle name="Hyperlink" xfId="2998" builtinId="8" hidden="1"/>
    <cellStyle name="Hyperlink" xfId="3006" builtinId="8" hidden="1"/>
    <cellStyle name="Hyperlink" xfId="3012" builtinId="8" hidden="1"/>
    <cellStyle name="Hyperlink" xfId="3028" builtinId="8" hidden="1"/>
    <cellStyle name="Hyperlink" xfId="3030" builtinId="8" hidden="1"/>
    <cellStyle name="Hyperlink" xfId="3036" builtinId="8" hidden="1"/>
    <cellStyle name="Hyperlink" xfId="3048" builtinId="8" hidden="1"/>
    <cellStyle name="Hyperlink" xfId="3054" builtinId="8" hidden="1"/>
    <cellStyle name="Hyperlink" xfId="3062" builtinId="8" hidden="1"/>
    <cellStyle name="Hyperlink" xfId="3072" builtinId="8" hidden="1"/>
    <cellStyle name="Hyperlink" xfId="3078" builtinId="8" hidden="1"/>
    <cellStyle name="Hyperlink" xfId="3086" builtinId="8" hidden="1"/>
    <cellStyle name="Hyperlink" xfId="3100" builtinId="8" hidden="1"/>
    <cellStyle name="Hyperlink" xfId="3102" builtinId="8" hidden="1"/>
    <cellStyle name="Hyperlink" xfId="3108" builtinId="8" hidden="1"/>
    <cellStyle name="Hyperlink" xfId="2904" builtinId="8" hidden="1"/>
    <cellStyle name="Hyperlink" xfId="2906" builtinId="8" hidden="1"/>
    <cellStyle name="Hyperlink" xfId="2914" builtinId="8" hidden="1"/>
    <cellStyle name="Hyperlink" xfId="2928" builtinId="8" hidden="1"/>
    <cellStyle name="Hyperlink" xfId="2934" builtinId="8" hidden="1"/>
    <cellStyle name="Hyperlink" xfId="2938" builtinId="8" hidden="1"/>
    <cellStyle name="Hyperlink" xfId="2952" builtinId="8" hidden="1"/>
    <cellStyle name="Hyperlink" xfId="2958" builtinId="8" hidden="1"/>
    <cellStyle name="Hyperlink" xfId="2966" builtinId="8" hidden="1"/>
    <cellStyle name="Hyperlink" xfId="2862" builtinId="8" hidden="1"/>
    <cellStyle name="Hyperlink" xfId="2866" builtinId="8" hidden="1"/>
    <cellStyle name="Hyperlink" xfId="2880" builtinId="8" hidden="1"/>
    <cellStyle name="Hyperlink" xfId="2882" builtinId="8" hidden="1"/>
    <cellStyle name="Hyperlink" xfId="2886" builtinId="8" hidden="1"/>
    <cellStyle name="Hyperlink" xfId="2842" builtinId="8" hidden="1"/>
    <cellStyle name="Hyperlink" xfId="2848" builtinId="8" hidden="1"/>
    <cellStyle name="Hyperlink" xfId="2832" builtinId="8" hidden="1"/>
    <cellStyle name="Hyperlink" xfId="2830" builtinId="8" hidden="1"/>
    <cellStyle name="Komma" xfId="1" builtinId="3"/>
    <cellStyle name="Normaal 2" xfId="60" xr:uid="{00000000-0005-0000-0000-0000B8110000}"/>
    <cellStyle name="Standaard" xfId="0" builtinId="0"/>
    <cellStyle name="Standaard 2" xfId="3" xr:uid="{00000000-0005-0000-0000-0000BA110000}"/>
    <cellStyle name="Valuta" xfId="4531" builtinId="4"/>
  </cellStyles>
  <dxfs count="0"/>
  <tableStyles count="0" defaultTableStyle="TableStyleMedium2" defaultPivotStyle="PivotStyleLight16"/>
  <colors>
    <mruColors>
      <color rgb="FF00FF00"/>
      <color rgb="FFC0C0C0"/>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115454</xdr:colOff>
      <xdr:row>0</xdr:row>
      <xdr:rowOff>196273</xdr:rowOff>
    </xdr:from>
    <xdr:to>
      <xdr:col>6</xdr:col>
      <xdr:colOff>637077</xdr:colOff>
      <xdr:row>2</xdr:row>
      <xdr:rowOff>439767</xdr:rowOff>
    </xdr:to>
    <xdr:pic>
      <xdr:nvPicPr>
        <xdr:cNvPr id="2" name="Firda_Logo_Volgvel">
          <a:extLst>
            <a:ext uri="{FF2B5EF4-FFF2-40B4-BE49-F238E27FC236}">
              <a16:creationId xmlns:a16="http://schemas.microsoft.com/office/drawing/2014/main" id="{8CC39C9D-078D-CBE5-71C8-7EA7725A3A3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13912272" y="196273"/>
          <a:ext cx="2080260" cy="104013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0</xdr:colOff>
      <xdr:row>0</xdr:row>
      <xdr:rowOff>0</xdr:rowOff>
    </xdr:from>
    <xdr:to>
      <xdr:col>6</xdr:col>
      <xdr:colOff>321799</xdr:colOff>
      <xdr:row>3</xdr:row>
      <xdr:rowOff>33899</xdr:rowOff>
    </xdr:to>
    <xdr:pic>
      <xdr:nvPicPr>
        <xdr:cNvPr id="2" name="Firda_Logo_Volgvel">
          <a:extLst>
            <a:ext uri="{FF2B5EF4-FFF2-40B4-BE49-F238E27FC236}">
              <a16:creationId xmlns:a16="http://schemas.microsoft.com/office/drawing/2014/main" id="{97114E26-B251-E0C1-8477-B57A6E8FF19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9349154" y="0"/>
          <a:ext cx="2080260" cy="104013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0</xdr:colOff>
      <xdr:row>0</xdr:row>
      <xdr:rowOff>0</xdr:rowOff>
    </xdr:from>
    <xdr:to>
      <xdr:col>10</xdr:col>
      <xdr:colOff>321798</xdr:colOff>
      <xdr:row>3</xdr:row>
      <xdr:rowOff>33899</xdr:rowOff>
    </xdr:to>
    <xdr:pic>
      <xdr:nvPicPr>
        <xdr:cNvPr id="2" name="Firda_Logo_Volgvel">
          <a:extLst>
            <a:ext uri="{FF2B5EF4-FFF2-40B4-BE49-F238E27FC236}">
              <a16:creationId xmlns:a16="http://schemas.microsoft.com/office/drawing/2014/main" id="{7887990A-ADA1-76F6-DC72-AF4D7BB13A1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18375923" y="0"/>
          <a:ext cx="2080260" cy="104013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36285</xdr:colOff>
      <xdr:row>0</xdr:row>
      <xdr:rowOff>0</xdr:rowOff>
    </xdr:from>
    <xdr:to>
      <xdr:col>4</xdr:col>
      <xdr:colOff>356688</xdr:colOff>
      <xdr:row>2</xdr:row>
      <xdr:rowOff>114844</xdr:rowOff>
    </xdr:to>
    <xdr:pic>
      <xdr:nvPicPr>
        <xdr:cNvPr id="2" name="Firda_Logo_Volgvel">
          <a:extLst>
            <a:ext uri="{FF2B5EF4-FFF2-40B4-BE49-F238E27FC236}">
              <a16:creationId xmlns:a16="http://schemas.microsoft.com/office/drawing/2014/main" id="{3585E254-BD70-A515-B390-9C978DD1B3C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11774714" y="0"/>
          <a:ext cx="2080260" cy="1040130"/>
        </a:xfrm>
        <a:prstGeom prst="rect">
          <a:avLst/>
        </a:prstGeom>
      </xdr:spPr>
    </xdr:pic>
    <xdr:clientData/>
  </xdr:twoCellAnchor>
</xdr:wsDr>
</file>

<file path=xl/theme/theme1.xml><?xml version="1.0" encoding="utf-8"?>
<a:theme xmlns:a="http://schemas.openxmlformats.org/drawingml/2006/main" name="Office-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tint="0.79998168889431442"/>
  </sheetPr>
  <dimension ref="A1:I117"/>
  <sheetViews>
    <sheetView showGridLines="0" topLeftCell="A5" zoomScale="110" zoomScaleNormal="110" zoomScalePageLayoutView="140" workbookViewId="0">
      <selection activeCell="C5" sqref="C5"/>
    </sheetView>
  </sheetViews>
  <sheetFormatPr baseColWidth="10" defaultColWidth="9.1640625" defaultRowHeight="13" x14ac:dyDescent="0.2"/>
  <cols>
    <col min="1" max="1" width="112.83203125" style="2" customWidth="1"/>
    <col min="2" max="2" width="21" style="42" customWidth="1"/>
    <col min="3" max="3" width="21" style="2" customWidth="1"/>
    <col min="4" max="4" width="26" style="2" customWidth="1"/>
    <col min="5" max="5" width="20.5" style="55" customWidth="1"/>
    <col min="6" max="6" width="7.5" style="2" hidden="1" customWidth="1"/>
    <col min="7" max="7" width="20.5" style="2" customWidth="1"/>
    <col min="8" max="8" width="10.83203125" style="2" customWidth="1"/>
    <col min="9" max="11" width="20.5" style="2" customWidth="1"/>
    <col min="12" max="12" width="22.5" style="2" customWidth="1"/>
    <col min="13" max="13" width="23.1640625" style="2" customWidth="1"/>
    <col min="14" max="14" width="18" style="2" customWidth="1"/>
    <col min="15" max="15" width="20" style="2" customWidth="1"/>
    <col min="16" max="16384" width="9.1640625" style="2"/>
  </cols>
  <sheetData>
    <row r="1" spans="1:9" customFormat="1" ht="40" customHeight="1" thickBot="1" x14ac:dyDescent="0.25">
      <c r="A1" s="123" t="s">
        <v>188</v>
      </c>
      <c r="B1" s="124"/>
      <c r="C1" s="124"/>
      <c r="D1" s="125"/>
    </row>
    <row r="2" spans="1:9" customFormat="1" ht="23.25" customHeight="1" thickBot="1" x14ac:dyDescent="0.25">
      <c r="A2" s="126" t="s">
        <v>189</v>
      </c>
      <c r="B2" s="127"/>
      <c r="C2" s="127"/>
      <c r="D2" s="128"/>
    </row>
    <row r="3" spans="1:9" s="43" customFormat="1" ht="53" customHeight="1" thickBot="1" x14ac:dyDescent="0.25">
      <c r="A3" s="129" t="s">
        <v>0</v>
      </c>
      <c r="B3" s="130"/>
      <c r="C3" s="130"/>
      <c r="D3" s="131"/>
      <c r="E3" s="53"/>
    </row>
    <row r="4" spans="1:9" s="1" customFormat="1" ht="46" customHeight="1" thickBot="1" x14ac:dyDescent="0.25">
      <c r="A4" s="44" t="s">
        <v>1</v>
      </c>
      <c r="B4" s="45" t="s">
        <v>2</v>
      </c>
      <c r="C4" s="46" t="s">
        <v>3</v>
      </c>
      <c r="D4" s="47" t="s">
        <v>4</v>
      </c>
      <c r="E4" s="54"/>
    </row>
    <row r="5" spans="1:9" ht="18" customHeight="1" x14ac:dyDescent="0.2">
      <c r="A5" s="48" t="s">
        <v>5</v>
      </c>
      <c r="B5" s="80">
        <v>6000</v>
      </c>
      <c r="C5" s="51">
        <v>0</v>
      </c>
      <c r="D5" s="49">
        <f t="shared" ref="D5:D39" si="0">C5*B5</f>
        <v>0</v>
      </c>
      <c r="E5" s="55" t="s">
        <v>190</v>
      </c>
      <c r="F5" s="63"/>
      <c r="G5" s="63"/>
      <c r="H5" s="63"/>
      <c r="I5" s="34" t="s">
        <v>191</v>
      </c>
    </row>
    <row r="6" spans="1:9" ht="18" customHeight="1" x14ac:dyDescent="0.2">
      <c r="A6" s="50" t="s">
        <v>6</v>
      </c>
      <c r="B6" s="80">
        <v>900000</v>
      </c>
      <c r="C6" s="51">
        <v>0</v>
      </c>
      <c r="D6" s="52">
        <f t="shared" si="0"/>
        <v>0</v>
      </c>
      <c r="E6" s="55" t="s">
        <v>190</v>
      </c>
      <c r="F6" s="63"/>
      <c r="G6" s="63"/>
      <c r="H6" s="63"/>
      <c r="I6" s="63"/>
    </row>
    <row r="7" spans="1:9" ht="18" customHeight="1" x14ac:dyDescent="0.2">
      <c r="A7" s="50" t="s">
        <v>7</v>
      </c>
      <c r="B7" s="80">
        <v>3000</v>
      </c>
      <c r="C7" s="51">
        <v>0</v>
      </c>
      <c r="D7" s="52">
        <f t="shared" si="0"/>
        <v>0</v>
      </c>
      <c r="E7" s="55" t="s">
        <v>190</v>
      </c>
      <c r="F7" s="63"/>
      <c r="G7" s="63"/>
      <c r="H7" s="63"/>
      <c r="I7" s="34" t="s">
        <v>191</v>
      </c>
    </row>
    <row r="8" spans="1:9" ht="18" customHeight="1" x14ac:dyDescent="0.2">
      <c r="A8" s="50" t="s">
        <v>8</v>
      </c>
      <c r="B8" s="80">
        <v>420000</v>
      </c>
      <c r="C8" s="51">
        <v>0</v>
      </c>
      <c r="D8" s="52">
        <f t="shared" si="0"/>
        <v>0</v>
      </c>
      <c r="E8" s="55" t="s">
        <v>190</v>
      </c>
      <c r="F8" s="63"/>
      <c r="G8" s="63"/>
      <c r="H8" s="63"/>
      <c r="I8" s="63"/>
    </row>
    <row r="9" spans="1:9" ht="18" customHeight="1" x14ac:dyDescent="0.2">
      <c r="A9" s="50" t="s">
        <v>9</v>
      </c>
      <c r="B9" s="80">
        <v>150000</v>
      </c>
      <c r="C9" s="51">
        <v>0</v>
      </c>
      <c r="D9" s="52">
        <f t="shared" ref="D9" si="1">C9*B9</f>
        <v>0</v>
      </c>
      <c r="F9" s="63"/>
      <c r="G9" s="63"/>
      <c r="H9" s="63"/>
      <c r="I9" s="63"/>
    </row>
    <row r="10" spans="1:9" ht="18" customHeight="1" x14ac:dyDescent="0.2">
      <c r="A10" s="48" t="s">
        <v>10</v>
      </c>
      <c r="B10" s="80">
        <v>50</v>
      </c>
      <c r="C10" s="51">
        <v>0</v>
      </c>
      <c r="D10" s="52">
        <f>C10*B10</f>
        <v>0</v>
      </c>
      <c r="E10" s="55" t="s">
        <v>190</v>
      </c>
      <c r="F10" s="63"/>
      <c r="G10" s="63"/>
      <c r="H10" s="63"/>
      <c r="I10" s="63"/>
    </row>
    <row r="11" spans="1:9" ht="18" customHeight="1" x14ac:dyDescent="0.2">
      <c r="A11" s="48" t="s">
        <v>11</v>
      </c>
      <c r="B11" s="80">
        <v>50</v>
      </c>
      <c r="C11" s="51">
        <v>0</v>
      </c>
      <c r="D11" s="52">
        <f>C11*B11</f>
        <v>0</v>
      </c>
      <c r="E11" s="55" t="s">
        <v>190</v>
      </c>
      <c r="F11" s="63"/>
      <c r="G11" s="63"/>
      <c r="H11" s="63"/>
      <c r="I11" s="63"/>
    </row>
    <row r="12" spans="1:9" ht="18" customHeight="1" x14ac:dyDescent="0.2">
      <c r="A12" s="48" t="s">
        <v>12</v>
      </c>
      <c r="B12" s="80">
        <v>50</v>
      </c>
      <c r="C12" s="51">
        <v>0</v>
      </c>
      <c r="D12" s="52">
        <f>C12*B12</f>
        <v>0</v>
      </c>
      <c r="E12" s="55" t="s">
        <v>190</v>
      </c>
      <c r="F12" s="63"/>
      <c r="G12" s="63"/>
      <c r="H12" s="63"/>
      <c r="I12" s="63"/>
    </row>
    <row r="13" spans="1:9" ht="18" customHeight="1" x14ac:dyDescent="0.2">
      <c r="A13" s="48" t="s">
        <v>13</v>
      </c>
      <c r="B13" s="80">
        <v>500</v>
      </c>
      <c r="C13" s="51">
        <v>0</v>
      </c>
      <c r="D13" s="52">
        <f t="shared" ref="D13" si="2">C13*B13</f>
        <v>0</v>
      </c>
      <c r="F13" s="63"/>
      <c r="G13" s="63"/>
      <c r="H13" s="63"/>
      <c r="I13" s="63"/>
    </row>
    <row r="14" spans="1:9" ht="18" customHeight="1" x14ac:dyDescent="0.2">
      <c r="A14" s="50" t="s">
        <v>14</v>
      </c>
      <c r="B14" s="80">
        <v>250</v>
      </c>
      <c r="C14" s="51">
        <v>0</v>
      </c>
      <c r="D14" s="52">
        <f t="shared" ref="D14" si="3">C14*B14</f>
        <v>0</v>
      </c>
      <c r="F14" s="63"/>
      <c r="G14" s="63"/>
      <c r="H14" s="63"/>
      <c r="I14" s="63"/>
    </row>
    <row r="15" spans="1:9" ht="18" customHeight="1" x14ac:dyDescent="0.2">
      <c r="A15" s="50" t="s">
        <v>15</v>
      </c>
      <c r="B15" s="80">
        <v>2500</v>
      </c>
      <c r="C15" s="51">
        <v>0</v>
      </c>
      <c r="D15" s="52">
        <f t="shared" si="0"/>
        <v>0</v>
      </c>
      <c r="F15" s="63"/>
      <c r="G15" s="63"/>
      <c r="H15" s="63"/>
      <c r="I15" s="63"/>
    </row>
    <row r="16" spans="1:9" ht="18" customHeight="1" x14ac:dyDescent="0.2">
      <c r="A16" s="50" t="s">
        <v>16</v>
      </c>
      <c r="B16" s="80">
        <v>20</v>
      </c>
      <c r="C16" s="51">
        <v>0</v>
      </c>
      <c r="D16" s="52">
        <f t="shared" si="0"/>
        <v>0</v>
      </c>
      <c r="F16" s="63"/>
      <c r="G16" s="63"/>
      <c r="H16" s="63"/>
      <c r="I16" s="63"/>
    </row>
    <row r="17" spans="1:5" ht="18" customHeight="1" x14ac:dyDescent="0.2">
      <c r="A17" s="50" t="s">
        <v>17</v>
      </c>
      <c r="B17" s="80">
        <v>500</v>
      </c>
      <c r="C17" s="51">
        <v>0</v>
      </c>
      <c r="D17" s="52">
        <f t="shared" si="0"/>
        <v>0</v>
      </c>
    </row>
    <row r="18" spans="1:5" ht="18" customHeight="1" x14ac:dyDescent="0.2">
      <c r="A18" s="50" t="s">
        <v>18</v>
      </c>
      <c r="B18" s="80">
        <v>500</v>
      </c>
      <c r="C18" s="51">
        <v>0</v>
      </c>
      <c r="D18" s="52">
        <f t="shared" si="0"/>
        <v>0</v>
      </c>
    </row>
    <row r="19" spans="1:5" ht="18" customHeight="1" x14ac:dyDescent="0.2">
      <c r="A19" s="50" t="s">
        <v>19</v>
      </c>
      <c r="B19" s="80">
        <v>110000</v>
      </c>
      <c r="C19" s="51">
        <v>0</v>
      </c>
      <c r="D19" s="52">
        <f t="shared" si="0"/>
        <v>0</v>
      </c>
    </row>
    <row r="20" spans="1:5" ht="18" customHeight="1" x14ac:dyDescent="0.2">
      <c r="A20" s="50" t="s">
        <v>20</v>
      </c>
      <c r="B20" s="80">
        <v>44000</v>
      </c>
      <c r="C20" s="51">
        <v>0</v>
      </c>
      <c r="D20" s="52">
        <f t="shared" si="0"/>
        <v>0</v>
      </c>
    </row>
    <row r="21" spans="1:5" ht="18" customHeight="1" x14ac:dyDescent="0.2">
      <c r="A21" s="50" t="s">
        <v>21</v>
      </c>
      <c r="B21" s="80">
        <v>50</v>
      </c>
      <c r="C21" s="51">
        <v>0</v>
      </c>
      <c r="D21" s="52">
        <f t="shared" si="0"/>
        <v>0</v>
      </c>
    </row>
    <row r="22" spans="1:5" ht="18" customHeight="1" x14ac:dyDescent="0.2">
      <c r="A22" s="50" t="s">
        <v>22</v>
      </c>
      <c r="B22" s="80">
        <v>50</v>
      </c>
      <c r="C22" s="51">
        <v>0</v>
      </c>
      <c r="D22" s="52">
        <f t="shared" si="0"/>
        <v>0</v>
      </c>
    </row>
    <row r="23" spans="1:5" ht="18" customHeight="1" x14ac:dyDescent="0.2">
      <c r="A23" s="50" t="s">
        <v>23</v>
      </c>
      <c r="B23" s="80">
        <v>50</v>
      </c>
      <c r="C23" s="51">
        <v>0</v>
      </c>
      <c r="D23" s="52">
        <f t="shared" si="0"/>
        <v>0</v>
      </c>
    </row>
    <row r="24" spans="1:5" ht="18" customHeight="1" x14ac:dyDescent="0.2">
      <c r="A24" s="50" t="s">
        <v>24</v>
      </c>
      <c r="B24" s="80">
        <v>50</v>
      </c>
      <c r="C24" s="51">
        <v>0</v>
      </c>
      <c r="D24" s="52">
        <f t="shared" si="0"/>
        <v>0</v>
      </c>
      <c r="E24" s="55" t="s">
        <v>25</v>
      </c>
    </row>
    <row r="25" spans="1:5" ht="18" customHeight="1" x14ac:dyDescent="0.2">
      <c r="A25" s="50" t="s">
        <v>26</v>
      </c>
      <c r="B25" s="80">
        <v>2000</v>
      </c>
      <c r="C25" s="51">
        <v>0</v>
      </c>
      <c r="D25" s="52">
        <f t="shared" si="0"/>
        <v>0</v>
      </c>
      <c r="E25" s="55" t="s">
        <v>25</v>
      </c>
    </row>
    <row r="26" spans="1:5" ht="18" customHeight="1" x14ac:dyDescent="0.2">
      <c r="A26" s="48" t="s">
        <v>27</v>
      </c>
      <c r="B26" s="80">
        <v>4700</v>
      </c>
      <c r="C26" s="51">
        <v>0</v>
      </c>
      <c r="D26" s="52">
        <f t="shared" si="0"/>
        <v>0</v>
      </c>
      <c r="E26" s="55" t="s">
        <v>25</v>
      </c>
    </row>
    <row r="27" spans="1:5" ht="18" customHeight="1" x14ac:dyDescent="0.2">
      <c r="A27" s="50" t="s">
        <v>28</v>
      </c>
      <c r="B27" s="80">
        <v>500</v>
      </c>
      <c r="C27" s="51">
        <v>0</v>
      </c>
      <c r="D27" s="52">
        <f t="shared" ref="D27" si="4">C27*B27</f>
        <v>0</v>
      </c>
      <c r="E27" s="55" t="s">
        <v>25</v>
      </c>
    </row>
    <row r="28" spans="1:5" ht="18" customHeight="1" x14ac:dyDescent="0.2">
      <c r="A28" s="50" t="s">
        <v>29</v>
      </c>
      <c r="B28" s="80">
        <v>500</v>
      </c>
      <c r="C28" s="51">
        <v>0</v>
      </c>
      <c r="D28" s="52">
        <f>C28*B28</f>
        <v>0</v>
      </c>
    </row>
    <row r="29" spans="1:5" ht="18" customHeight="1" x14ac:dyDescent="0.2">
      <c r="A29" s="50" t="s">
        <v>30</v>
      </c>
      <c r="B29" s="80">
        <v>500</v>
      </c>
      <c r="C29" s="51">
        <v>0</v>
      </c>
      <c r="D29" s="52">
        <f t="shared" si="0"/>
        <v>0</v>
      </c>
    </row>
    <row r="30" spans="1:5" ht="18" customHeight="1" x14ac:dyDescent="0.2">
      <c r="A30" s="50" t="s">
        <v>31</v>
      </c>
      <c r="B30" s="80">
        <v>500</v>
      </c>
      <c r="C30" s="51">
        <v>0</v>
      </c>
      <c r="D30" s="52">
        <f t="shared" si="0"/>
        <v>0</v>
      </c>
    </row>
    <row r="31" spans="1:5" ht="18" customHeight="1" x14ac:dyDescent="0.2">
      <c r="A31" s="50" t="s">
        <v>32</v>
      </c>
      <c r="B31" s="80">
        <v>500</v>
      </c>
      <c r="C31" s="51">
        <v>0</v>
      </c>
      <c r="D31" s="52">
        <f t="shared" si="0"/>
        <v>0</v>
      </c>
    </row>
    <row r="32" spans="1:5" ht="18" customHeight="1" x14ac:dyDescent="0.2">
      <c r="A32" s="50" t="s">
        <v>33</v>
      </c>
      <c r="B32" s="80">
        <v>500</v>
      </c>
      <c r="C32" s="51">
        <v>0</v>
      </c>
      <c r="D32" s="52">
        <f t="shared" si="0"/>
        <v>0</v>
      </c>
    </row>
    <row r="33" spans="1:4" ht="18" customHeight="1" x14ac:dyDescent="0.2">
      <c r="A33" s="50" t="s">
        <v>34</v>
      </c>
      <c r="B33" s="80">
        <v>500</v>
      </c>
      <c r="C33" s="51">
        <v>0</v>
      </c>
      <c r="D33" s="52">
        <f t="shared" si="0"/>
        <v>0</v>
      </c>
    </row>
    <row r="34" spans="1:4" ht="18" customHeight="1" x14ac:dyDescent="0.2">
      <c r="A34" s="50" t="s">
        <v>35</v>
      </c>
      <c r="B34" s="80">
        <v>500</v>
      </c>
      <c r="C34" s="51">
        <v>0</v>
      </c>
      <c r="D34" s="52">
        <f t="shared" si="0"/>
        <v>0</v>
      </c>
    </row>
    <row r="35" spans="1:4" ht="18" customHeight="1" x14ac:dyDescent="0.2">
      <c r="A35" s="50" t="s">
        <v>36</v>
      </c>
      <c r="B35" s="80">
        <v>10</v>
      </c>
      <c r="C35" s="51">
        <v>0</v>
      </c>
      <c r="D35" s="52">
        <f t="shared" si="0"/>
        <v>0</v>
      </c>
    </row>
    <row r="36" spans="1:4" ht="18" customHeight="1" x14ac:dyDescent="0.2">
      <c r="A36" s="50" t="s">
        <v>37</v>
      </c>
      <c r="B36" s="80">
        <v>220</v>
      </c>
      <c r="C36" s="51">
        <v>0</v>
      </c>
      <c r="D36" s="52">
        <f t="shared" si="0"/>
        <v>0</v>
      </c>
    </row>
    <row r="37" spans="1:4" ht="18" customHeight="1" x14ac:dyDescent="0.2">
      <c r="A37" s="50" t="s">
        <v>38</v>
      </c>
      <c r="B37" s="80">
        <v>550</v>
      </c>
      <c r="C37" s="51">
        <v>0</v>
      </c>
      <c r="D37" s="52">
        <f t="shared" si="0"/>
        <v>0</v>
      </c>
    </row>
    <row r="38" spans="1:4" ht="18" customHeight="1" x14ac:dyDescent="0.2">
      <c r="A38" s="50" t="s">
        <v>39</v>
      </c>
      <c r="B38" s="80">
        <v>500</v>
      </c>
      <c r="C38" s="51">
        <v>0</v>
      </c>
      <c r="D38" s="52">
        <f t="shared" si="0"/>
        <v>0</v>
      </c>
    </row>
    <row r="39" spans="1:4" ht="18" customHeight="1" x14ac:dyDescent="0.2">
      <c r="A39" s="50" t="s">
        <v>40</v>
      </c>
      <c r="B39" s="80">
        <v>500</v>
      </c>
      <c r="C39" s="51">
        <v>0</v>
      </c>
      <c r="D39" s="52">
        <f t="shared" si="0"/>
        <v>0</v>
      </c>
    </row>
    <row r="40" spans="1:4" ht="18" customHeight="1" x14ac:dyDescent="0.2">
      <c r="A40" s="50" t="s">
        <v>41</v>
      </c>
      <c r="B40" s="80">
        <v>36000</v>
      </c>
      <c r="C40" s="51">
        <v>0</v>
      </c>
      <c r="D40" s="52">
        <f t="shared" ref="D40:D63" si="5">C40*B40</f>
        <v>0</v>
      </c>
    </row>
    <row r="41" spans="1:4" ht="18" customHeight="1" x14ac:dyDescent="0.2">
      <c r="A41" s="50" t="s">
        <v>42</v>
      </c>
      <c r="B41" s="80">
        <v>6500</v>
      </c>
      <c r="C41" s="51">
        <v>0</v>
      </c>
      <c r="D41" s="52">
        <f t="shared" si="5"/>
        <v>0</v>
      </c>
    </row>
    <row r="42" spans="1:4" ht="18" customHeight="1" x14ac:dyDescent="0.2">
      <c r="A42" s="50" t="s">
        <v>43</v>
      </c>
      <c r="B42" s="80">
        <v>1000</v>
      </c>
      <c r="C42" s="51">
        <v>0</v>
      </c>
      <c r="D42" s="52">
        <f t="shared" si="5"/>
        <v>0</v>
      </c>
    </row>
    <row r="43" spans="1:4" ht="18" customHeight="1" x14ac:dyDescent="0.2">
      <c r="A43" s="50" t="s">
        <v>44</v>
      </c>
      <c r="B43" s="80">
        <v>10</v>
      </c>
      <c r="C43" s="51">
        <v>0</v>
      </c>
      <c r="D43" s="52">
        <f t="shared" si="5"/>
        <v>0</v>
      </c>
    </row>
    <row r="44" spans="1:4" ht="18" customHeight="1" x14ac:dyDescent="0.2">
      <c r="A44" s="50" t="s">
        <v>45</v>
      </c>
      <c r="B44" s="80">
        <v>50</v>
      </c>
      <c r="C44" s="51">
        <v>0</v>
      </c>
      <c r="D44" s="52">
        <f t="shared" si="5"/>
        <v>0</v>
      </c>
    </row>
    <row r="45" spans="1:4" ht="18" customHeight="1" x14ac:dyDescent="0.2">
      <c r="A45" s="50" t="s">
        <v>46</v>
      </c>
      <c r="B45" s="80">
        <v>200</v>
      </c>
      <c r="C45" s="51">
        <v>0</v>
      </c>
      <c r="D45" s="52">
        <f t="shared" si="5"/>
        <v>0</v>
      </c>
    </row>
    <row r="46" spans="1:4" ht="18" customHeight="1" x14ac:dyDescent="0.2">
      <c r="A46" s="50" t="s">
        <v>47</v>
      </c>
      <c r="B46" s="80">
        <v>15</v>
      </c>
      <c r="C46" s="51">
        <v>0</v>
      </c>
      <c r="D46" s="52">
        <f t="shared" si="5"/>
        <v>0</v>
      </c>
    </row>
    <row r="47" spans="1:4" ht="18" customHeight="1" x14ac:dyDescent="0.2">
      <c r="A47" s="50" t="s">
        <v>48</v>
      </c>
      <c r="B47" s="80">
        <v>500</v>
      </c>
      <c r="C47" s="51">
        <v>0</v>
      </c>
      <c r="D47" s="52">
        <f>C47*B47</f>
        <v>0</v>
      </c>
    </row>
    <row r="48" spans="1:4" ht="18" customHeight="1" x14ac:dyDescent="0.2">
      <c r="A48" s="50" t="s">
        <v>49</v>
      </c>
      <c r="B48" s="80">
        <v>500</v>
      </c>
      <c r="C48" s="51">
        <v>0</v>
      </c>
      <c r="D48" s="52">
        <f t="shared" si="5"/>
        <v>0</v>
      </c>
    </row>
    <row r="49" spans="1:5" ht="18" customHeight="1" x14ac:dyDescent="0.2">
      <c r="A49" s="50" t="s">
        <v>50</v>
      </c>
      <c r="B49" s="80">
        <v>1000</v>
      </c>
      <c r="C49" s="51">
        <v>0</v>
      </c>
      <c r="D49" s="52">
        <f t="shared" si="5"/>
        <v>0</v>
      </c>
    </row>
    <row r="50" spans="1:5" ht="18" customHeight="1" x14ac:dyDescent="0.2">
      <c r="A50" s="50" t="s">
        <v>51</v>
      </c>
      <c r="B50" s="80">
        <v>500</v>
      </c>
      <c r="C50" s="51">
        <v>0</v>
      </c>
      <c r="D50" s="52">
        <f t="shared" si="5"/>
        <v>0</v>
      </c>
    </row>
    <row r="51" spans="1:5" ht="18" customHeight="1" x14ac:dyDescent="0.2">
      <c r="A51" s="50" t="s">
        <v>52</v>
      </c>
      <c r="B51" s="80">
        <v>2500</v>
      </c>
      <c r="C51" s="51">
        <v>0</v>
      </c>
      <c r="D51" s="52">
        <f t="shared" si="5"/>
        <v>0</v>
      </c>
    </row>
    <row r="52" spans="1:5" ht="18" customHeight="1" x14ac:dyDescent="0.2">
      <c r="A52" s="50" t="s">
        <v>53</v>
      </c>
      <c r="B52" s="80">
        <v>400</v>
      </c>
      <c r="C52" s="51">
        <v>0</v>
      </c>
      <c r="D52" s="52">
        <f t="shared" si="5"/>
        <v>0</v>
      </c>
    </row>
    <row r="53" spans="1:5" ht="18" customHeight="1" x14ac:dyDescent="0.2">
      <c r="A53" s="50" t="s">
        <v>54</v>
      </c>
      <c r="B53" s="80">
        <v>5500</v>
      </c>
      <c r="C53" s="51">
        <v>0</v>
      </c>
      <c r="D53" s="52">
        <f t="shared" si="5"/>
        <v>0</v>
      </c>
    </row>
    <row r="54" spans="1:5" ht="18" customHeight="1" x14ac:dyDescent="0.2">
      <c r="A54" s="50" t="s">
        <v>55</v>
      </c>
      <c r="B54" s="80">
        <v>500</v>
      </c>
      <c r="C54" s="51">
        <v>0</v>
      </c>
      <c r="D54" s="52">
        <f t="shared" si="5"/>
        <v>0</v>
      </c>
    </row>
    <row r="55" spans="1:5" ht="18" customHeight="1" x14ac:dyDescent="0.2">
      <c r="A55" s="50" t="s">
        <v>56</v>
      </c>
      <c r="B55" s="80">
        <v>35000</v>
      </c>
      <c r="C55" s="51">
        <v>0</v>
      </c>
      <c r="D55" s="52">
        <f t="shared" si="5"/>
        <v>0</v>
      </c>
    </row>
    <row r="56" spans="1:5" ht="18" customHeight="1" x14ac:dyDescent="0.2">
      <c r="A56" s="50" t="s">
        <v>57</v>
      </c>
      <c r="B56" s="80">
        <v>500</v>
      </c>
      <c r="C56" s="51">
        <v>0</v>
      </c>
      <c r="D56" s="52">
        <f t="shared" si="5"/>
        <v>0</v>
      </c>
    </row>
    <row r="57" spans="1:5" ht="18" customHeight="1" x14ac:dyDescent="0.2">
      <c r="A57" s="50" t="s">
        <v>58</v>
      </c>
      <c r="B57" s="80">
        <v>56500</v>
      </c>
      <c r="C57" s="51">
        <v>0</v>
      </c>
      <c r="D57" s="52">
        <f t="shared" si="5"/>
        <v>0</v>
      </c>
      <c r="E57" s="55" t="s">
        <v>192</v>
      </c>
    </row>
    <row r="58" spans="1:5" ht="18" customHeight="1" x14ac:dyDescent="0.2">
      <c r="A58" s="50" t="s">
        <v>59</v>
      </c>
      <c r="B58" s="80">
        <v>1500</v>
      </c>
      <c r="C58" s="51">
        <v>0</v>
      </c>
      <c r="D58" s="52">
        <f t="shared" si="5"/>
        <v>0</v>
      </c>
      <c r="E58" s="55" t="s">
        <v>192</v>
      </c>
    </row>
    <row r="59" spans="1:5" ht="18" customHeight="1" x14ac:dyDescent="0.2">
      <c r="A59" s="50" t="s">
        <v>60</v>
      </c>
      <c r="B59" s="80">
        <v>27000</v>
      </c>
      <c r="C59" s="51">
        <v>0</v>
      </c>
      <c r="D59" s="52">
        <f t="shared" si="5"/>
        <v>0</v>
      </c>
      <c r="E59" s="55" t="s">
        <v>192</v>
      </c>
    </row>
    <row r="60" spans="1:5" ht="18" customHeight="1" x14ac:dyDescent="0.2">
      <c r="A60" s="50" t="s">
        <v>61</v>
      </c>
      <c r="B60" s="80">
        <v>8200</v>
      </c>
      <c r="C60" s="51">
        <v>0</v>
      </c>
      <c r="D60" s="52">
        <f t="shared" si="5"/>
        <v>0</v>
      </c>
      <c r="E60" s="55" t="s">
        <v>192</v>
      </c>
    </row>
    <row r="61" spans="1:5" ht="18" customHeight="1" x14ac:dyDescent="0.2">
      <c r="A61" s="50" t="s">
        <v>62</v>
      </c>
      <c r="B61" s="80">
        <v>500</v>
      </c>
      <c r="C61" s="51">
        <v>0</v>
      </c>
      <c r="D61" s="52">
        <f t="shared" si="5"/>
        <v>0</v>
      </c>
      <c r="E61" s="55" t="s">
        <v>192</v>
      </c>
    </row>
    <row r="62" spans="1:5" ht="18" customHeight="1" x14ac:dyDescent="0.2">
      <c r="A62" s="50" t="s">
        <v>63</v>
      </c>
      <c r="B62" s="80">
        <v>500</v>
      </c>
      <c r="C62" s="51">
        <v>0</v>
      </c>
      <c r="D62" s="52">
        <f t="shared" si="5"/>
        <v>0</v>
      </c>
      <c r="E62" s="55" t="s">
        <v>192</v>
      </c>
    </row>
    <row r="63" spans="1:5" ht="18" customHeight="1" x14ac:dyDescent="0.2">
      <c r="A63" s="50" t="s">
        <v>64</v>
      </c>
      <c r="B63" s="80">
        <v>6000</v>
      </c>
      <c r="C63" s="51">
        <v>0</v>
      </c>
      <c r="D63" s="52">
        <f t="shared" si="5"/>
        <v>0</v>
      </c>
      <c r="E63" s="55" t="s">
        <v>192</v>
      </c>
    </row>
    <row r="64" spans="1:5" ht="18" customHeight="1" x14ac:dyDescent="0.2">
      <c r="A64" s="50" t="s">
        <v>65</v>
      </c>
      <c r="B64" s="80">
        <v>500</v>
      </c>
      <c r="C64" s="51">
        <v>0</v>
      </c>
      <c r="D64" s="52">
        <f t="shared" ref="D64:D112" si="6">C64*B64</f>
        <v>0</v>
      </c>
      <c r="E64" s="55" t="s">
        <v>192</v>
      </c>
    </row>
    <row r="65" spans="1:5" ht="18" customHeight="1" x14ac:dyDescent="0.2">
      <c r="A65" s="50" t="s">
        <v>66</v>
      </c>
      <c r="B65" s="80">
        <v>500</v>
      </c>
      <c r="C65" s="51">
        <v>0</v>
      </c>
      <c r="D65" s="52">
        <f t="shared" si="6"/>
        <v>0</v>
      </c>
      <c r="E65" s="55" t="s">
        <v>192</v>
      </c>
    </row>
    <row r="66" spans="1:5" ht="18" customHeight="1" x14ac:dyDescent="0.2">
      <c r="A66" s="50" t="s">
        <v>67</v>
      </c>
      <c r="B66" s="80">
        <v>2500</v>
      </c>
      <c r="C66" s="51">
        <v>0</v>
      </c>
      <c r="D66" s="52">
        <f t="shared" ref="D66:D67" si="7">C66*B66</f>
        <v>0</v>
      </c>
      <c r="E66" s="55" t="s">
        <v>192</v>
      </c>
    </row>
    <row r="67" spans="1:5" ht="18" customHeight="1" x14ac:dyDescent="0.2">
      <c r="A67" s="50" t="s">
        <v>68</v>
      </c>
      <c r="B67" s="80">
        <v>4000</v>
      </c>
      <c r="C67" s="51">
        <v>0</v>
      </c>
      <c r="D67" s="52">
        <f t="shared" si="7"/>
        <v>0</v>
      </c>
      <c r="E67" s="55" t="s">
        <v>192</v>
      </c>
    </row>
    <row r="68" spans="1:5" ht="18" customHeight="1" x14ac:dyDescent="0.2">
      <c r="A68" s="50" t="s">
        <v>69</v>
      </c>
      <c r="B68" s="80">
        <v>500</v>
      </c>
      <c r="C68" s="51">
        <v>0</v>
      </c>
      <c r="D68" s="52">
        <f>C68*B68</f>
        <v>0</v>
      </c>
      <c r="E68" s="55" t="s">
        <v>192</v>
      </c>
    </row>
    <row r="69" spans="1:5" ht="18" customHeight="1" x14ac:dyDescent="0.2">
      <c r="A69" s="50" t="s">
        <v>70</v>
      </c>
      <c r="B69" s="80">
        <v>500</v>
      </c>
      <c r="C69" s="51">
        <v>0</v>
      </c>
      <c r="D69" s="52">
        <f t="shared" si="6"/>
        <v>0</v>
      </c>
      <c r="E69" s="55" t="s">
        <v>192</v>
      </c>
    </row>
    <row r="70" spans="1:5" ht="18" customHeight="1" x14ac:dyDescent="0.2">
      <c r="A70" s="50" t="s">
        <v>71</v>
      </c>
      <c r="B70" s="80">
        <v>500</v>
      </c>
      <c r="C70" s="51">
        <v>0</v>
      </c>
      <c r="D70" s="52">
        <f t="shared" si="6"/>
        <v>0</v>
      </c>
      <c r="E70" s="55" t="s">
        <v>192</v>
      </c>
    </row>
    <row r="71" spans="1:5" ht="18" customHeight="1" x14ac:dyDescent="0.2">
      <c r="A71" s="50" t="s">
        <v>72</v>
      </c>
      <c r="B71" s="80">
        <v>500</v>
      </c>
      <c r="C71" s="51">
        <v>0</v>
      </c>
      <c r="D71" s="52">
        <f t="shared" si="6"/>
        <v>0</v>
      </c>
      <c r="E71" s="55" t="s">
        <v>192</v>
      </c>
    </row>
    <row r="72" spans="1:5" ht="18" customHeight="1" x14ac:dyDescent="0.2">
      <c r="A72" s="50" t="s">
        <v>73</v>
      </c>
      <c r="B72" s="80">
        <v>500</v>
      </c>
      <c r="C72" s="51">
        <v>0</v>
      </c>
      <c r="D72" s="52">
        <f t="shared" si="6"/>
        <v>0</v>
      </c>
      <c r="E72" s="55" t="s">
        <v>192</v>
      </c>
    </row>
    <row r="73" spans="1:5" ht="18" customHeight="1" x14ac:dyDescent="0.2">
      <c r="A73" s="50" t="s">
        <v>74</v>
      </c>
      <c r="B73" s="80">
        <v>500</v>
      </c>
      <c r="C73" s="51">
        <v>0</v>
      </c>
      <c r="D73" s="52">
        <f>C73*B73</f>
        <v>0</v>
      </c>
      <c r="E73" s="55" t="s">
        <v>192</v>
      </c>
    </row>
    <row r="74" spans="1:5" ht="18" customHeight="1" x14ac:dyDescent="0.2">
      <c r="A74" s="50" t="s">
        <v>75</v>
      </c>
      <c r="B74" s="80">
        <v>7000</v>
      </c>
      <c r="C74" s="51">
        <v>0</v>
      </c>
      <c r="D74" s="52">
        <f t="shared" si="6"/>
        <v>0</v>
      </c>
    </row>
    <row r="75" spans="1:5" ht="18" customHeight="1" x14ac:dyDescent="0.2">
      <c r="A75" s="50" t="s">
        <v>76</v>
      </c>
      <c r="B75" s="80">
        <v>500</v>
      </c>
      <c r="C75" s="51">
        <v>0</v>
      </c>
      <c r="D75" s="52">
        <f t="shared" si="6"/>
        <v>0</v>
      </c>
    </row>
    <row r="76" spans="1:5" ht="18" customHeight="1" x14ac:dyDescent="0.2">
      <c r="A76" s="50" t="s">
        <v>77</v>
      </c>
      <c r="B76" s="80">
        <v>500</v>
      </c>
      <c r="C76" s="51">
        <v>0</v>
      </c>
      <c r="D76" s="52">
        <f t="shared" si="6"/>
        <v>0</v>
      </c>
    </row>
    <row r="77" spans="1:5" ht="18" customHeight="1" x14ac:dyDescent="0.2">
      <c r="A77" s="50" t="s">
        <v>78</v>
      </c>
      <c r="B77" s="80">
        <v>560000</v>
      </c>
      <c r="C77" s="51">
        <v>0</v>
      </c>
      <c r="D77" s="52">
        <f t="shared" si="6"/>
        <v>0</v>
      </c>
    </row>
    <row r="78" spans="1:5" ht="18" customHeight="1" x14ac:dyDescent="0.2">
      <c r="A78" s="50" t="s">
        <v>79</v>
      </c>
      <c r="B78" s="80">
        <v>100</v>
      </c>
      <c r="C78" s="51">
        <v>0</v>
      </c>
      <c r="D78" s="52">
        <f t="shared" si="6"/>
        <v>0</v>
      </c>
    </row>
    <row r="79" spans="1:5" ht="18" customHeight="1" x14ac:dyDescent="0.2">
      <c r="A79" s="50" t="s">
        <v>80</v>
      </c>
      <c r="B79" s="80">
        <v>200</v>
      </c>
      <c r="C79" s="51">
        <v>0</v>
      </c>
      <c r="D79" s="52">
        <f t="shared" si="6"/>
        <v>0</v>
      </c>
    </row>
    <row r="80" spans="1:5" ht="18" customHeight="1" x14ac:dyDescent="0.2">
      <c r="A80" s="50" t="s">
        <v>81</v>
      </c>
      <c r="B80" s="80">
        <v>4400</v>
      </c>
      <c r="C80" s="51">
        <v>0</v>
      </c>
      <c r="D80" s="52">
        <f t="shared" si="6"/>
        <v>0</v>
      </c>
    </row>
    <row r="81" spans="1:8" ht="18" customHeight="1" x14ac:dyDescent="0.2">
      <c r="A81" s="50" t="s">
        <v>82</v>
      </c>
      <c r="B81" s="80">
        <v>20</v>
      </c>
      <c r="C81" s="51">
        <v>0</v>
      </c>
      <c r="D81" s="52">
        <f t="shared" ref="D81:D87" si="8">C81*B81</f>
        <v>0</v>
      </c>
      <c r="F81" s="63"/>
      <c r="G81" s="63"/>
      <c r="H81" s="63"/>
    </row>
    <row r="82" spans="1:8" ht="18" customHeight="1" x14ac:dyDescent="0.2">
      <c r="A82" s="50" t="s">
        <v>83</v>
      </c>
      <c r="B82" s="80">
        <v>500</v>
      </c>
      <c r="C82" s="51">
        <v>0</v>
      </c>
      <c r="D82" s="52">
        <f>C82*B82</f>
        <v>0</v>
      </c>
      <c r="F82" s="63"/>
      <c r="G82" s="63"/>
      <c r="H82" s="63"/>
    </row>
    <row r="83" spans="1:8" ht="18" customHeight="1" x14ac:dyDescent="0.2">
      <c r="A83" s="50" t="s">
        <v>84</v>
      </c>
      <c r="B83" s="80">
        <v>10</v>
      </c>
      <c r="C83" s="51">
        <v>0</v>
      </c>
      <c r="D83" s="52">
        <f t="shared" si="8"/>
        <v>0</v>
      </c>
      <c r="F83" s="63"/>
      <c r="G83" s="63"/>
      <c r="H83" s="63"/>
    </row>
    <row r="84" spans="1:8" ht="18" customHeight="1" x14ac:dyDescent="0.2">
      <c r="A84" s="50" t="s">
        <v>85</v>
      </c>
      <c r="B84" s="80">
        <v>500</v>
      </c>
      <c r="C84" s="51">
        <v>0</v>
      </c>
      <c r="D84" s="52">
        <f t="shared" si="8"/>
        <v>0</v>
      </c>
      <c r="F84" s="63"/>
      <c r="G84" s="63"/>
      <c r="H84" s="63"/>
    </row>
    <row r="85" spans="1:8" ht="18" customHeight="1" x14ac:dyDescent="0.2">
      <c r="A85" s="50" t="s">
        <v>86</v>
      </c>
      <c r="B85" s="80">
        <v>10</v>
      </c>
      <c r="C85" s="51">
        <v>0</v>
      </c>
      <c r="D85" s="52">
        <f t="shared" ref="D85" si="9">C85*B85</f>
        <v>0</v>
      </c>
      <c r="F85" s="63"/>
      <c r="G85" s="63"/>
      <c r="H85" s="63"/>
    </row>
    <row r="86" spans="1:8" ht="18" customHeight="1" x14ac:dyDescent="0.2">
      <c r="A86" s="50" t="s">
        <v>87</v>
      </c>
      <c r="B86" s="80">
        <v>25</v>
      </c>
      <c r="C86" s="51">
        <v>0</v>
      </c>
      <c r="D86" s="52">
        <f t="shared" si="8"/>
        <v>0</v>
      </c>
      <c r="F86" s="63"/>
      <c r="G86" s="63"/>
      <c r="H86" s="63"/>
    </row>
    <row r="87" spans="1:8" ht="18" customHeight="1" x14ac:dyDescent="0.2">
      <c r="A87" s="50" t="s">
        <v>88</v>
      </c>
      <c r="B87" s="80">
        <v>500</v>
      </c>
      <c r="C87" s="51">
        <v>0</v>
      </c>
      <c r="D87" s="52">
        <f t="shared" si="8"/>
        <v>0</v>
      </c>
      <c r="F87" s="63"/>
      <c r="G87" s="63"/>
      <c r="H87" s="63"/>
    </row>
    <row r="88" spans="1:8" ht="18" customHeight="1" x14ac:dyDescent="0.2">
      <c r="A88" s="50" t="s">
        <v>89</v>
      </c>
      <c r="B88" s="80">
        <v>15</v>
      </c>
      <c r="C88" s="51">
        <v>0</v>
      </c>
      <c r="D88" s="52">
        <f>C88*B88</f>
        <v>0</v>
      </c>
      <c r="F88" s="63"/>
      <c r="G88" s="63"/>
      <c r="H88" s="63"/>
    </row>
    <row r="89" spans="1:8" ht="18" customHeight="1" x14ac:dyDescent="0.2">
      <c r="A89" s="50" t="s">
        <v>90</v>
      </c>
      <c r="B89" s="80">
        <v>10</v>
      </c>
      <c r="C89" s="51">
        <v>0</v>
      </c>
      <c r="D89" s="52">
        <f t="shared" ref="D89" si="10">C89*B89</f>
        <v>0</v>
      </c>
      <c r="F89" s="63"/>
      <c r="G89" s="63"/>
      <c r="H89" s="63"/>
    </row>
    <row r="90" spans="1:8" ht="18" customHeight="1" x14ac:dyDescent="0.2">
      <c r="A90" s="50" t="s">
        <v>91</v>
      </c>
      <c r="B90" s="80">
        <v>120</v>
      </c>
      <c r="C90" s="51">
        <v>0</v>
      </c>
      <c r="D90" s="52">
        <f t="shared" si="6"/>
        <v>0</v>
      </c>
      <c r="F90" s="63"/>
      <c r="G90" s="63"/>
      <c r="H90" s="63"/>
    </row>
    <row r="91" spans="1:8" ht="18" customHeight="1" x14ac:dyDescent="0.2">
      <c r="A91" s="50" t="s">
        <v>92</v>
      </c>
      <c r="B91" s="80">
        <v>1500</v>
      </c>
      <c r="C91" s="51">
        <v>0</v>
      </c>
      <c r="D91" s="52">
        <f t="shared" si="6"/>
        <v>0</v>
      </c>
      <c r="F91" s="63"/>
      <c r="G91" s="63"/>
      <c r="H91" s="63"/>
    </row>
    <row r="92" spans="1:8" ht="18" customHeight="1" x14ac:dyDescent="0.2">
      <c r="A92" s="50" t="s">
        <v>93</v>
      </c>
      <c r="B92" s="80">
        <v>120</v>
      </c>
      <c r="C92" s="51">
        <v>0</v>
      </c>
      <c r="D92" s="52">
        <f t="shared" si="6"/>
        <v>0</v>
      </c>
      <c r="F92" s="63"/>
      <c r="G92" s="63"/>
      <c r="H92" s="63"/>
    </row>
    <row r="93" spans="1:8" ht="18" customHeight="1" x14ac:dyDescent="0.2">
      <c r="A93" s="50" t="s">
        <v>94</v>
      </c>
      <c r="B93" s="80">
        <v>5000</v>
      </c>
      <c r="C93" s="51">
        <v>0</v>
      </c>
      <c r="D93" s="52">
        <f t="shared" si="6"/>
        <v>0</v>
      </c>
      <c r="F93" s="63"/>
      <c r="G93" s="63"/>
      <c r="H93" s="63"/>
    </row>
    <row r="94" spans="1:8" ht="18" customHeight="1" x14ac:dyDescent="0.2">
      <c r="A94" s="50" t="s">
        <v>95</v>
      </c>
      <c r="B94" s="80">
        <v>5000</v>
      </c>
      <c r="C94" s="51">
        <v>0</v>
      </c>
      <c r="D94" s="52">
        <f t="shared" si="6"/>
        <v>0</v>
      </c>
      <c r="F94" s="63"/>
      <c r="G94" s="63"/>
      <c r="H94" s="63"/>
    </row>
    <row r="95" spans="1:8" ht="18" customHeight="1" x14ac:dyDescent="0.2">
      <c r="A95" s="50" t="s">
        <v>96</v>
      </c>
      <c r="B95" s="80">
        <v>500</v>
      </c>
      <c r="C95" s="51">
        <v>0</v>
      </c>
      <c r="D95" s="52">
        <f t="shared" si="6"/>
        <v>0</v>
      </c>
      <c r="F95" s="63"/>
      <c r="G95" s="63"/>
      <c r="H95" s="63"/>
    </row>
    <row r="96" spans="1:8" ht="18" customHeight="1" x14ac:dyDescent="0.2">
      <c r="A96" s="50" t="s">
        <v>97</v>
      </c>
      <c r="B96" s="80">
        <v>110</v>
      </c>
      <c r="C96" s="51">
        <v>0</v>
      </c>
      <c r="D96" s="52">
        <f t="shared" si="6"/>
        <v>0</v>
      </c>
      <c r="F96" s="63"/>
      <c r="G96" s="63"/>
      <c r="H96" s="63"/>
    </row>
    <row r="97" spans="1:8" ht="18" customHeight="1" x14ac:dyDescent="0.2">
      <c r="A97" s="50" t="s">
        <v>98</v>
      </c>
      <c r="B97" s="80">
        <v>100</v>
      </c>
      <c r="C97" s="51">
        <v>0</v>
      </c>
      <c r="D97" s="52">
        <f t="shared" si="6"/>
        <v>0</v>
      </c>
      <c r="F97" s="63"/>
      <c r="G97" s="63"/>
      <c r="H97" s="63"/>
    </row>
    <row r="98" spans="1:8" ht="18" customHeight="1" x14ac:dyDescent="0.2">
      <c r="A98" s="50" t="s">
        <v>99</v>
      </c>
      <c r="B98" s="80">
        <v>500</v>
      </c>
      <c r="C98" s="51">
        <v>0</v>
      </c>
      <c r="D98" s="52">
        <f t="shared" si="6"/>
        <v>0</v>
      </c>
      <c r="F98" s="63"/>
      <c r="G98" s="63"/>
      <c r="H98" s="63"/>
    </row>
    <row r="99" spans="1:8" ht="18" customHeight="1" x14ac:dyDescent="0.2">
      <c r="A99" s="50" t="s">
        <v>100</v>
      </c>
      <c r="B99" s="80">
        <v>500</v>
      </c>
      <c r="C99" s="51">
        <v>0</v>
      </c>
      <c r="D99" s="52">
        <f t="shared" si="6"/>
        <v>0</v>
      </c>
      <c r="F99" s="63"/>
      <c r="G99" s="63"/>
      <c r="H99" s="63"/>
    </row>
    <row r="100" spans="1:8" ht="18" customHeight="1" x14ac:dyDescent="0.2">
      <c r="A100" s="50" t="s">
        <v>101</v>
      </c>
      <c r="B100" s="80">
        <v>2000</v>
      </c>
      <c r="C100" s="51">
        <v>0</v>
      </c>
      <c r="D100" s="52">
        <f t="shared" si="6"/>
        <v>0</v>
      </c>
      <c r="F100" s="63"/>
      <c r="G100" s="63"/>
      <c r="H100" s="63"/>
    </row>
    <row r="101" spans="1:8" ht="18" customHeight="1" x14ac:dyDescent="0.2">
      <c r="A101" s="50" t="s">
        <v>102</v>
      </c>
      <c r="B101" s="80">
        <v>10</v>
      </c>
      <c r="C101" s="51">
        <v>0</v>
      </c>
      <c r="D101" s="52">
        <f t="shared" si="6"/>
        <v>0</v>
      </c>
      <c r="F101" s="63"/>
      <c r="G101" s="63"/>
      <c r="H101" s="63"/>
    </row>
    <row r="102" spans="1:8" ht="18" customHeight="1" x14ac:dyDescent="0.2">
      <c r="A102" s="50" t="s">
        <v>103</v>
      </c>
      <c r="B102" s="80">
        <v>500</v>
      </c>
      <c r="C102" s="51">
        <v>0</v>
      </c>
      <c r="D102" s="52">
        <f t="shared" si="6"/>
        <v>0</v>
      </c>
      <c r="F102" s="63"/>
      <c r="G102" s="63"/>
      <c r="H102" s="63"/>
    </row>
    <row r="103" spans="1:8" ht="18" customHeight="1" x14ac:dyDescent="0.2">
      <c r="A103" s="50" t="s">
        <v>104</v>
      </c>
      <c r="B103" s="80">
        <v>4700</v>
      </c>
      <c r="C103" s="51">
        <v>0</v>
      </c>
      <c r="D103" s="52">
        <f t="shared" si="6"/>
        <v>0</v>
      </c>
      <c r="F103" s="63"/>
      <c r="G103" s="63"/>
      <c r="H103" s="63"/>
    </row>
    <row r="104" spans="1:8" ht="18" customHeight="1" x14ac:dyDescent="0.2">
      <c r="A104" s="50" t="s">
        <v>105</v>
      </c>
      <c r="B104" s="80">
        <v>50</v>
      </c>
      <c r="C104" s="51">
        <v>0</v>
      </c>
      <c r="D104" s="52">
        <f t="shared" si="6"/>
        <v>0</v>
      </c>
      <c r="F104" s="63"/>
      <c r="G104" s="63"/>
      <c r="H104" s="63"/>
    </row>
    <row r="105" spans="1:8" ht="18" customHeight="1" x14ac:dyDescent="0.2">
      <c r="A105" s="50" t="s">
        <v>106</v>
      </c>
      <c r="B105" s="80">
        <v>350</v>
      </c>
      <c r="C105" s="51">
        <v>0</v>
      </c>
      <c r="D105" s="52">
        <f t="shared" si="6"/>
        <v>0</v>
      </c>
      <c r="F105" s="63"/>
      <c r="G105" s="63"/>
      <c r="H105" s="63"/>
    </row>
    <row r="106" spans="1:8" ht="18" customHeight="1" x14ac:dyDescent="0.2">
      <c r="A106" s="50" t="s">
        <v>107</v>
      </c>
      <c r="B106" s="80">
        <v>300</v>
      </c>
      <c r="C106" s="51">
        <v>0</v>
      </c>
      <c r="D106" s="52">
        <f t="shared" si="6"/>
        <v>0</v>
      </c>
      <c r="F106" s="63"/>
      <c r="G106" s="63"/>
      <c r="H106" s="63"/>
    </row>
    <row r="107" spans="1:8" ht="18" customHeight="1" x14ac:dyDescent="0.2">
      <c r="A107" s="50" t="s">
        <v>108</v>
      </c>
      <c r="B107" s="80">
        <v>10</v>
      </c>
      <c r="C107" s="51">
        <v>0</v>
      </c>
      <c r="D107" s="52">
        <f t="shared" si="6"/>
        <v>0</v>
      </c>
      <c r="F107" s="63"/>
      <c r="G107" s="63"/>
      <c r="H107" s="63"/>
    </row>
    <row r="108" spans="1:8" ht="18" customHeight="1" x14ac:dyDescent="0.2">
      <c r="A108" s="50" t="s">
        <v>109</v>
      </c>
      <c r="B108" s="80">
        <v>10</v>
      </c>
      <c r="C108" s="51">
        <v>0</v>
      </c>
      <c r="D108" s="52">
        <f t="shared" si="6"/>
        <v>0</v>
      </c>
      <c r="F108" s="63"/>
      <c r="G108" s="63"/>
      <c r="H108" s="63"/>
    </row>
    <row r="109" spans="1:8" ht="18" customHeight="1" x14ac:dyDescent="0.2">
      <c r="A109" s="50" t="s">
        <v>110</v>
      </c>
      <c r="B109" s="80">
        <v>500</v>
      </c>
      <c r="C109" s="51">
        <v>0</v>
      </c>
      <c r="D109" s="52">
        <f t="shared" ref="D109" si="11">C109*B109</f>
        <v>0</v>
      </c>
      <c r="F109" s="63"/>
      <c r="G109" s="63"/>
      <c r="H109" s="63"/>
    </row>
    <row r="110" spans="1:8" ht="18" customHeight="1" x14ac:dyDescent="0.2">
      <c r="A110" s="50" t="s">
        <v>111</v>
      </c>
      <c r="B110" s="80">
        <v>2000</v>
      </c>
      <c r="C110" s="51">
        <v>0</v>
      </c>
      <c r="D110" s="52">
        <f t="shared" si="6"/>
        <v>0</v>
      </c>
      <c r="F110" s="63"/>
      <c r="G110" s="63"/>
      <c r="H110" s="63"/>
    </row>
    <row r="111" spans="1:8" ht="18" customHeight="1" x14ac:dyDescent="0.2">
      <c r="A111" s="50" t="s">
        <v>112</v>
      </c>
      <c r="B111" s="80">
        <v>2000</v>
      </c>
      <c r="C111" s="51">
        <v>0</v>
      </c>
      <c r="D111" s="52">
        <f t="shared" si="6"/>
        <v>0</v>
      </c>
      <c r="F111" s="63"/>
      <c r="G111" s="63"/>
      <c r="H111" s="63"/>
    </row>
    <row r="112" spans="1:8" ht="18" customHeight="1" thickBot="1" x14ac:dyDescent="0.25">
      <c r="A112" s="50" t="s">
        <v>113</v>
      </c>
      <c r="B112" s="80">
        <v>2000</v>
      </c>
      <c r="C112" s="51">
        <v>0</v>
      </c>
      <c r="D112" s="52">
        <f t="shared" si="6"/>
        <v>0</v>
      </c>
      <c r="F112" s="63"/>
      <c r="G112" s="63"/>
      <c r="H112" s="63"/>
    </row>
    <row r="113" spans="1:8" ht="20.25" customHeight="1" x14ac:dyDescent="0.2">
      <c r="A113" s="10" t="s">
        <v>114</v>
      </c>
      <c r="B113" s="98">
        <v>3</v>
      </c>
      <c r="C113" s="11"/>
      <c r="D113" s="64"/>
      <c r="F113" s="63"/>
      <c r="G113" s="7"/>
      <c r="H113" s="7"/>
    </row>
    <row r="114" spans="1:8" ht="42" customHeight="1" thickBot="1" x14ac:dyDescent="0.25">
      <c r="A114" s="12" t="s">
        <v>115</v>
      </c>
      <c r="B114" s="40"/>
      <c r="C114" s="8"/>
      <c r="D114" s="9">
        <f>SUM(D5:D112)*B113</f>
        <v>0</v>
      </c>
      <c r="F114" s="63"/>
      <c r="G114" s="7"/>
      <c r="H114" s="7"/>
    </row>
    <row r="115" spans="1:8" s="3" customFormat="1" ht="20" x14ac:dyDescent="0.2">
      <c r="A115" s="5"/>
      <c r="B115" s="41"/>
      <c r="C115" s="5"/>
      <c r="D115" s="6"/>
      <c r="E115" s="55"/>
    </row>
    <row r="116" spans="1:8" ht="20.25" customHeight="1" x14ac:dyDescent="0.2">
      <c r="A116" s="63"/>
      <c r="B116" s="65"/>
      <c r="C116" s="63"/>
      <c r="D116" s="63"/>
      <c r="F116" s="3"/>
      <c r="G116" s="3"/>
      <c r="H116" s="63"/>
    </row>
    <row r="117" spans="1:8" ht="20.25" customHeight="1" x14ac:dyDescent="0.2">
      <c r="A117" s="63"/>
      <c r="B117" s="65"/>
      <c r="C117" s="63"/>
      <c r="D117" s="63"/>
      <c r="E117" s="54"/>
      <c r="F117" s="63"/>
      <c r="G117" s="63"/>
      <c r="H117" s="3"/>
    </row>
  </sheetData>
  <sheetProtection algorithmName="SHA-512" hashValue="oV4PNVc0tx21Rr2W0SYfNYYAJczBM0crfzXZlSDugU9MaTGMHpXAVUi5hiXu7R2GihUlGkKzGUNK4n7Ug3wDTg==" saltValue="BjEq3yBUF/tjljLRP5R4zg==" spinCount="100000" sheet="1" objects="1" scenarios="1"/>
  <sortState xmlns:xlrd2="http://schemas.microsoft.com/office/spreadsheetml/2017/richdata2" ref="A4:E42">
    <sortCondition ref="A4"/>
  </sortState>
  <mergeCells count="3">
    <mergeCell ref="A1:D1"/>
    <mergeCell ref="A2:D2"/>
    <mergeCell ref="A3:D3"/>
  </mergeCells>
  <phoneticPr fontId="2" type="noConversion"/>
  <pageMargins left="0.7" right="0.7" top="0.75" bottom="0.75" header="0.3" footer="0.3"/>
  <pageSetup paperSize="8" scale="68"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39997558519241921"/>
  </sheetPr>
  <dimension ref="A1:D174"/>
  <sheetViews>
    <sheetView showGridLines="0" tabSelected="1" topLeftCell="A152" zoomScale="130" zoomScaleNormal="130" workbookViewId="0">
      <selection activeCell="D175" sqref="D175"/>
    </sheetView>
  </sheetViews>
  <sheetFormatPr baseColWidth="10" defaultColWidth="11.5" defaultRowHeight="15" x14ac:dyDescent="0.2"/>
  <cols>
    <col min="1" max="1" width="23.83203125" customWidth="1"/>
    <col min="2" max="2" width="10.1640625" style="13" customWidth="1"/>
    <col min="3" max="3" width="67.83203125" style="43" customWidth="1"/>
    <col min="4" max="4" width="20.83203125" style="43" customWidth="1"/>
  </cols>
  <sheetData>
    <row r="1" spans="1:4" ht="40" customHeight="1" thickBot="1" x14ac:dyDescent="0.25">
      <c r="A1" s="123" t="s">
        <v>188</v>
      </c>
      <c r="B1" s="124"/>
      <c r="C1" s="124"/>
      <c r="D1" s="125"/>
    </row>
    <row r="2" spans="1:4" ht="23.25" customHeight="1" thickBot="1" x14ac:dyDescent="0.25">
      <c r="A2" s="126" t="s">
        <v>195</v>
      </c>
      <c r="B2" s="127"/>
      <c r="C2" s="127"/>
      <c r="D2" s="128"/>
    </row>
    <row r="3" spans="1:4" ht="16" thickBot="1" x14ac:dyDescent="0.25">
      <c r="A3" s="165" t="s">
        <v>193</v>
      </c>
      <c r="B3" s="166"/>
      <c r="C3" s="166"/>
      <c r="D3" s="167"/>
    </row>
    <row r="4" spans="1:4" ht="16" thickBot="1" x14ac:dyDescent="0.25">
      <c r="A4" s="146" t="s">
        <v>1</v>
      </c>
      <c r="B4" s="147"/>
      <c r="C4" s="93" t="s">
        <v>236</v>
      </c>
      <c r="D4" s="95"/>
    </row>
    <row r="5" spans="1:4" ht="16" thickBot="1" x14ac:dyDescent="0.25">
      <c r="A5" s="132" t="s">
        <v>117</v>
      </c>
      <c r="B5" s="133"/>
      <c r="C5" s="154" t="s">
        <v>118</v>
      </c>
      <c r="D5" s="155"/>
    </row>
    <row r="6" spans="1:4" ht="16" customHeight="1" thickBot="1" x14ac:dyDescent="0.25">
      <c r="A6" s="150" t="s">
        <v>243</v>
      </c>
      <c r="B6" s="151"/>
      <c r="C6" s="163" t="s">
        <v>242</v>
      </c>
      <c r="D6" s="164"/>
    </row>
    <row r="7" spans="1:4" x14ac:dyDescent="0.2">
      <c r="A7" s="156" t="s">
        <v>128</v>
      </c>
      <c r="B7" s="157"/>
      <c r="C7" s="152" t="s">
        <v>240</v>
      </c>
      <c r="D7" s="153"/>
    </row>
    <row r="8" spans="1:4" ht="16" thickBot="1" x14ac:dyDescent="0.25">
      <c r="A8" s="158" t="s">
        <v>128</v>
      </c>
      <c r="B8" s="159"/>
      <c r="C8" s="163" t="s">
        <v>241</v>
      </c>
      <c r="D8" s="164"/>
    </row>
    <row r="9" spans="1:4" ht="16" customHeight="1" thickBot="1" x14ac:dyDescent="0.25">
      <c r="A9" s="132" t="s">
        <v>244</v>
      </c>
      <c r="B9" s="133"/>
      <c r="C9" s="134" t="s">
        <v>246</v>
      </c>
      <c r="D9" s="135"/>
    </row>
    <row r="10" spans="1:4" ht="16" customHeight="1" thickBot="1" x14ac:dyDescent="0.25">
      <c r="A10" s="118" t="s">
        <v>245</v>
      </c>
      <c r="B10" s="119"/>
      <c r="C10" s="120" t="s">
        <v>247</v>
      </c>
      <c r="D10" s="121"/>
    </row>
    <row r="11" spans="1:4" ht="16" customHeight="1" thickBot="1" x14ac:dyDescent="0.25">
      <c r="A11" s="150" t="s">
        <v>121</v>
      </c>
      <c r="B11" s="151"/>
      <c r="C11" s="132" t="s">
        <v>248</v>
      </c>
      <c r="D11" s="133"/>
    </row>
    <row r="12" spans="1:4" ht="16" customHeight="1" thickBot="1" x14ac:dyDescent="0.25">
      <c r="A12" s="170"/>
      <c r="B12" s="171"/>
      <c r="C12" s="89" t="s">
        <v>248</v>
      </c>
      <c r="D12" s="90"/>
    </row>
    <row r="13" spans="1:4" ht="16" customHeight="1" thickBot="1" x14ac:dyDescent="0.25">
      <c r="A13" s="132" t="s">
        <v>130</v>
      </c>
      <c r="B13" s="133"/>
      <c r="C13" s="89" t="s">
        <v>249</v>
      </c>
      <c r="D13" s="90"/>
    </row>
    <row r="14" spans="1:4" ht="16" thickBot="1" x14ac:dyDescent="0.25">
      <c r="A14" s="132" t="s">
        <v>122</v>
      </c>
      <c r="B14" s="133"/>
      <c r="C14" s="89" t="s">
        <v>123</v>
      </c>
      <c r="D14" s="31" t="s">
        <v>124</v>
      </c>
    </row>
    <row r="15" spans="1:4" ht="16" thickBot="1" x14ac:dyDescent="0.25">
      <c r="A15" s="160" t="s">
        <v>125</v>
      </c>
      <c r="B15" s="30">
        <v>1</v>
      </c>
      <c r="C15" s="91" t="s">
        <v>237</v>
      </c>
      <c r="D15" s="101">
        <v>0</v>
      </c>
    </row>
    <row r="16" spans="1:4" ht="16" thickBot="1" x14ac:dyDescent="0.25">
      <c r="A16" s="161"/>
      <c r="B16" s="30">
        <v>2</v>
      </c>
      <c r="C16" s="91" t="s">
        <v>238</v>
      </c>
      <c r="D16" s="101">
        <v>0</v>
      </c>
    </row>
    <row r="17" spans="1:4" ht="16" thickBot="1" x14ac:dyDescent="0.25">
      <c r="A17" s="161"/>
      <c r="B17" s="30">
        <v>3</v>
      </c>
      <c r="C17" s="91" t="s">
        <v>239</v>
      </c>
      <c r="D17" s="101">
        <v>0</v>
      </c>
    </row>
    <row r="18" spans="1:4" ht="16" thickBot="1" x14ac:dyDescent="0.25">
      <c r="A18" s="162"/>
      <c r="B18" s="30"/>
      <c r="C18" s="92" t="s">
        <v>126</v>
      </c>
      <c r="D18" s="101">
        <v>0</v>
      </c>
    </row>
    <row r="19" spans="1:4" ht="16" thickBot="1" x14ac:dyDescent="0.25">
      <c r="A19" s="140"/>
      <c r="B19" s="141"/>
      <c r="C19" s="94" t="s">
        <v>127</v>
      </c>
      <c r="D19" s="96">
        <f>AVERAGE(D15:D16:D17)+D18</f>
        <v>0</v>
      </c>
    </row>
    <row r="20" spans="1:4" ht="16" thickBot="1" x14ac:dyDescent="0.25">
      <c r="A20" s="143"/>
      <c r="B20" s="144"/>
      <c r="C20" s="144"/>
      <c r="D20" s="145"/>
    </row>
    <row r="21" spans="1:4" ht="16" thickBot="1" x14ac:dyDescent="0.25">
      <c r="A21" s="146" t="s">
        <v>1</v>
      </c>
      <c r="B21" s="147"/>
      <c r="C21" s="93" t="s">
        <v>287</v>
      </c>
      <c r="D21" s="95"/>
    </row>
    <row r="22" spans="1:4" ht="16" thickBot="1" x14ac:dyDescent="0.25">
      <c r="A22" s="136" t="s">
        <v>117</v>
      </c>
      <c r="B22" s="137"/>
      <c r="C22" s="148" t="s">
        <v>118</v>
      </c>
      <c r="D22" s="149"/>
    </row>
    <row r="23" spans="1:4" ht="15" customHeight="1" thickBot="1" x14ac:dyDescent="0.25">
      <c r="A23" s="156" t="s">
        <v>119</v>
      </c>
      <c r="B23" s="157"/>
      <c r="C23" s="152" t="s">
        <v>288</v>
      </c>
      <c r="D23" s="153"/>
    </row>
    <row r="24" spans="1:4" ht="15" customHeight="1" thickBot="1" x14ac:dyDescent="0.25">
      <c r="A24" s="158" t="s">
        <v>128</v>
      </c>
      <c r="B24" s="159"/>
      <c r="C24" s="84" t="s">
        <v>289</v>
      </c>
      <c r="D24" s="119"/>
    </row>
    <row r="25" spans="1:4" ht="16" customHeight="1" thickBot="1" x14ac:dyDescent="0.25">
      <c r="A25" s="156" t="s">
        <v>120</v>
      </c>
      <c r="B25" s="157"/>
      <c r="C25" s="168" t="s">
        <v>281</v>
      </c>
      <c r="D25" s="169"/>
    </row>
    <row r="26" spans="1:4" ht="16" customHeight="1" thickBot="1" x14ac:dyDescent="0.25">
      <c r="A26" s="136" t="s">
        <v>121</v>
      </c>
      <c r="B26" s="137"/>
      <c r="C26" s="132" t="s">
        <v>248</v>
      </c>
      <c r="D26" s="133"/>
    </row>
    <row r="27" spans="1:4" ht="16" customHeight="1" thickBot="1" x14ac:dyDescent="0.25">
      <c r="A27" s="136" t="s">
        <v>130</v>
      </c>
      <c r="B27" s="137"/>
      <c r="C27" s="62" t="s">
        <v>290</v>
      </c>
      <c r="D27" s="97"/>
    </row>
    <row r="28" spans="1:4" ht="16" thickBot="1" x14ac:dyDescent="0.25">
      <c r="A28" s="136" t="s">
        <v>122</v>
      </c>
      <c r="B28" s="137"/>
      <c r="C28" s="62" t="s">
        <v>123</v>
      </c>
      <c r="D28" s="31" t="s">
        <v>124</v>
      </c>
    </row>
    <row r="29" spans="1:4" ht="16" thickBot="1" x14ac:dyDescent="0.25">
      <c r="A29" s="138" t="s">
        <v>125</v>
      </c>
      <c r="B29" s="32">
        <v>1</v>
      </c>
      <c r="C29" s="91" t="s">
        <v>132</v>
      </c>
      <c r="D29" s="101">
        <v>0</v>
      </c>
    </row>
    <row r="30" spans="1:4" ht="16" thickBot="1" x14ac:dyDescent="0.25">
      <c r="A30" s="139"/>
      <c r="B30" s="32">
        <v>2</v>
      </c>
      <c r="C30" s="91" t="s">
        <v>133</v>
      </c>
      <c r="D30" s="101">
        <v>0</v>
      </c>
    </row>
    <row r="31" spans="1:4" ht="16" thickBot="1" x14ac:dyDescent="0.25">
      <c r="A31" s="139"/>
      <c r="B31" s="32">
        <v>3</v>
      </c>
      <c r="C31" s="91" t="s">
        <v>134</v>
      </c>
      <c r="D31" s="101">
        <v>0</v>
      </c>
    </row>
    <row r="32" spans="1:4" ht="16" thickBot="1" x14ac:dyDescent="0.25">
      <c r="A32" s="142"/>
      <c r="B32" s="32"/>
      <c r="C32" s="92" t="s">
        <v>126</v>
      </c>
      <c r="D32" s="101">
        <v>0</v>
      </c>
    </row>
    <row r="33" spans="1:4" ht="16" thickBot="1" x14ac:dyDescent="0.25">
      <c r="A33" s="140"/>
      <c r="B33" s="141"/>
      <c r="C33" s="94" t="s">
        <v>127</v>
      </c>
      <c r="D33" s="96">
        <f>AVERAGE(D29:D30:D31)+D32</f>
        <v>0</v>
      </c>
    </row>
    <row r="34" spans="1:4" ht="16" thickBot="1" x14ac:dyDescent="0.25">
      <c r="A34" s="143"/>
      <c r="B34" s="144"/>
      <c r="C34" s="144"/>
      <c r="D34" s="145"/>
    </row>
    <row r="35" spans="1:4" ht="16" thickBot="1" x14ac:dyDescent="0.25">
      <c r="A35" s="146" t="s">
        <v>1</v>
      </c>
      <c r="B35" s="147"/>
      <c r="C35" s="93" t="s">
        <v>291</v>
      </c>
      <c r="D35" s="95"/>
    </row>
    <row r="36" spans="1:4" ht="16" thickBot="1" x14ac:dyDescent="0.25">
      <c r="A36" s="136" t="s">
        <v>117</v>
      </c>
      <c r="B36" s="137"/>
      <c r="C36" s="148" t="s">
        <v>118</v>
      </c>
      <c r="D36" s="149"/>
    </row>
    <row r="37" spans="1:4" ht="16" customHeight="1" thickBot="1" x14ac:dyDescent="0.25">
      <c r="A37" s="156" t="s">
        <v>119</v>
      </c>
      <c r="B37" s="157"/>
      <c r="C37" s="152" t="s">
        <v>292</v>
      </c>
      <c r="D37" s="153"/>
    </row>
    <row r="38" spans="1:4" ht="16" customHeight="1" thickBot="1" x14ac:dyDescent="0.25">
      <c r="A38" s="158" t="s">
        <v>128</v>
      </c>
      <c r="B38" s="159"/>
      <c r="C38" s="84" t="s">
        <v>289</v>
      </c>
      <c r="D38" s="119"/>
    </row>
    <row r="39" spans="1:4" ht="16" customHeight="1" thickBot="1" x14ac:dyDescent="0.25">
      <c r="A39" s="156" t="s">
        <v>120</v>
      </c>
      <c r="B39" s="157"/>
      <c r="C39" s="168" t="s">
        <v>281</v>
      </c>
      <c r="D39" s="169"/>
    </row>
    <row r="40" spans="1:4" ht="16" customHeight="1" thickBot="1" x14ac:dyDescent="0.25">
      <c r="A40" s="136" t="s">
        <v>121</v>
      </c>
      <c r="B40" s="137"/>
      <c r="C40" s="132" t="s">
        <v>248</v>
      </c>
      <c r="D40" s="133"/>
    </row>
    <row r="41" spans="1:4" ht="16" customHeight="1" thickBot="1" x14ac:dyDescent="0.25">
      <c r="A41" s="136" t="s">
        <v>130</v>
      </c>
      <c r="B41" s="137"/>
      <c r="C41" s="62" t="s">
        <v>290</v>
      </c>
      <c r="D41" s="97"/>
    </row>
    <row r="42" spans="1:4" ht="16" thickBot="1" x14ac:dyDescent="0.25">
      <c r="A42" s="136" t="s">
        <v>122</v>
      </c>
      <c r="B42" s="137"/>
      <c r="C42" s="62" t="s">
        <v>123</v>
      </c>
      <c r="D42" s="31" t="s">
        <v>124</v>
      </c>
    </row>
    <row r="43" spans="1:4" ht="16" thickBot="1" x14ac:dyDescent="0.25">
      <c r="A43" s="138" t="s">
        <v>125</v>
      </c>
      <c r="B43" s="32">
        <v>1</v>
      </c>
      <c r="C43" s="91" t="s">
        <v>132</v>
      </c>
      <c r="D43" s="101">
        <v>0</v>
      </c>
    </row>
    <row r="44" spans="1:4" ht="16" thickBot="1" x14ac:dyDescent="0.25">
      <c r="A44" s="139"/>
      <c r="B44" s="32">
        <v>2</v>
      </c>
      <c r="C44" s="91" t="s">
        <v>133</v>
      </c>
      <c r="D44" s="101">
        <v>0</v>
      </c>
    </row>
    <row r="45" spans="1:4" ht="16" thickBot="1" x14ac:dyDescent="0.25">
      <c r="A45" s="139"/>
      <c r="B45" s="32">
        <v>3</v>
      </c>
      <c r="C45" s="91" t="s">
        <v>134</v>
      </c>
      <c r="D45" s="101">
        <v>0</v>
      </c>
    </row>
    <row r="46" spans="1:4" ht="16" thickBot="1" x14ac:dyDescent="0.25">
      <c r="A46" s="142"/>
      <c r="B46" s="32"/>
      <c r="C46" s="92" t="s">
        <v>135</v>
      </c>
      <c r="D46" s="101">
        <v>0</v>
      </c>
    </row>
    <row r="47" spans="1:4" ht="16" thickBot="1" x14ac:dyDescent="0.25">
      <c r="A47" s="140"/>
      <c r="B47" s="141"/>
      <c r="C47" s="94" t="s">
        <v>127</v>
      </c>
      <c r="D47" s="96">
        <f>AVERAGE(D43:D44:D45)+D46</f>
        <v>0</v>
      </c>
    </row>
    <row r="48" spans="1:4" ht="16" thickBot="1" x14ac:dyDescent="0.25">
      <c r="A48" s="143"/>
      <c r="B48" s="144"/>
      <c r="C48" s="144"/>
      <c r="D48" s="145"/>
    </row>
    <row r="49" spans="1:4" ht="16" thickBot="1" x14ac:dyDescent="0.25">
      <c r="A49" s="146" t="s">
        <v>1</v>
      </c>
      <c r="B49" s="147"/>
      <c r="C49" s="93" t="s">
        <v>293</v>
      </c>
      <c r="D49" s="95"/>
    </row>
    <row r="50" spans="1:4" ht="16" thickBot="1" x14ac:dyDescent="0.25">
      <c r="A50" s="136" t="s">
        <v>117</v>
      </c>
      <c r="B50" s="137"/>
      <c r="C50" s="148" t="s">
        <v>118</v>
      </c>
      <c r="D50" s="149"/>
    </row>
    <row r="51" spans="1:4" ht="16" customHeight="1" thickBot="1" x14ac:dyDescent="0.25">
      <c r="A51" s="150" t="s">
        <v>119</v>
      </c>
      <c r="B51" s="151"/>
      <c r="C51" s="163" t="s">
        <v>298</v>
      </c>
      <c r="D51" s="164"/>
    </row>
    <row r="52" spans="1:4" ht="16" customHeight="1" x14ac:dyDescent="0.2">
      <c r="A52" s="156" t="s">
        <v>128</v>
      </c>
      <c r="B52" s="157"/>
      <c r="C52" s="152" t="s">
        <v>129</v>
      </c>
      <c r="D52" s="153"/>
    </row>
    <row r="53" spans="1:4" ht="16" customHeight="1" thickBot="1" x14ac:dyDescent="0.25">
      <c r="A53" s="158" t="s">
        <v>128</v>
      </c>
      <c r="B53" s="159"/>
      <c r="C53" s="163" t="s">
        <v>297</v>
      </c>
      <c r="D53" s="164"/>
    </row>
    <row r="54" spans="1:4" ht="16" thickBot="1" x14ac:dyDescent="0.25">
      <c r="A54" s="172" t="s">
        <v>244</v>
      </c>
      <c r="B54" s="173"/>
      <c r="C54" s="187" t="s">
        <v>299</v>
      </c>
      <c r="D54" s="188"/>
    </row>
    <row r="55" spans="1:4" ht="16" thickBot="1" x14ac:dyDescent="0.25">
      <c r="A55" s="122" t="s">
        <v>245</v>
      </c>
      <c r="B55" s="212"/>
      <c r="C55" s="87" t="s">
        <v>300</v>
      </c>
      <c r="D55" s="88"/>
    </row>
    <row r="56" spans="1:4" ht="16" customHeight="1" thickBot="1" x14ac:dyDescent="0.25">
      <c r="A56" s="136" t="s">
        <v>121</v>
      </c>
      <c r="B56" s="137"/>
      <c r="C56" s="136" t="s">
        <v>301</v>
      </c>
      <c r="D56" s="137"/>
    </row>
    <row r="57" spans="1:4" ht="16" thickBot="1" x14ac:dyDescent="0.25">
      <c r="A57" s="136" t="s">
        <v>122</v>
      </c>
      <c r="B57" s="137"/>
      <c r="C57" s="62" t="s">
        <v>123</v>
      </c>
      <c r="D57" s="31" t="s">
        <v>124</v>
      </c>
    </row>
    <row r="58" spans="1:4" ht="16" thickBot="1" x14ac:dyDescent="0.25">
      <c r="A58" s="138" t="s">
        <v>125</v>
      </c>
      <c r="B58" s="32">
        <v>1</v>
      </c>
      <c r="C58" s="91" t="s">
        <v>294</v>
      </c>
      <c r="D58" s="101">
        <v>0</v>
      </c>
    </row>
    <row r="59" spans="1:4" ht="16" thickBot="1" x14ac:dyDescent="0.25">
      <c r="A59" s="139"/>
      <c r="B59" s="32">
        <v>2</v>
      </c>
      <c r="C59" s="91" t="s">
        <v>295</v>
      </c>
      <c r="D59" s="101">
        <v>0</v>
      </c>
    </row>
    <row r="60" spans="1:4" ht="16" thickBot="1" x14ac:dyDescent="0.25">
      <c r="A60" s="139"/>
      <c r="B60" s="32">
        <v>3</v>
      </c>
      <c r="C60" s="91" t="s">
        <v>296</v>
      </c>
      <c r="D60" s="101">
        <v>0</v>
      </c>
    </row>
    <row r="61" spans="1:4" ht="16" thickBot="1" x14ac:dyDescent="0.25">
      <c r="A61" s="142"/>
      <c r="B61" s="32"/>
      <c r="C61" s="92" t="s">
        <v>135</v>
      </c>
      <c r="D61" s="101">
        <v>0</v>
      </c>
    </row>
    <row r="62" spans="1:4" ht="16" thickBot="1" x14ac:dyDescent="0.25">
      <c r="A62" s="140"/>
      <c r="B62" s="141"/>
      <c r="C62" s="94" t="s">
        <v>127</v>
      </c>
      <c r="D62" s="96">
        <f>AVERAGE(D58:D59:D60)+D61</f>
        <v>0</v>
      </c>
    </row>
    <row r="63" spans="1:4" ht="16" thickBot="1" x14ac:dyDescent="0.25">
      <c r="A63" s="143"/>
      <c r="B63" s="144"/>
      <c r="C63" s="144"/>
      <c r="D63" s="145"/>
    </row>
    <row r="64" spans="1:4" ht="43" thickBot="1" x14ac:dyDescent="0.25">
      <c r="A64" s="146" t="s">
        <v>1</v>
      </c>
      <c r="B64" s="147"/>
      <c r="C64" s="93" t="s">
        <v>302</v>
      </c>
      <c r="D64" s="95"/>
    </row>
    <row r="65" spans="1:4" ht="16" thickBot="1" x14ac:dyDescent="0.25">
      <c r="A65" s="136" t="s">
        <v>117</v>
      </c>
      <c r="B65" s="137"/>
      <c r="C65" s="148" t="s">
        <v>118</v>
      </c>
      <c r="D65" s="149"/>
    </row>
    <row r="66" spans="1:4" ht="16" thickBot="1" x14ac:dyDescent="0.25">
      <c r="A66" s="175" t="s">
        <v>119</v>
      </c>
      <c r="B66" s="176"/>
      <c r="C66" s="150" t="s">
        <v>250</v>
      </c>
      <c r="D66" s="151"/>
    </row>
    <row r="67" spans="1:4" ht="16" customHeight="1" thickBot="1" x14ac:dyDescent="0.25">
      <c r="A67" s="156" t="s">
        <v>120</v>
      </c>
      <c r="B67" s="157"/>
      <c r="C67" s="187" t="s">
        <v>251</v>
      </c>
      <c r="D67" s="188"/>
    </row>
    <row r="68" spans="1:4" ht="16" thickBot="1" x14ac:dyDescent="0.25">
      <c r="A68" s="136" t="s">
        <v>121</v>
      </c>
      <c r="B68" s="137"/>
      <c r="C68" s="185" t="s">
        <v>252</v>
      </c>
      <c r="D68" s="186"/>
    </row>
    <row r="69" spans="1:4" ht="16" customHeight="1" thickBot="1" x14ac:dyDescent="0.25">
      <c r="A69" s="136" t="s">
        <v>130</v>
      </c>
      <c r="B69" s="137"/>
      <c r="C69" s="189" t="s">
        <v>253</v>
      </c>
      <c r="D69" s="190"/>
    </row>
    <row r="70" spans="1:4" ht="16" thickBot="1" x14ac:dyDescent="0.25">
      <c r="A70" s="136" t="s">
        <v>122</v>
      </c>
      <c r="B70" s="137"/>
      <c r="C70" s="89" t="s">
        <v>123</v>
      </c>
      <c r="D70" s="31" t="s">
        <v>124</v>
      </c>
    </row>
    <row r="71" spans="1:4" ht="16" thickBot="1" x14ac:dyDescent="0.25">
      <c r="A71" s="138" t="s">
        <v>125</v>
      </c>
      <c r="B71" s="32">
        <v>1</v>
      </c>
      <c r="C71" s="91" t="s">
        <v>138</v>
      </c>
      <c r="D71" s="101">
        <v>0</v>
      </c>
    </row>
    <row r="72" spans="1:4" ht="16" thickBot="1" x14ac:dyDescent="0.25">
      <c r="A72" s="139"/>
      <c r="B72" s="32">
        <v>2</v>
      </c>
      <c r="C72" s="91" t="s">
        <v>143</v>
      </c>
      <c r="D72" s="101">
        <v>0</v>
      </c>
    </row>
    <row r="73" spans="1:4" ht="16" thickBot="1" x14ac:dyDescent="0.25">
      <c r="A73" s="139"/>
      <c r="B73" s="32">
        <v>3</v>
      </c>
      <c r="C73" s="91" t="s">
        <v>139</v>
      </c>
      <c r="D73" s="101">
        <v>0</v>
      </c>
    </row>
    <row r="74" spans="1:4" ht="16" thickBot="1" x14ac:dyDescent="0.25">
      <c r="A74" s="142"/>
      <c r="B74" s="32"/>
      <c r="C74" s="92" t="s">
        <v>126</v>
      </c>
      <c r="D74" s="101">
        <v>0</v>
      </c>
    </row>
    <row r="75" spans="1:4" ht="16" thickBot="1" x14ac:dyDescent="0.25">
      <c r="A75" s="140"/>
      <c r="B75" s="141"/>
      <c r="C75" s="94" t="s">
        <v>127</v>
      </c>
      <c r="D75" s="96">
        <f>AVERAGE(D71:D72:D73)+D74</f>
        <v>0</v>
      </c>
    </row>
    <row r="76" spans="1:4" ht="16" thickBot="1" x14ac:dyDescent="0.25">
      <c r="A76" s="143"/>
      <c r="B76" s="144"/>
      <c r="C76" s="144"/>
      <c r="D76" s="145"/>
    </row>
    <row r="77" spans="1:4" ht="16" thickBot="1" x14ac:dyDescent="0.25">
      <c r="A77" s="146" t="s">
        <v>1</v>
      </c>
      <c r="B77" s="147"/>
      <c r="C77" s="93" t="s">
        <v>303</v>
      </c>
      <c r="D77" s="95"/>
    </row>
    <row r="78" spans="1:4" ht="16" thickBot="1" x14ac:dyDescent="0.25">
      <c r="A78" s="136" t="s">
        <v>117</v>
      </c>
      <c r="B78" s="137"/>
      <c r="C78" s="179" t="s">
        <v>118</v>
      </c>
      <c r="D78" s="180"/>
    </row>
    <row r="79" spans="1:4" ht="16" thickBot="1" x14ac:dyDescent="0.25">
      <c r="A79" s="136" t="s">
        <v>128</v>
      </c>
      <c r="B79" s="137"/>
      <c r="C79" s="150" t="s">
        <v>254</v>
      </c>
      <c r="D79" s="151"/>
    </row>
    <row r="80" spans="1:4" ht="16" thickBot="1" x14ac:dyDescent="0.25">
      <c r="A80" s="136" t="s">
        <v>119</v>
      </c>
      <c r="B80" s="137"/>
      <c r="C80" s="84" t="s">
        <v>255</v>
      </c>
      <c r="D80" s="85"/>
    </row>
    <row r="81" spans="1:4" ht="16" thickBot="1" x14ac:dyDescent="0.25">
      <c r="A81" s="136" t="s">
        <v>120</v>
      </c>
      <c r="B81" s="137"/>
      <c r="C81" s="181" t="s">
        <v>256</v>
      </c>
      <c r="D81" s="182"/>
    </row>
    <row r="82" spans="1:4" ht="16" thickBot="1" x14ac:dyDescent="0.25">
      <c r="A82" s="136" t="s">
        <v>121</v>
      </c>
      <c r="B82" s="137"/>
      <c r="C82" s="183" t="s">
        <v>142</v>
      </c>
      <c r="D82" s="184"/>
    </row>
    <row r="83" spans="1:4" ht="16" thickBot="1" x14ac:dyDescent="0.25">
      <c r="A83" s="136" t="s">
        <v>130</v>
      </c>
      <c r="B83" s="137"/>
      <c r="C83" s="187" t="s">
        <v>257</v>
      </c>
      <c r="D83" s="188"/>
    </row>
    <row r="84" spans="1:4" ht="16" thickBot="1" x14ac:dyDescent="0.25">
      <c r="A84" s="136" t="s">
        <v>122</v>
      </c>
      <c r="B84" s="137"/>
      <c r="C84" s="89" t="s">
        <v>123</v>
      </c>
      <c r="D84" s="31" t="s">
        <v>124</v>
      </c>
    </row>
    <row r="85" spans="1:4" ht="16" thickBot="1" x14ac:dyDescent="0.25">
      <c r="A85" s="138" t="s">
        <v>125</v>
      </c>
      <c r="B85" s="32">
        <v>1</v>
      </c>
      <c r="C85" s="91" t="s">
        <v>138</v>
      </c>
      <c r="D85" s="101">
        <v>0</v>
      </c>
    </row>
    <row r="86" spans="1:4" ht="16" thickBot="1" x14ac:dyDescent="0.25">
      <c r="A86" s="139"/>
      <c r="B86" s="32">
        <v>2</v>
      </c>
      <c r="C86" s="91" t="s">
        <v>143</v>
      </c>
      <c r="D86" s="101">
        <v>0</v>
      </c>
    </row>
    <row r="87" spans="1:4" ht="16" thickBot="1" x14ac:dyDescent="0.25">
      <c r="A87" s="139"/>
      <c r="B87" s="32">
        <v>3</v>
      </c>
      <c r="C87" s="91" t="s">
        <v>139</v>
      </c>
      <c r="D87" s="101">
        <v>0</v>
      </c>
    </row>
    <row r="88" spans="1:4" ht="16" thickBot="1" x14ac:dyDescent="0.25">
      <c r="A88" s="142"/>
      <c r="B88" s="32"/>
      <c r="C88" s="92" t="s">
        <v>135</v>
      </c>
      <c r="D88" s="101">
        <v>0</v>
      </c>
    </row>
    <row r="89" spans="1:4" ht="16" thickBot="1" x14ac:dyDescent="0.25">
      <c r="A89" s="140"/>
      <c r="B89" s="141"/>
      <c r="C89" s="94" t="s">
        <v>127</v>
      </c>
      <c r="D89" s="96">
        <f>AVERAGE(D85:D86:D87)+D88</f>
        <v>0</v>
      </c>
    </row>
    <row r="90" spans="1:4" ht="16" thickBot="1" x14ac:dyDescent="0.25">
      <c r="A90" s="143"/>
      <c r="B90" s="144"/>
      <c r="C90" s="144"/>
      <c r="D90" s="145"/>
    </row>
    <row r="91" spans="1:4" ht="16" thickBot="1" x14ac:dyDescent="0.25">
      <c r="A91" s="146" t="s">
        <v>1</v>
      </c>
      <c r="B91" s="147"/>
      <c r="C91" s="93" t="s">
        <v>304</v>
      </c>
      <c r="D91" s="95"/>
    </row>
    <row r="92" spans="1:4" ht="16" thickBot="1" x14ac:dyDescent="0.25">
      <c r="A92" s="136" t="s">
        <v>117</v>
      </c>
      <c r="B92" s="137"/>
      <c r="C92" s="148" t="s">
        <v>118</v>
      </c>
      <c r="D92" s="149"/>
    </row>
    <row r="93" spans="1:4" ht="16" thickBot="1" x14ac:dyDescent="0.25">
      <c r="A93" s="175" t="s">
        <v>119</v>
      </c>
      <c r="B93" s="176"/>
      <c r="C93" s="152" t="s">
        <v>259</v>
      </c>
      <c r="D93" s="153"/>
    </row>
    <row r="94" spans="1:4" ht="16" thickBot="1" x14ac:dyDescent="0.25">
      <c r="A94" s="177"/>
      <c r="B94" s="178"/>
      <c r="C94" s="152" t="s">
        <v>260</v>
      </c>
      <c r="D94" s="153"/>
    </row>
    <row r="95" spans="1:4" ht="16" thickBot="1" x14ac:dyDescent="0.25">
      <c r="A95" s="150" t="s">
        <v>128</v>
      </c>
      <c r="B95" s="151"/>
      <c r="C95" s="152" t="s">
        <v>258</v>
      </c>
      <c r="D95" s="153"/>
    </row>
    <row r="96" spans="1:4" ht="16" thickBot="1" x14ac:dyDescent="0.25">
      <c r="A96" s="136" t="s">
        <v>120</v>
      </c>
      <c r="B96" s="137"/>
      <c r="C96" s="134" t="s">
        <v>261</v>
      </c>
      <c r="D96" s="135"/>
    </row>
    <row r="97" spans="1:4" ht="16" thickBot="1" x14ac:dyDescent="0.25">
      <c r="A97" s="136" t="s">
        <v>121</v>
      </c>
      <c r="B97" s="137"/>
      <c r="C97" s="136" t="s">
        <v>262</v>
      </c>
      <c r="D97" s="137"/>
    </row>
    <row r="98" spans="1:4" ht="16" thickBot="1" x14ac:dyDescent="0.25">
      <c r="A98" s="136" t="s">
        <v>130</v>
      </c>
      <c r="B98" s="137"/>
      <c r="C98" s="168" t="s">
        <v>263</v>
      </c>
      <c r="D98" s="169"/>
    </row>
    <row r="99" spans="1:4" ht="16" thickBot="1" x14ac:dyDescent="0.25">
      <c r="A99" s="136" t="s">
        <v>122</v>
      </c>
      <c r="B99" s="137"/>
      <c r="C99" s="89" t="s">
        <v>123</v>
      </c>
      <c r="D99" s="31" t="s">
        <v>124</v>
      </c>
    </row>
    <row r="100" spans="1:4" ht="16" thickBot="1" x14ac:dyDescent="0.25">
      <c r="A100" s="138" t="s">
        <v>125</v>
      </c>
      <c r="B100" s="32">
        <v>1</v>
      </c>
      <c r="C100" s="91" t="s">
        <v>138</v>
      </c>
      <c r="D100" s="101">
        <v>0</v>
      </c>
    </row>
    <row r="101" spans="1:4" ht="16" thickBot="1" x14ac:dyDescent="0.25">
      <c r="A101" s="139"/>
      <c r="B101" s="32">
        <v>2</v>
      </c>
      <c r="C101" s="91" t="s">
        <v>143</v>
      </c>
      <c r="D101" s="101">
        <v>0</v>
      </c>
    </row>
    <row r="102" spans="1:4" x14ac:dyDescent="0.2">
      <c r="A102" s="139"/>
      <c r="B102" s="32">
        <v>3</v>
      </c>
      <c r="C102" s="91" t="s">
        <v>139</v>
      </c>
      <c r="D102" s="101">
        <v>0</v>
      </c>
    </row>
    <row r="103" spans="1:4" x14ac:dyDescent="0.2">
      <c r="A103" s="142"/>
      <c r="B103" s="32"/>
      <c r="C103" s="92" t="s">
        <v>135</v>
      </c>
      <c r="D103" s="101">
        <v>0</v>
      </c>
    </row>
    <row r="104" spans="1:4" ht="16" thickBot="1" x14ac:dyDescent="0.25">
      <c r="A104" s="140"/>
      <c r="B104" s="141"/>
      <c r="C104" s="94" t="s">
        <v>127</v>
      </c>
      <c r="D104" s="96">
        <f>AVERAGE(D100:D101:D102)+D103</f>
        <v>0</v>
      </c>
    </row>
    <row r="105" spans="1:4" ht="16" thickBot="1" x14ac:dyDescent="0.25">
      <c r="A105" s="143"/>
      <c r="B105" s="144"/>
      <c r="C105" s="144"/>
      <c r="D105" s="145"/>
    </row>
    <row r="106" spans="1:4" ht="16" thickBot="1" x14ac:dyDescent="0.25">
      <c r="A106" s="146" t="s">
        <v>1</v>
      </c>
      <c r="B106" s="147"/>
      <c r="C106" s="93" t="s">
        <v>305</v>
      </c>
      <c r="D106" s="95"/>
    </row>
    <row r="107" spans="1:4" ht="16" thickBot="1" x14ac:dyDescent="0.25">
      <c r="A107" s="136" t="s">
        <v>117</v>
      </c>
      <c r="B107" s="137"/>
      <c r="C107" s="148" t="s">
        <v>118</v>
      </c>
      <c r="D107" s="149"/>
    </row>
    <row r="108" spans="1:4" ht="16" thickBot="1" x14ac:dyDescent="0.25">
      <c r="A108" s="175" t="s">
        <v>266</v>
      </c>
      <c r="B108" s="176"/>
      <c r="C108" s="152" t="s">
        <v>265</v>
      </c>
      <c r="D108" s="153"/>
    </row>
    <row r="109" spans="1:4" ht="16" thickBot="1" x14ac:dyDescent="0.25">
      <c r="A109" s="150" t="s">
        <v>128</v>
      </c>
      <c r="B109" s="151"/>
      <c r="C109" s="152" t="s">
        <v>264</v>
      </c>
      <c r="D109" s="153"/>
    </row>
    <row r="110" spans="1:4" ht="16" thickBot="1" x14ac:dyDescent="0.25">
      <c r="A110" s="136" t="s">
        <v>120</v>
      </c>
      <c r="B110" s="137"/>
      <c r="C110" s="134" t="s">
        <v>267</v>
      </c>
      <c r="D110" s="135"/>
    </row>
    <row r="111" spans="1:4" ht="16" thickBot="1" x14ac:dyDescent="0.25">
      <c r="A111" s="136" t="s">
        <v>121</v>
      </c>
      <c r="B111" s="137"/>
      <c r="C111" s="136" t="s">
        <v>268</v>
      </c>
      <c r="D111" s="137"/>
    </row>
    <row r="112" spans="1:4" ht="16" thickBot="1" x14ac:dyDescent="0.25">
      <c r="A112" s="136" t="s">
        <v>130</v>
      </c>
      <c r="B112" s="137"/>
      <c r="C112" s="168" t="s">
        <v>269</v>
      </c>
      <c r="D112" s="169"/>
    </row>
    <row r="113" spans="1:4" ht="16" thickBot="1" x14ac:dyDescent="0.25">
      <c r="A113" s="136" t="s">
        <v>122</v>
      </c>
      <c r="B113" s="137"/>
      <c r="C113" s="89" t="s">
        <v>123</v>
      </c>
      <c r="D113" s="31" t="s">
        <v>124</v>
      </c>
    </row>
    <row r="114" spans="1:4" ht="16" thickBot="1" x14ac:dyDescent="0.25">
      <c r="A114" s="138" t="s">
        <v>125</v>
      </c>
      <c r="B114" s="32">
        <v>1</v>
      </c>
      <c r="C114" s="91" t="s">
        <v>138</v>
      </c>
      <c r="D114" s="101">
        <v>0</v>
      </c>
    </row>
    <row r="115" spans="1:4" ht="16" thickBot="1" x14ac:dyDescent="0.25">
      <c r="A115" s="139"/>
      <c r="B115" s="32">
        <v>2</v>
      </c>
      <c r="C115" s="91" t="s">
        <v>143</v>
      </c>
      <c r="D115" s="101">
        <v>0</v>
      </c>
    </row>
    <row r="116" spans="1:4" ht="16" thickBot="1" x14ac:dyDescent="0.25">
      <c r="A116" s="139"/>
      <c r="B116" s="32">
        <v>3</v>
      </c>
      <c r="C116" s="91" t="s">
        <v>139</v>
      </c>
      <c r="D116" s="101">
        <v>0</v>
      </c>
    </row>
    <row r="117" spans="1:4" ht="16" thickBot="1" x14ac:dyDescent="0.25">
      <c r="A117" s="142"/>
      <c r="B117" s="32"/>
      <c r="C117" s="92" t="s">
        <v>135</v>
      </c>
      <c r="D117" s="101">
        <v>0</v>
      </c>
    </row>
    <row r="118" spans="1:4" ht="16" thickBot="1" x14ac:dyDescent="0.25">
      <c r="A118" s="140"/>
      <c r="B118" s="141"/>
      <c r="C118" s="94" t="s">
        <v>127</v>
      </c>
      <c r="D118" s="96">
        <f>AVERAGE(D114:D115:D116)+D117</f>
        <v>0</v>
      </c>
    </row>
    <row r="119" spans="1:4" ht="16" thickBot="1" x14ac:dyDescent="0.25">
      <c r="A119" s="143"/>
      <c r="B119" s="144"/>
      <c r="C119" s="144"/>
      <c r="D119" s="145"/>
    </row>
    <row r="120" spans="1:4" ht="29" thickBot="1" x14ac:dyDescent="0.25">
      <c r="A120" s="146" t="s">
        <v>1</v>
      </c>
      <c r="B120" s="147"/>
      <c r="C120" s="93" t="s">
        <v>306</v>
      </c>
      <c r="D120" s="95"/>
    </row>
    <row r="121" spans="1:4" ht="16" thickBot="1" x14ac:dyDescent="0.25">
      <c r="A121" s="136" t="s">
        <v>117</v>
      </c>
      <c r="B121" s="137"/>
      <c r="C121" s="148" t="s">
        <v>118</v>
      </c>
      <c r="D121" s="149"/>
    </row>
    <row r="122" spans="1:4" ht="16" thickBot="1" x14ac:dyDescent="0.25">
      <c r="A122" s="175" t="s">
        <v>119</v>
      </c>
      <c r="B122" s="176"/>
      <c r="C122" s="152" t="s">
        <v>272</v>
      </c>
      <c r="D122" s="153"/>
    </row>
    <row r="123" spans="1:4" ht="16" thickBot="1" x14ac:dyDescent="0.25">
      <c r="A123" s="175" t="s">
        <v>128</v>
      </c>
      <c r="B123" s="176"/>
      <c r="C123" s="152" t="s">
        <v>270</v>
      </c>
      <c r="D123" s="153"/>
    </row>
    <row r="124" spans="1:4" ht="16" thickBot="1" x14ac:dyDescent="0.25">
      <c r="A124" s="177"/>
      <c r="B124" s="178"/>
      <c r="C124" s="152" t="s">
        <v>271</v>
      </c>
      <c r="D124" s="153"/>
    </row>
    <row r="125" spans="1:4" ht="16" thickBot="1" x14ac:dyDescent="0.25">
      <c r="A125" s="136" t="s">
        <v>274</v>
      </c>
      <c r="B125" s="137"/>
      <c r="C125" s="134" t="s">
        <v>275</v>
      </c>
      <c r="D125" s="135"/>
    </row>
    <row r="126" spans="1:4" ht="16" thickBot="1" x14ac:dyDescent="0.25">
      <c r="A126" s="136" t="s">
        <v>121</v>
      </c>
      <c r="B126" s="137"/>
      <c r="C126" s="136" t="s">
        <v>273</v>
      </c>
      <c r="D126" s="137"/>
    </row>
    <row r="127" spans="1:4" ht="16" thickBot="1" x14ac:dyDescent="0.25">
      <c r="A127" s="136" t="s">
        <v>130</v>
      </c>
      <c r="B127" s="137"/>
      <c r="C127" s="168" t="s">
        <v>276</v>
      </c>
      <c r="D127" s="169"/>
    </row>
    <row r="128" spans="1:4" ht="16" thickBot="1" x14ac:dyDescent="0.25">
      <c r="A128" s="136" t="s">
        <v>122</v>
      </c>
      <c r="B128" s="137"/>
      <c r="C128" s="89" t="s">
        <v>123</v>
      </c>
      <c r="D128" s="31" t="s">
        <v>124</v>
      </c>
    </row>
    <row r="129" spans="1:4" ht="16" thickBot="1" x14ac:dyDescent="0.25">
      <c r="A129" s="138" t="s">
        <v>125</v>
      </c>
      <c r="B129" s="32">
        <v>1</v>
      </c>
      <c r="C129" s="91" t="s">
        <v>137</v>
      </c>
      <c r="D129" s="101">
        <v>0</v>
      </c>
    </row>
    <row r="130" spans="1:4" ht="16" thickBot="1" x14ac:dyDescent="0.25">
      <c r="A130" s="139"/>
      <c r="B130" s="32">
        <v>2</v>
      </c>
      <c r="C130" s="91" t="s">
        <v>136</v>
      </c>
      <c r="D130" s="101">
        <v>0</v>
      </c>
    </row>
    <row r="131" spans="1:4" ht="16" thickBot="1" x14ac:dyDescent="0.25">
      <c r="A131" s="139"/>
      <c r="B131" s="32">
        <v>3</v>
      </c>
      <c r="C131" s="91" t="s">
        <v>132</v>
      </c>
      <c r="D131" s="101">
        <v>0</v>
      </c>
    </row>
    <row r="132" spans="1:4" ht="16" thickBot="1" x14ac:dyDescent="0.25">
      <c r="A132" s="142"/>
      <c r="B132" s="32"/>
      <c r="C132" s="92"/>
      <c r="D132" s="101">
        <v>0</v>
      </c>
    </row>
    <row r="133" spans="1:4" ht="16" thickBot="1" x14ac:dyDescent="0.25">
      <c r="A133" s="140"/>
      <c r="B133" s="141"/>
      <c r="C133" s="94" t="s">
        <v>127</v>
      </c>
      <c r="D133" s="96">
        <f>AVERAGE(D129:D130:D131)+D132</f>
        <v>0</v>
      </c>
    </row>
    <row r="134" spans="1:4" ht="16" thickBot="1" x14ac:dyDescent="0.25">
      <c r="A134" s="143"/>
      <c r="B134" s="144"/>
      <c r="C134" s="144"/>
      <c r="D134" s="145"/>
    </row>
    <row r="135" spans="1:4" ht="16" thickBot="1" x14ac:dyDescent="0.25">
      <c r="A135" s="146" t="s">
        <v>1</v>
      </c>
      <c r="B135" s="147"/>
      <c r="C135" s="93" t="s">
        <v>307</v>
      </c>
      <c r="D135" s="95"/>
    </row>
    <row r="136" spans="1:4" ht="16" thickBot="1" x14ac:dyDescent="0.25">
      <c r="A136" s="136" t="s">
        <v>117</v>
      </c>
      <c r="B136" s="137"/>
      <c r="C136" s="148" t="s">
        <v>118</v>
      </c>
      <c r="D136" s="149"/>
    </row>
    <row r="137" spans="1:4" ht="16" thickBot="1" x14ac:dyDescent="0.25">
      <c r="A137" s="175" t="s">
        <v>119</v>
      </c>
      <c r="B137" s="176"/>
      <c r="C137" s="152" t="s">
        <v>131</v>
      </c>
      <c r="D137" s="153"/>
    </row>
    <row r="138" spans="1:4" ht="16" thickBot="1" x14ac:dyDescent="0.25">
      <c r="A138" s="136" t="s">
        <v>120</v>
      </c>
      <c r="B138" s="137"/>
      <c r="C138" s="134" t="s">
        <v>277</v>
      </c>
      <c r="D138" s="135"/>
    </row>
    <row r="139" spans="1:4" ht="16" thickBot="1" x14ac:dyDescent="0.25">
      <c r="A139" s="136" t="s">
        <v>121</v>
      </c>
      <c r="B139" s="137"/>
      <c r="C139" s="136" t="s">
        <v>278</v>
      </c>
      <c r="D139" s="137"/>
    </row>
    <row r="140" spans="1:4" ht="16" thickBot="1" x14ac:dyDescent="0.25">
      <c r="A140" s="136" t="s">
        <v>130</v>
      </c>
      <c r="B140" s="137"/>
      <c r="C140" s="168" t="s">
        <v>279</v>
      </c>
      <c r="D140" s="169"/>
    </row>
    <row r="141" spans="1:4" ht="16" thickBot="1" x14ac:dyDescent="0.25">
      <c r="A141" s="136" t="s">
        <v>122</v>
      </c>
      <c r="B141" s="137"/>
      <c r="C141" s="89" t="s">
        <v>123</v>
      </c>
      <c r="D141" s="31" t="s">
        <v>124</v>
      </c>
    </row>
    <row r="142" spans="1:4" ht="16" thickBot="1" x14ac:dyDescent="0.25">
      <c r="A142" s="138" t="s">
        <v>125</v>
      </c>
      <c r="B142" s="32">
        <v>1</v>
      </c>
      <c r="C142" s="91" t="s">
        <v>136</v>
      </c>
      <c r="D142" s="101">
        <v>0</v>
      </c>
    </row>
    <row r="143" spans="1:4" ht="16" thickBot="1" x14ac:dyDescent="0.25">
      <c r="A143" s="139"/>
      <c r="B143" s="32">
        <v>2</v>
      </c>
      <c r="C143" s="91" t="s">
        <v>140</v>
      </c>
      <c r="D143" s="101">
        <v>0</v>
      </c>
    </row>
    <row r="144" spans="1:4" ht="16" thickBot="1" x14ac:dyDescent="0.25">
      <c r="A144" s="139"/>
      <c r="B144" s="32">
        <v>3</v>
      </c>
      <c r="C144" s="91" t="s">
        <v>141</v>
      </c>
      <c r="D144" s="101">
        <v>0</v>
      </c>
    </row>
    <row r="145" spans="1:4" ht="16" thickBot="1" x14ac:dyDescent="0.25">
      <c r="A145" s="142"/>
      <c r="B145" s="32"/>
      <c r="C145" s="92" t="s">
        <v>135</v>
      </c>
      <c r="D145" s="101">
        <v>0</v>
      </c>
    </row>
    <row r="146" spans="1:4" ht="16" thickBot="1" x14ac:dyDescent="0.25">
      <c r="A146" s="140"/>
      <c r="B146" s="141"/>
      <c r="C146" s="94" t="s">
        <v>127</v>
      </c>
      <c r="D146" s="96">
        <f>AVERAGE(D142:D143:D144)+D145</f>
        <v>0</v>
      </c>
    </row>
    <row r="147" spans="1:4" ht="16" thickBot="1" x14ac:dyDescent="0.25">
      <c r="A147" s="143"/>
      <c r="B147" s="144"/>
      <c r="C147" s="144"/>
      <c r="D147" s="145"/>
    </row>
    <row r="148" spans="1:4" ht="16" thickBot="1" x14ac:dyDescent="0.25">
      <c r="A148" s="146" t="s">
        <v>1</v>
      </c>
      <c r="B148" s="147"/>
      <c r="C148" s="93" t="s">
        <v>308</v>
      </c>
      <c r="D148" s="95"/>
    </row>
    <row r="149" spans="1:4" ht="16" thickBot="1" x14ac:dyDescent="0.25">
      <c r="A149" s="136" t="s">
        <v>117</v>
      </c>
      <c r="B149" s="137"/>
      <c r="C149" s="148" t="s">
        <v>118</v>
      </c>
      <c r="D149" s="149"/>
    </row>
    <row r="150" spans="1:4" ht="16" thickBot="1" x14ac:dyDescent="0.25">
      <c r="A150" s="175" t="s">
        <v>119</v>
      </c>
      <c r="B150" s="176"/>
      <c r="C150" s="152" t="s">
        <v>280</v>
      </c>
      <c r="D150" s="153"/>
    </row>
    <row r="151" spans="1:4" ht="16" thickBot="1" x14ac:dyDescent="0.25">
      <c r="A151" s="136" t="s">
        <v>120</v>
      </c>
      <c r="B151" s="137"/>
      <c r="C151" s="134" t="s">
        <v>281</v>
      </c>
      <c r="D151" s="135"/>
    </row>
    <row r="152" spans="1:4" ht="16" thickBot="1" x14ac:dyDescent="0.25">
      <c r="A152" s="136" t="s">
        <v>121</v>
      </c>
      <c r="B152" s="137"/>
      <c r="C152" s="136" t="s">
        <v>273</v>
      </c>
      <c r="D152" s="137"/>
    </row>
    <row r="153" spans="1:4" ht="16" thickBot="1" x14ac:dyDescent="0.25">
      <c r="A153" s="136" t="s">
        <v>130</v>
      </c>
      <c r="B153" s="137"/>
      <c r="C153" s="168" t="s">
        <v>279</v>
      </c>
      <c r="D153" s="169"/>
    </row>
    <row r="154" spans="1:4" ht="16" thickBot="1" x14ac:dyDescent="0.25">
      <c r="A154" s="136" t="s">
        <v>122</v>
      </c>
      <c r="B154" s="137"/>
      <c r="C154" s="89" t="s">
        <v>123</v>
      </c>
      <c r="D154" s="31" t="s">
        <v>124</v>
      </c>
    </row>
    <row r="155" spans="1:4" ht="16" thickBot="1" x14ac:dyDescent="0.25">
      <c r="A155" s="138" t="s">
        <v>125</v>
      </c>
      <c r="B155" s="32">
        <v>1</v>
      </c>
      <c r="C155" s="91" t="s">
        <v>144</v>
      </c>
      <c r="D155" s="101">
        <v>0</v>
      </c>
    </row>
    <row r="156" spans="1:4" ht="16" thickBot="1" x14ac:dyDescent="0.25">
      <c r="A156" s="139"/>
      <c r="B156" s="32">
        <v>2</v>
      </c>
      <c r="C156" s="91" t="s">
        <v>145</v>
      </c>
      <c r="D156" s="101">
        <v>0</v>
      </c>
    </row>
    <row r="157" spans="1:4" ht="16" thickBot="1" x14ac:dyDescent="0.25">
      <c r="A157" s="139"/>
      <c r="B157" s="32">
        <v>3</v>
      </c>
      <c r="C157" s="91" t="s">
        <v>146</v>
      </c>
      <c r="D157" s="101">
        <v>0</v>
      </c>
    </row>
    <row r="158" spans="1:4" ht="16" thickBot="1" x14ac:dyDescent="0.25">
      <c r="A158" s="142"/>
      <c r="B158" s="32"/>
      <c r="C158" s="92" t="s">
        <v>135</v>
      </c>
      <c r="D158" s="101">
        <v>0</v>
      </c>
    </row>
    <row r="159" spans="1:4" ht="16" thickBot="1" x14ac:dyDescent="0.25">
      <c r="A159" s="140"/>
      <c r="B159" s="141"/>
      <c r="C159" s="94" t="s">
        <v>127</v>
      </c>
      <c r="D159" s="96">
        <f>AVERAGE(D155:D156:D157)+D158</f>
        <v>0</v>
      </c>
    </row>
    <row r="160" spans="1:4" ht="16" thickBot="1" x14ac:dyDescent="0.25">
      <c r="A160" s="143"/>
      <c r="B160" s="144"/>
      <c r="C160" s="144"/>
      <c r="D160" s="145"/>
    </row>
    <row r="161" spans="1:4" ht="16" thickBot="1" x14ac:dyDescent="0.25">
      <c r="A161" s="146" t="s">
        <v>1</v>
      </c>
      <c r="B161" s="147"/>
      <c r="C161" s="93" t="s">
        <v>309</v>
      </c>
      <c r="D161" s="95"/>
    </row>
    <row r="162" spans="1:4" ht="16" thickBot="1" x14ac:dyDescent="0.25">
      <c r="A162" s="136" t="s">
        <v>117</v>
      </c>
      <c r="B162" s="137"/>
      <c r="C162" s="148" t="s">
        <v>118</v>
      </c>
      <c r="D162" s="149"/>
    </row>
    <row r="163" spans="1:4" ht="16" thickBot="1" x14ac:dyDescent="0.25">
      <c r="A163" s="150" t="s">
        <v>119</v>
      </c>
      <c r="B163" s="151"/>
      <c r="C163" s="152" t="s">
        <v>282</v>
      </c>
      <c r="D163" s="153"/>
    </row>
    <row r="164" spans="1:4" ht="16" thickBot="1" x14ac:dyDescent="0.25">
      <c r="A164" s="136" t="s">
        <v>120</v>
      </c>
      <c r="B164" s="137"/>
      <c r="C164" s="134" t="s">
        <v>283</v>
      </c>
      <c r="D164" s="135"/>
    </row>
    <row r="165" spans="1:4" x14ac:dyDescent="0.2">
      <c r="A165" s="136" t="s">
        <v>121</v>
      </c>
      <c r="B165" s="137"/>
      <c r="C165" s="136" t="s">
        <v>284</v>
      </c>
      <c r="D165" s="137"/>
    </row>
    <row r="166" spans="1:4" ht="16" thickBot="1" x14ac:dyDescent="0.25">
      <c r="A166" s="136" t="s">
        <v>122</v>
      </c>
      <c r="B166" s="137"/>
      <c r="C166" s="89" t="s">
        <v>123</v>
      </c>
      <c r="D166" s="31" t="s">
        <v>124</v>
      </c>
    </row>
    <row r="167" spans="1:4" ht="16" thickBot="1" x14ac:dyDescent="0.25">
      <c r="A167" s="138" t="s">
        <v>125</v>
      </c>
      <c r="B167" s="32">
        <v>1</v>
      </c>
      <c r="C167" s="91" t="s">
        <v>285</v>
      </c>
      <c r="D167" s="101">
        <v>0</v>
      </c>
    </row>
    <row r="168" spans="1:4" ht="16" thickBot="1" x14ac:dyDescent="0.25">
      <c r="A168" s="139"/>
      <c r="B168" s="32">
        <v>2</v>
      </c>
      <c r="C168" s="91" t="s">
        <v>286</v>
      </c>
      <c r="D168" s="101">
        <v>0</v>
      </c>
    </row>
    <row r="169" spans="1:4" ht="16" thickBot="1" x14ac:dyDescent="0.25">
      <c r="A169" s="139"/>
      <c r="B169" s="32">
        <v>3</v>
      </c>
      <c r="C169" s="91" t="s">
        <v>147</v>
      </c>
      <c r="D169" s="101">
        <v>0</v>
      </c>
    </row>
    <row r="170" spans="1:4" ht="16" thickBot="1" x14ac:dyDescent="0.25">
      <c r="A170" s="142"/>
      <c r="B170" s="32"/>
      <c r="C170" s="92" t="s">
        <v>135</v>
      </c>
      <c r="D170" s="101">
        <v>0</v>
      </c>
    </row>
    <row r="171" spans="1:4" ht="16" thickBot="1" x14ac:dyDescent="0.25">
      <c r="A171" s="140"/>
      <c r="B171" s="141"/>
      <c r="C171" s="94" t="s">
        <v>127</v>
      </c>
      <c r="D171" s="96">
        <f>AVERAGE(D167:D168:D169)+D170</f>
        <v>0</v>
      </c>
    </row>
    <row r="172" spans="1:4" ht="16" thickBot="1" x14ac:dyDescent="0.25">
      <c r="A172" s="143"/>
      <c r="B172" s="144"/>
      <c r="C172" s="144"/>
      <c r="D172" s="145"/>
    </row>
    <row r="173" spans="1:4" ht="20.25" customHeight="1" thickBot="1" x14ac:dyDescent="0.25"/>
    <row r="174" spans="1:4" s="4" customFormat="1" ht="20.25" customHeight="1" thickBot="1" x14ac:dyDescent="0.25">
      <c r="A174" s="174" t="s">
        <v>194</v>
      </c>
      <c r="B174" s="174"/>
      <c r="C174" s="174"/>
      <c r="D174" s="33">
        <f>D19+D33+D62+D47+D75+D89+D104+D118+D133+D146+D171+D159</f>
        <v>0</v>
      </c>
    </row>
  </sheetData>
  <sheetProtection algorithmName="SHA-512" hashValue="2YSn1AXClNYTU2m3IWkZWxHbmnvdFdBwz86wiaYmq0szJPUnpM9pjeRt3wEJIbRmAyop7F189gtkULpfAxSf5A==" saltValue="dX+DoezVG9zzFZn3PvltVQ==" spinCount="100000" sheet="1" objects="1" scenarios="1"/>
  <mergeCells count="192">
    <mergeCell ref="A7:B8"/>
    <mergeCell ref="C7:D7"/>
    <mergeCell ref="C8:D8"/>
    <mergeCell ref="A13:B13"/>
    <mergeCell ref="A79:B79"/>
    <mergeCell ref="A80:B80"/>
    <mergeCell ref="A123:B124"/>
    <mergeCell ref="C124:D124"/>
    <mergeCell ref="A23:B24"/>
    <mergeCell ref="A37:B38"/>
    <mergeCell ref="A41:B41"/>
    <mergeCell ref="A52:B53"/>
    <mergeCell ref="C52:D52"/>
    <mergeCell ref="C53:D53"/>
    <mergeCell ref="A64:B64"/>
    <mergeCell ref="A65:B65"/>
    <mergeCell ref="C65:D65"/>
    <mergeCell ref="A84:B84"/>
    <mergeCell ref="A85:A88"/>
    <mergeCell ref="A89:B89"/>
    <mergeCell ref="A105:D105"/>
    <mergeCell ref="A106:B106"/>
    <mergeCell ref="A68:B68"/>
    <mergeCell ref="C68:D68"/>
    <mergeCell ref="A69:B69"/>
    <mergeCell ref="A70:B70"/>
    <mergeCell ref="A71:A74"/>
    <mergeCell ref="A75:B75"/>
    <mergeCell ref="C66:D66"/>
    <mergeCell ref="A67:B67"/>
    <mergeCell ref="C67:D67"/>
    <mergeCell ref="A66:B66"/>
    <mergeCell ref="C69:D69"/>
    <mergeCell ref="A83:B83"/>
    <mergeCell ref="C83:D83"/>
    <mergeCell ref="A90:D90"/>
    <mergeCell ref="A91:B91"/>
    <mergeCell ref="A92:B92"/>
    <mergeCell ref="C92:D92"/>
    <mergeCell ref="A76:D76"/>
    <mergeCell ref="A77:B77"/>
    <mergeCell ref="A78:B78"/>
    <mergeCell ref="C78:D78"/>
    <mergeCell ref="C79:D79"/>
    <mergeCell ref="A81:B81"/>
    <mergeCell ref="C81:D81"/>
    <mergeCell ref="A82:B82"/>
    <mergeCell ref="C82:D82"/>
    <mergeCell ref="A139:B139"/>
    <mergeCell ref="C139:D139"/>
    <mergeCell ref="A141:B141"/>
    <mergeCell ref="A142:A145"/>
    <mergeCell ref="A146:B146"/>
    <mergeCell ref="A160:D160"/>
    <mergeCell ref="A161:B161"/>
    <mergeCell ref="A162:B162"/>
    <mergeCell ref="A140:B140"/>
    <mergeCell ref="C140:D140"/>
    <mergeCell ref="C152:D152"/>
    <mergeCell ref="A153:B153"/>
    <mergeCell ref="C153:D153"/>
    <mergeCell ref="A151:B151"/>
    <mergeCell ref="C151:D151"/>
    <mergeCell ref="A152:B152"/>
    <mergeCell ref="A138:B138"/>
    <mergeCell ref="C138:D138"/>
    <mergeCell ref="A121:B121"/>
    <mergeCell ref="C121:D121"/>
    <mergeCell ref="C122:D122"/>
    <mergeCell ref="A125:B125"/>
    <mergeCell ref="C125:D125"/>
    <mergeCell ref="A126:B126"/>
    <mergeCell ref="C126:D126"/>
    <mergeCell ref="A128:B128"/>
    <mergeCell ref="A122:B122"/>
    <mergeCell ref="C136:D136"/>
    <mergeCell ref="C137:D137"/>
    <mergeCell ref="A127:B127"/>
    <mergeCell ref="C127:D127"/>
    <mergeCell ref="A137:B137"/>
    <mergeCell ref="A129:A132"/>
    <mergeCell ref="A133:B133"/>
    <mergeCell ref="A134:D134"/>
    <mergeCell ref="A93:B94"/>
    <mergeCell ref="C94:D94"/>
    <mergeCell ref="A98:B98"/>
    <mergeCell ref="C98:D98"/>
    <mergeCell ref="A108:B108"/>
    <mergeCell ref="A109:B109"/>
    <mergeCell ref="C109:D109"/>
    <mergeCell ref="A99:B99"/>
    <mergeCell ref="A100:A103"/>
    <mergeCell ref="A104:B104"/>
    <mergeCell ref="A97:B97"/>
    <mergeCell ref="C97:D97"/>
    <mergeCell ref="C93:D93"/>
    <mergeCell ref="A96:B96"/>
    <mergeCell ref="C96:D96"/>
    <mergeCell ref="A107:B107"/>
    <mergeCell ref="C107:D107"/>
    <mergeCell ref="C108:D108"/>
    <mergeCell ref="A95:B95"/>
    <mergeCell ref="C95:D95"/>
    <mergeCell ref="A110:B110"/>
    <mergeCell ref="C110:D110"/>
    <mergeCell ref="A111:B111"/>
    <mergeCell ref="C111:D111"/>
    <mergeCell ref="A113:B113"/>
    <mergeCell ref="A114:A117"/>
    <mergeCell ref="A118:B118"/>
    <mergeCell ref="A119:D119"/>
    <mergeCell ref="C123:D123"/>
    <mergeCell ref="A112:B112"/>
    <mergeCell ref="C112:D112"/>
    <mergeCell ref="A135:B135"/>
    <mergeCell ref="A136:B136"/>
    <mergeCell ref="A120:B120"/>
    <mergeCell ref="A174:C174"/>
    <mergeCell ref="A167:A170"/>
    <mergeCell ref="A147:D147"/>
    <mergeCell ref="A148:B148"/>
    <mergeCell ref="A149:B149"/>
    <mergeCell ref="C149:D149"/>
    <mergeCell ref="A150:B150"/>
    <mergeCell ref="C150:D150"/>
    <mergeCell ref="A63:D63"/>
    <mergeCell ref="A49:B49"/>
    <mergeCell ref="A50:B50"/>
    <mergeCell ref="C50:D50"/>
    <mergeCell ref="C51:D51"/>
    <mergeCell ref="A58:A61"/>
    <mergeCell ref="A62:B62"/>
    <mergeCell ref="A33:B33"/>
    <mergeCell ref="A54:B54"/>
    <mergeCell ref="C54:D54"/>
    <mergeCell ref="A56:B56"/>
    <mergeCell ref="C56:D56"/>
    <mergeCell ref="A57:B57"/>
    <mergeCell ref="A26:B26"/>
    <mergeCell ref="C26:D26"/>
    <mergeCell ref="A28:B28"/>
    <mergeCell ref="A48:D48"/>
    <mergeCell ref="A51:B51"/>
    <mergeCell ref="A27:B27"/>
    <mergeCell ref="A34:D34"/>
    <mergeCell ref="A35:B35"/>
    <mergeCell ref="A36:B36"/>
    <mergeCell ref="C36:D36"/>
    <mergeCell ref="C37:D37"/>
    <mergeCell ref="A39:B39"/>
    <mergeCell ref="C39:D39"/>
    <mergeCell ref="A40:B40"/>
    <mergeCell ref="A42:B42"/>
    <mergeCell ref="A47:B47"/>
    <mergeCell ref="A1:D1"/>
    <mergeCell ref="A2:D2"/>
    <mergeCell ref="A4:B4"/>
    <mergeCell ref="A5:B5"/>
    <mergeCell ref="C5:D5"/>
    <mergeCell ref="A6:B6"/>
    <mergeCell ref="C11:D11"/>
    <mergeCell ref="A25:B25"/>
    <mergeCell ref="A15:A18"/>
    <mergeCell ref="A19:B19"/>
    <mergeCell ref="A21:B21"/>
    <mergeCell ref="A22:B22"/>
    <mergeCell ref="C22:D22"/>
    <mergeCell ref="C23:D23"/>
    <mergeCell ref="A3:D3"/>
    <mergeCell ref="A14:B14"/>
    <mergeCell ref="C25:D25"/>
    <mergeCell ref="A20:D20"/>
    <mergeCell ref="A11:B12"/>
    <mergeCell ref="C6:D6"/>
    <mergeCell ref="A9:B9"/>
    <mergeCell ref="C9:D9"/>
    <mergeCell ref="A154:B154"/>
    <mergeCell ref="A155:A158"/>
    <mergeCell ref="A159:B159"/>
    <mergeCell ref="A172:D172"/>
    <mergeCell ref="A171:B171"/>
    <mergeCell ref="C162:D162"/>
    <mergeCell ref="A163:B163"/>
    <mergeCell ref="C163:D163"/>
    <mergeCell ref="A164:B164"/>
    <mergeCell ref="C164:D164"/>
    <mergeCell ref="A165:B165"/>
    <mergeCell ref="C165:D165"/>
    <mergeCell ref="A166:B166"/>
    <mergeCell ref="C40:D40"/>
    <mergeCell ref="A43:A46"/>
    <mergeCell ref="A29:A32"/>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tint="0.59999389629810485"/>
  </sheetPr>
  <dimension ref="A1:I136"/>
  <sheetViews>
    <sheetView showGridLines="0" topLeftCell="B6" zoomScale="130" zoomScaleNormal="130" workbookViewId="0">
      <selection activeCell="E6" sqref="E6"/>
    </sheetView>
  </sheetViews>
  <sheetFormatPr baseColWidth="10" defaultColWidth="11.5" defaultRowHeight="15" x14ac:dyDescent="0.2"/>
  <cols>
    <col min="1" max="1" width="62.1640625" bestFit="1" customWidth="1"/>
    <col min="2" max="2" width="47.1640625" bestFit="1" customWidth="1"/>
    <col min="3" max="3" width="42.83203125" customWidth="1"/>
    <col min="4" max="4" width="13.83203125" customWidth="1"/>
    <col min="5" max="5" width="20.83203125" customWidth="1"/>
    <col min="6" max="6" width="15.83203125" customWidth="1"/>
    <col min="7" max="8" width="20.83203125" customWidth="1"/>
    <col min="11" max="11" width="11.5" customWidth="1"/>
  </cols>
  <sheetData>
    <row r="1" spans="1:9" ht="40" customHeight="1" thickBot="1" x14ac:dyDescent="0.25">
      <c r="A1" s="123" t="s">
        <v>196</v>
      </c>
      <c r="B1" s="124"/>
      <c r="C1" s="124"/>
      <c r="D1" s="125"/>
      <c r="E1" s="86"/>
      <c r="F1" s="86"/>
      <c r="G1" s="86"/>
      <c r="H1" s="86"/>
    </row>
    <row r="2" spans="1:9" ht="23.25" customHeight="1" thickBot="1" x14ac:dyDescent="0.25">
      <c r="A2" s="126" t="s">
        <v>148</v>
      </c>
      <c r="B2" s="127"/>
      <c r="C2" s="127"/>
      <c r="D2" s="128"/>
      <c r="E2" s="86"/>
      <c r="F2" s="86"/>
      <c r="G2" s="86"/>
      <c r="H2" s="86"/>
    </row>
    <row r="3" spans="1:9" ht="16" thickBot="1" x14ac:dyDescent="0.25">
      <c r="A3" s="204" t="s">
        <v>116</v>
      </c>
      <c r="B3" s="205"/>
      <c r="C3" s="205"/>
      <c r="D3" s="205"/>
      <c r="E3" s="205"/>
      <c r="F3" s="205"/>
      <c r="G3" s="205"/>
      <c r="H3" s="207"/>
    </row>
    <row r="4" spans="1:9" s="19" customFormat="1" ht="31.5" customHeight="1" x14ac:dyDescent="0.15">
      <c r="A4" s="14" t="s">
        <v>149</v>
      </c>
      <c r="B4" s="15" t="s">
        <v>150</v>
      </c>
      <c r="C4" s="15" t="s">
        <v>151</v>
      </c>
      <c r="D4" s="15" t="s">
        <v>152</v>
      </c>
      <c r="E4" s="16" t="s">
        <v>153</v>
      </c>
      <c r="F4" s="17"/>
      <c r="G4" s="16" t="s">
        <v>153</v>
      </c>
      <c r="H4" s="18" t="s">
        <v>154</v>
      </c>
      <c r="I4" s="66"/>
    </row>
    <row r="5" spans="1:9" s="19" customFormat="1" ht="13" x14ac:dyDescent="0.15">
      <c r="A5" s="109" t="s">
        <v>199</v>
      </c>
      <c r="B5" s="58"/>
      <c r="C5" s="58"/>
      <c r="D5" s="67"/>
      <c r="E5" s="68"/>
      <c r="F5" s="69"/>
      <c r="G5" s="68"/>
      <c r="H5" s="68"/>
      <c r="I5" s="66"/>
    </row>
    <row r="6" spans="1:9" s="19" customFormat="1" ht="28" x14ac:dyDescent="0.15">
      <c r="A6" s="102" t="s">
        <v>167</v>
      </c>
      <c r="B6" s="102" t="s">
        <v>168</v>
      </c>
      <c r="C6" s="60" t="s">
        <v>202</v>
      </c>
      <c r="D6" s="67">
        <v>1000</v>
      </c>
      <c r="E6" s="72">
        <v>0</v>
      </c>
      <c r="F6" s="69" t="s">
        <v>169</v>
      </c>
      <c r="G6" s="72">
        <v>0</v>
      </c>
      <c r="H6" s="72">
        <v>0</v>
      </c>
      <c r="I6" s="66"/>
    </row>
    <row r="7" spans="1:9" s="19" customFormat="1" ht="15" customHeight="1" x14ac:dyDescent="0.15">
      <c r="A7" s="21" t="s">
        <v>158</v>
      </c>
      <c r="B7" s="22"/>
      <c r="C7" s="22"/>
      <c r="D7" s="22"/>
      <c r="E7" s="22"/>
      <c r="F7" s="23" t="s">
        <v>159</v>
      </c>
      <c r="G7" s="81">
        <v>100</v>
      </c>
      <c r="H7" s="20">
        <f>(E6+G6+H6)*G7</f>
        <v>0</v>
      </c>
      <c r="I7" s="66"/>
    </row>
    <row r="8" spans="1:9" x14ac:dyDescent="0.2">
      <c r="A8" s="191"/>
      <c r="B8" s="192"/>
      <c r="C8" s="192"/>
      <c r="D8" s="192"/>
      <c r="E8" s="192"/>
      <c r="F8" s="192"/>
      <c r="G8" s="192"/>
      <c r="H8" s="193"/>
    </row>
    <row r="9" spans="1:9" s="19" customFormat="1" ht="31.5" customHeight="1" x14ac:dyDescent="0.15">
      <c r="A9" s="14" t="s">
        <v>149</v>
      </c>
      <c r="B9" s="15" t="s">
        <v>150</v>
      </c>
      <c r="C9" s="15" t="s">
        <v>151</v>
      </c>
      <c r="D9" s="15" t="s">
        <v>152</v>
      </c>
      <c r="E9" s="16" t="s">
        <v>153</v>
      </c>
      <c r="F9" s="17"/>
      <c r="G9" s="16" t="s">
        <v>153</v>
      </c>
      <c r="H9" s="18" t="s">
        <v>154</v>
      </c>
      <c r="I9" s="66"/>
    </row>
    <row r="10" spans="1:9" s="19" customFormat="1" ht="13" x14ac:dyDescent="0.15">
      <c r="A10" s="109" t="s">
        <v>200</v>
      </c>
      <c r="B10" s="58"/>
      <c r="C10" s="58"/>
      <c r="D10" s="67"/>
      <c r="E10" s="68"/>
      <c r="F10" s="69"/>
      <c r="G10" s="68"/>
      <c r="H10" s="68"/>
      <c r="I10" s="66"/>
    </row>
    <row r="11" spans="1:9" s="19" customFormat="1" ht="28" x14ac:dyDescent="0.15">
      <c r="A11" s="102" t="s">
        <v>167</v>
      </c>
      <c r="B11" s="102" t="s">
        <v>201</v>
      </c>
      <c r="C11" s="60" t="s">
        <v>202</v>
      </c>
      <c r="D11" s="67">
        <v>1000</v>
      </c>
      <c r="E11" s="72">
        <v>0</v>
      </c>
      <c r="F11" s="69" t="s">
        <v>169</v>
      </c>
      <c r="G11" s="72">
        <v>0</v>
      </c>
      <c r="H11" s="72">
        <v>0</v>
      </c>
      <c r="I11" s="66"/>
    </row>
    <row r="12" spans="1:9" s="19" customFormat="1" ht="15" customHeight="1" x14ac:dyDescent="0.15">
      <c r="A12" s="21" t="s">
        <v>158</v>
      </c>
      <c r="B12" s="22"/>
      <c r="C12" s="22"/>
      <c r="D12" s="22"/>
      <c r="E12" s="22"/>
      <c r="F12" s="23" t="s">
        <v>159</v>
      </c>
      <c r="G12" s="81">
        <v>100</v>
      </c>
      <c r="H12" s="20">
        <f>(E11+G11+H11)*G12</f>
        <v>0</v>
      </c>
      <c r="I12" s="66"/>
    </row>
    <row r="13" spans="1:9" x14ac:dyDescent="0.2">
      <c r="A13" s="191"/>
      <c r="B13" s="192"/>
      <c r="C13" s="192"/>
      <c r="D13" s="192"/>
      <c r="E13" s="192"/>
      <c r="F13" s="192"/>
      <c r="G13" s="192"/>
      <c r="H13" s="193"/>
    </row>
    <row r="14" spans="1:9" s="19" customFormat="1" ht="31.5" customHeight="1" x14ac:dyDescent="0.15">
      <c r="A14" s="14" t="s">
        <v>149</v>
      </c>
      <c r="B14" s="15" t="s">
        <v>150</v>
      </c>
      <c r="C14" s="15" t="s">
        <v>151</v>
      </c>
      <c r="D14" s="15" t="s">
        <v>152</v>
      </c>
      <c r="E14" s="16" t="s">
        <v>153</v>
      </c>
      <c r="F14" s="17"/>
      <c r="G14" s="16" t="s">
        <v>153</v>
      </c>
      <c r="H14" s="18" t="s">
        <v>154</v>
      </c>
      <c r="I14" s="66"/>
    </row>
    <row r="15" spans="1:9" s="19" customFormat="1" ht="13" x14ac:dyDescent="0.15">
      <c r="A15" s="109" t="s">
        <v>217</v>
      </c>
      <c r="B15" s="58"/>
      <c r="C15" s="58"/>
      <c r="D15" s="67"/>
      <c r="E15" s="68"/>
      <c r="F15" s="69"/>
      <c r="G15" s="68"/>
      <c r="H15" s="68"/>
      <c r="I15" s="66" t="s">
        <v>160</v>
      </c>
    </row>
    <row r="16" spans="1:9" s="19" customFormat="1" ht="13" x14ac:dyDescent="0.15">
      <c r="A16" s="59" t="s">
        <v>162</v>
      </c>
      <c r="B16" s="58"/>
      <c r="C16" s="58" t="s">
        <v>156</v>
      </c>
      <c r="D16" s="67"/>
      <c r="E16" s="68"/>
      <c r="F16" s="69"/>
      <c r="G16" s="68"/>
      <c r="H16" s="68"/>
      <c r="I16" s="66" t="s">
        <v>160</v>
      </c>
    </row>
    <row r="17" spans="1:9" s="19" customFormat="1" ht="13" x14ac:dyDescent="0.15">
      <c r="A17" s="59" t="s">
        <v>163</v>
      </c>
      <c r="B17" s="58" t="s">
        <v>203</v>
      </c>
      <c r="C17" s="57" t="s">
        <v>204</v>
      </c>
      <c r="D17" s="67">
        <v>500</v>
      </c>
      <c r="E17" s="72">
        <v>0</v>
      </c>
      <c r="F17" s="69" t="s">
        <v>157</v>
      </c>
      <c r="G17" s="72">
        <v>0</v>
      </c>
      <c r="H17" s="72">
        <v>0</v>
      </c>
      <c r="I17" s="66"/>
    </row>
    <row r="18" spans="1:9" s="19" customFormat="1" ht="15" customHeight="1" x14ac:dyDescent="0.15">
      <c r="A18" s="21" t="s">
        <v>158</v>
      </c>
      <c r="B18" s="22"/>
      <c r="C18" s="22"/>
      <c r="D18" s="22"/>
      <c r="E18" s="22"/>
      <c r="F18" s="23" t="s">
        <v>159</v>
      </c>
      <c r="G18" s="81">
        <v>1</v>
      </c>
      <c r="H18" s="20">
        <f>(E17+G17+H17)*G18</f>
        <v>0</v>
      </c>
      <c r="I18" s="66"/>
    </row>
    <row r="19" spans="1:9" x14ac:dyDescent="0.2">
      <c r="A19" s="191"/>
      <c r="B19" s="192"/>
      <c r="C19" s="192"/>
      <c r="D19" s="192"/>
      <c r="E19" s="192"/>
      <c r="F19" s="192"/>
      <c r="G19" s="192"/>
      <c r="H19" s="193"/>
    </row>
    <row r="20" spans="1:9" s="19" customFormat="1" ht="31.5" customHeight="1" x14ac:dyDescent="0.15">
      <c r="A20" s="14" t="s">
        <v>149</v>
      </c>
      <c r="B20" s="15" t="s">
        <v>150</v>
      </c>
      <c r="C20" s="15" t="s">
        <v>151</v>
      </c>
      <c r="D20" s="15" t="s">
        <v>152</v>
      </c>
      <c r="E20" s="16" t="s">
        <v>153</v>
      </c>
      <c r="F20" s="17"/>
      <c r="G20" s="16" t="s">
        <v>153</v>
      </c>
      <c r="H20" s="18" t="s">
        <v>154</v>
      </c>
      <c r="I20" s="66"/>
    </row>
    <row r="21" spans="1:9" s="19" customFormat="1" ht="13" x14ac:dyDescent="0.15">
      <c r="A21" s="109" t="s">
        <v>221</v>
      </c>
      <c r="B21" s="58"/>
      <c r="C21" s="58"/>
      <c r="D21" s="67"/>
      <c r="E21" s="68"/>
      <c r="F21" s="69"/>
      <c r="G21" s="68"/>
      <c r="H21" s="68"/>
      <c r="I21" s="66" t="s">
        <v>160</v>
      </c>
    </row>
    <row r="22" spans="1:9" s="19" customFormat="1" ht="13" x14ac:dyDescent="0.15">
      <c r="A22" s="59" t="s">
        <v>162</v>
      </c>
      <c r="B22" s="58"/>
      <c r="C22" s="58" t="s">
        <v>156</v>
      </c>
      <c r="D22" s="67"/>
      <c r="E22" s="68"/>
      <c r="F22" s="69"/>
      <c r="G22" s="68"/>
      <c r="H22" s="68"/>
      <c r="I22" s="66" t="s">
        <v>160</v>
      </c>
    </row>
    <row r="23" spans="1:9" s="19" customFormat="1" ht="13" x14ac:dyDescent="0.15">
      <c r="A23" s="59" t="s">
        <v>218</v>
      </c>
      <c r="B23" s="58" t="s">
        <v>203</v>
      </c>
      <c r="C23" s="57" t="s">
        <v>204</v>
      </c>
      <c r="D23" s="67">
        <v>500</v>
      </c>
      <c r="E23" s="72">
        <v>0</v>
      </c>
      <c r="F23" s="69" t="s">
        <v>157</v>
      </c>
      <c r="G23" s="72">
        <v>0</v>
      </c>
      <c r="H23" s="72">
        <v>0</v>
      </c>
      <c r="I23" s="66"/>
    </row>
    <row r="24" spans="1:9" s="19" customFormat="1" ht="15" customHeight="1" x14ac:dyDescent="0.15">
      <c r="A24" s="21" t="s">
        <v>158</v>
      </c>
      <c r="B24" s="22"/>
      <c r="C24" s="22"/>
      <c r="D24" s="22"/>
      <c r="E24" s="22"/>
      <c r="F24" s="23" t="s">
        <v>159</v>
      </c>
      <c r="G24" s="81">
        <v>1</v>
      </c>
      <c r="H24" s="20">
        <f>(E23+G23+H23)*G24</f>
        <v>0</v>
      </c>
      <c r="I24" s="66"/>
    </row>
    <row r="25" spans="1:9" x14ac:dyDescent="0.2">
      <c r="A25" s="191"/>
      <c r="B25" s="192"/>
      <c r="C25" s="192"/>
      <c r="D25" s="192"/>
      <c r="E25" s="192"/>
      <c r="F25" s="192"/>
      <c r="G25" s="192"/>
      <c r="H25" s="193"/>
    </row>
    <row r="26" spans="1:9" s="19" customFormat="1" ht="31.5" customHeight="1" x14ac:dyDescent="0.15">
      <c r="A26" s="14" t="s">
        <v>149</v>
      </c>
      <c r="B26" s="15" t="s">
        <v>150</v>
      </c>
      <c r="C26" s="15" t="s">
        <v>151</v>
      </c>
      <c r="D26" s="15" t="s">
        <v>152</v>
      </c>
      <c r="E26" s="16" t="s">
        <v>153</v>
      </c>
      <c r="F26" s="17"/>
      <c r="G26" s="16" t="s">
        <v>153</v>
      </c>
      <c r="H26" s="18" t="s">
        <v>154</v>
      </c>
      <c r="I26" s="66"/>
    </row>
    <row r="27" spans="1:9" s="19" customFormat="1" ht="13" x14ac:dyDescent="0.15">
      <c r="A27" s="109" t="s">
        <v>219</v>
      </c>
      <c r="B27" s="58"/>
      <c r="C27" s="58"/>
      <c r="D27" s="67"/>
      <c r="E27" s="68"/>
      <c r="F27" s="69"/>
      <c r="G27" s="68"/>
      <c r="H27" s="68"/>
      <c r="I27" s="66" t="s">
        <v>160</v>
      </c>
    </row>
    <row r="28" spans="1:9" s="19" customFormat="1" ht="13" x14ac:dyDescent="0.15">
      <c r="A28" s="59" t="s">
        <v>164</v>
      </c>
      <c r="B28" s="58"/>
      <c r="C28" s="58" t="s">
        <v>156</v>
      </c>
      <c r="D28" s="67"/>
      <c r="E28" s="68"/>
      <c r="F28" s="69"/>
      <c r="G28" s="68"/>
      <c r="H28" s="68"/>
      <c r="I28" s="66" t="s">
        <v>160</v>
      </c>
    </row>
    <row r="29" spans="1:9" s="19" customFormat="1" ht="13" x14ac:dyDescent="0.15">
      <c r="A29" s="59" t="s">
        <v>163</v>
      </c>
      <c r="B29" s="58" t="s">
        <v>203</v>
      </c>
      <c r="C29" s="57" t="s">
        <v>204</v>
      </c>
      <c r="D29" s="67">
        <v>500</v>
      </c>
      <c r="E29" s="72">
        <v>0</v>
      </c>
      <c r="F29" s="69" t="s">
        <v>157</v>
      </c>
      <c r="G29" s="72">
        <v>0</v>
      </c>
      <c r="H29" s="72">
        <v>0</v>
      </c>
      <c r="I29" s="66"/>
    </row>
    <row r="30" spans="1:9" s="19" customFormat="1" ht="15" customHeight="1" x14ac:dyDescent="0.15">
      <c r="A30" s="21" t="s">
        <v>158</v>
      </c>
      <c r="B30" s="22"/>
      <c r="C30" s="22"/>
      <c r="D30" s="22"/>
      <c r="E30" s="22"/>
      <c r="F30" s="23" t="s">
        <v>159</v>
      </c>
      <c r="G30" s="81">
        <v>1</v>
      </c>
      <c r="H30" s="20">
        <f>(E29+G29+H29)*G30</f>
        <v>0</v>
      </c>
      <c r="I30" s="66"/>
    </row>
    <row r="31" spans="1:9" x14ac:dyDescent="0.2">
      <c r="A31" s="191"/>
      <c r="B31" s="192"/>
      <c r="C31" s="192"/>
      <c r="D31" s="192"/>
      <c r="E31" s="192"/>
      <c r="F31" s="192"/>
      <c r="G31" s="192"/>
      <c r="H31" s="193"/>
    </row>
    <row r="32" spans="1:9" s="19" customFormat="1" ht="31.5" customHeight="1" x14ac:dyDescent="0.15">
      <c r="A32" s="14" t="s">
        <v>149</v>
      </c>
      <c r="B32" s="15" t="s">
        <v>150</v>
      </c>
      <c r="C32" s="15" t="s">
        <v>151</v>
      </c>
      <c r="D32" s="15" t="s">
        <v>152</v>
      </c>
      <c r="E32" s="16" t="s">
        <v>153</v>
      </c>
      <c r="F32" s="17"/>
      <c r="G32" s="16" t="s">
        <v>153</v>
      </c>
      <c r="H32" s="18" t="s">
        <v>154</v>
      </c>
      <c r="I32" s="66"/>
    </row>
    <row r="33" spans="1:9" s="19" customFormat="1" ht="13" x14ac:dyDescent="0.15">
      <c r="A33" s="109" t="s">
        <v>220</v>
      </c>
      <c r="B33" s="58"/>
      <c r="C33" s="58"/>
      <c r="D33" s="67"/>
      <c r="E33" s="68"/>
      <c r="F33" s="69"/>
      <c r="G33" s="68"/>
      <c r="H33" s="68"/>
      <c r="I33" s="66" t="s">
        <v>160</v>
      </c>
    </row>
    <row r="34" spans="1:9" s="19" customFormat="1" ht="13" x14ac:dyDescent="0.15">
      <c r="A34" s="59" t="s">
        <v>164</v>
      </c>
      <c r="B34" s="58"/>
      <c r="C34" s="58" t="s">
        <v>156</v>
      </c>
      <c r="D34" s="67"/>
      <c r="E34" s="68"/>
      <c r="F34" s="69"/>
      <c r="G34" s="68"/>
      <c r="H34" s="68"/>
      <c r="I34" s="66" t="s">
        <v>160</v>
      </c>
    </row>
    <row r="35" spans="1:9" s="19" customFormat="1" ht="13" x14ac:dyDescent="0.15">
      <c r="A35" s="59" t="s">
        <v>218</v>
      </c>
      <c r="B35" s="58" t="s">
        <v>203</v>
      </c>
      <c r="C35" s="57" t="s">
        <v>204</v>
      </c>
      <c r="D35" s="67">
        <v>500</v>
      </c>
      <c r="E35" s="72">
        <v>0</v>
      </c>
      <c r="F35" s="69" t="s">
        <v>157</v>
      </c>
      <c r="G35" s="72">
        <v>0</v>
      </c>
      <c r="H35" s="72">
        <v>0</v>
      </c>
      <c r="I35" s="66"/>
    </row>
    <row r="36" spans="1:9" s="19" customFormat="1" ht="15" customHeight="1" x14ac:dyDescent="0.15">
      <c r="A36" s="21" t="s">
        <v>158</v>
      </c>
      <c r="B36" s="22"/>
      <c r="C36" s="22"/>
      <c r="D36" s="22"/>
      <c r="E36" s="22"/>
      <c r="F36" s="23" t="s">
        <v>159</v>
      </c>
      <c r="G36" s="81">
        <v>1</v>
      </c>
      <c r="H36" s="20">
        <f>(E35+G35+H35)*G36</f>
        <v>0</v>
      </c>
      <c r="I36" s="66"/>
    </row>
    <row r="37" spans="1:9" x14ac:dyDescent="0.2">
      <c r="A37" s="191"/>
      <c r="B37" s="192"/>
      <c r="C37" s="192"/>
      <c r="D37" s="192"/>
      <c r="E37" s="192"/>
      <c r="F37" s="192"/>
      <c r="G37" s="192"/>
      <c r="H37" s="193"/>
    </row>
    <row r="38" spans="1:9" s="19" customFormat="1" ht="31.5" customHeight="1" x14ac:dyDescent="0.15">
      <c r="A38" s="14" t="s">
        <v>149</v>
      </c>
      <c r="B38" s="15" t="s">
        <v>150</v>
      </c>
      <c r="C38" s="15" t="s">
        <v>151</v>
      </c>
      <c r="D38" s="15" t="s">
        <v>152</v>
      </c>
      <c r="E38" s="16" t="s">
        <v>153</v>
      </c>
      <c r="F38" s="17"/>
      <c r="G38" s="16" t="s">
        <v>153</v>
      </c>
      <c r="H38" s="18" t="s">
        <v>154</v>
      </c>
      <c r="I38" s="66"/>
    </row>
    <row r="39" spans="1:9" s="19" customFormat="1" ht="13" x14ac:dyDescent="0.15">
      <c r="A39" s="109" t="s">
        <v>222</v>
      </c>
      <c r="B39" s="58"/>
      <c r="C39" s="58"/>
      <c r="D39" s="67"/>
      <c r="E39" s="68"/>
      <c r="F39" s="69"/>
      <c r="G39" s="68"/>
      <c r="H39" s="68"/>
      <c r="I39" s="66"/>
    </row>
    <row r="40" spans="1:9" s="19" customFormat="1" ht="13" x14ac:dyDescent="0.15">
      <c r="A40" s="56" t="s">
        <v>155</v>
      </c>
      <c r="B40" s="57"/>
      <c r="C40" s="58" t="s">
        <v>156</v>
      </c>
      <c r="D40" s="70"/>
      <c r="E40" s="68"/>
      <c r="F40" s="69"/>
      <c r="G40" s="68"/>
      <c r="H40" s="68"/>
      <c r="I40" s="66"/>
    </row>
    <row r="41" spans="1:9" s="19" customFormat="1" ht="14" x14ac:dyDescent="0.15">
      <c r="A41" s="58" t="s">
        <v>163</v>
      </c>
      <c r="B41" s="58" t="s">
        <v>203</v>
      </c>
      <c r="C41" s="60" t="s">
        <v>204</v>
      </c>
      <c r="D41" s="67">
        <v>500</v>
      </c>
      <c r="E41" s="99">
        <v>0</v>
      </c>
      <c r="F41" s="69" t="s">
        <v>157</v>
      </c>
      <c r="G41" s="72">
        <v>0</v>
      </c>
      <c r="H41" s="72">
        <v>0</v>
      </c>
      <c r="I41" s="66"/>
    </row>
    <row r="42" spans="1:9" s="19" customFormat="1" ht="15" customHeight="1" x14ac:dyDescent="0.15">
      <c r="A42" s="21" t="s">
        <v>158</v>
      </c>
      <c r="B42" s="22"/>
      <c r="C42" s="22"/>
      <c r="D42" s="22"/>
      <c r="E42" s="22"/>
      <c r="F42" s="23" t="s">
        <v>159</v>
      </c>
      <c r="G42" s="81">
        <v>30</v>
      </c>
      <c r="H42" s="20">
        <f>(E41+G41+H41)*G42</f>
        <v>0</v>
      </c>
      <c r="I42" s="66"/>
    </row>
    <row r="43" spans="1:9" x14ac:dyDescent="0.2">
      <c r="A43" s="191"/>
      <c r="B43" s="192"/>
      <c r="C43" s="192"/>
      <c r="D43" s="192"/>
      <c r="E43" s="192"/>
      <c r="F43" s="192"/>
      <c r="G43" s="192"/>
      <c r="H43" s="193"/>
    </row>
    <row r="44" spans="1:9" s="19" customFormat="1" ht="31.5" customHeight="1" x14ac:dyDescent="0.15">
      <c r="A44" s="14" t="s">
        <v>149</v>
      </c>
      <c r="B44" s="15" t="s">
        <v>150</v>
      </c>
      <c r="C44" s="15" t="s">
        <v>151</v>
      </c>
      <c r="D44" s="15" t="s">
        <v>152</v>
      </c>
      <c r="E44" s="16" t="s">
        <v>153</v>
      </c>
      <c r="F44" s="17"/>
      <c r="G44" s="16" t="s">
        <v>153</v>
      </c>
      <c r="H44" s="18" t="s">
        <v>154</v>
      </c>
      <c r="I44" s="66"/>
    </row>
    <row r="45" spans="1:9" s="19" customFormat="1" ht="13" x14ac:dyDescent="0.15">
      <c r="A45" s="109" t="s">
        <v>223</v>
      </c>
      <c r="B45" s="58"/>
      <c r="C45" s="58"/>
      <c r="D45" s="67"/>
      <c r="E45" s="68"/>
      <c r="F45" s="69"/>
      <c r="G45" s="68"/>
      <c r="H45" s="68"/>
      <c r="I45" s="66"/>
    </row>
    <row r="46" spans="1:9" s="19" customFormat="1" ht="13" x14ac:dyDescent="0.15">
      <c r="A46" s="56" t="s">
        <v>155</v>
      </c>
      <c r="B46" s="57"/>
      <c r="C46" s="58" t="s">
        <v>156</v>
      </c>
      <c r="D46" s="70"/>
      <c r="E46" s="68"/>
      <c r="F46" s="69"/>
      <c r="G46" s="68"/>
      <c r="H46" s="68"/>
      <c r="I46" s="66"/>
    </row>
    <row r="47" spans="1:9" s="19" customFormat="1" ht="14" x14ac:dyDescent="0.15">
      <c r="A47" s="58" t="s">
        <v>218</v>
      </c>
      <c r="B47" s="58" t="s">
        <v>203</v>
      </c>
      <c r="C47" s="60" t="s">
        <v>204</v>
      </c>
      <c r="D47" s="67">
        <v>500</v>
      </c>
      <c r="E47" s="99">
        <v>0</v>
      </c>
      <c r="F47" s="69" t="s">
        <v>157</v>
      </c>
      <c r="G47" s="72">
        <v>0</v>
      </c>
      <c r="H47" s="72">
        <v>0</v>
      </c>
      <c r="I47" s="66"/>
    </row>
    <row r="48" spans="1:9" s="19" customFormat="1" ht="15" customHeight="1" x14ac:dyDescent="0.15">
      <c r="A48" s="21" t="s">
        <v>158</v>
      </c>
      <c r="B48" s="22"/>
      <c r="C48" s="22"/>
      <c r="D48" s="22"/>
      <c r="E48" s="22"/>
      <c r="F48" s="23" t="s">
        <v>159</v>
      </c>
      <c r="G48" s="81">
        <v>30</v>
      </c>
      <c r="H48" s="20">
        <f>(E47+G47+H47)*G48</f>
        <v>0</v>
      </c>
      <c r="I48" s="66"/>
    </row>
    <row r="49" spans="1:9" x14ac:dyDescent="0.2">
      <c r="A49" s="191"/>
      <c r="B49" s="192"/>
      <c r="C49" s="192"/>
      <c r="D49" s="192"/>
      <c r="E49" s="192"/>
      <c r="F49" s="192"/>
      <c r="G49" s="192"/>
      <c r="H49" s="193"/>
    </row>
    <row r="50" spans="1:9" s="19" customFormat="1" ht="31.5" customHeight="1" x14ac:dyDescent="0.15">
      <c r="A50" s="14" t="s">
        <v>149</v>
      </c>
      <c r="B50" s="15" t="s">
        <v>150</v>
      </c>
      <c r="C50" s="15" t="s">
        <v>151</v>
      </c>
      <c r="D50" s="15" t="s">
        <v>152</v>
      </c>
      <c r="E50" s="16" t="s">
        <v>153</v>
      </c>
      <c r="F50" s="17"/>
      <c r="G50" s="16" t="s">
        <v>153</v>
      </c>
      <c r="H50" s="18" t="s">
        <v>154</v>
      </c>
      <c r="I50" s="66"/>
    </row>
    <row r="51" spans="1:9" s="19" customFormat="1" ht="13" x14ac:dyDescent="0.15">
      <c r="A51" s="109" t="s">
        <v>224</v>
      </c>
      <c r="B51" s="58"/>
      <c r="C51" s="58"/>
      <c r="D51" s="67"/>
      <c r="E51" s="68"/>
      <c r="F51" s="69"/>
      <c r="G51" s="68"/>
      <c r="H51" s="68"/>
      <c r="I51" s="66" t="s">
        <v>160</v>
      </c>
    </row>
    <row r="52" spans="1:9" s="19" customFormat="1" ht="13" x14ac:dyDescent="0.15">
      <c r="A52" s="56" t="s">
        <v>161</v>
      </c>
      <c r="B52" s="58"/>
      <c r="C52" s="58" t="s">
        <v>156</v>
      </c>
      <c r="D52" s="67"/>
      <c r="E52" s="68"/>
      <c r="F52" s="69"/>
      <c r="G52" s="68"/>
      <c r="H52" s="68"/>
      <c r="I52" s="66" t="s">
        <v>160</v>
      </c>
    </row>
    <row r="53" spans="1:9" s="19" customFormat="1" ht="14" x14ac:dyDescent="0.15">
      <c r="A53" s="56" t="s">
        <v>163</v>
      </c>
      <c r="B53" s="58" t="s">
        <v>203</v>
      </c>
      <c r="C53" s="60" t="s">
        <v>204</v>
      </c>
      <c r="D53" s="70">
        <v>500</v>
      </c>
      <c r="E53" s="71">
        <v>0</v>
      </c>
      <c r="F53" s="100" t="s">
        <v>157</v>
      </c>
      <c r="G53" s="71">
        <v>0</v>
      </c>
      <c r="H53" s="71">
        <v>0</v>
      </c>
      <c r="I53" s="66"/>
    </row>
    <row r="54" spans="1:9" s="19" customFormat="1" ht="15" customHeight="1" x14ac:dyDescent="0.15">
      <c r="A54" s="21" t="s">
        <v>158</v>
      </c>
      <c r="B54" s="22"/>
      <c r="C54" s="22"/>
      <c r="D54" s="22"/>
      <c r="E54" s="22"/>
      <c r="F54" s="23" t="s">
        <v>159</v>
      </c>
      <c r="G54" s="81">
        <v>60</v>
      </c>
      <c r="H54" s="20">
        <f>(E53+G53+H53)*G54</f>
        <v>0</v>
      </c>
      <c r="I54" s="66"/>
    </row>
    <row r="55" spans="1:9" x14ac:dyDescent="0.2">
      <c r="A55" s="191"/>
      <c r="B55" s="192"/>
      <c r="C55" s="192"/>
      <c r="D55" s="192"/>
      <c r="E55" s="192"/>
      <c r="F55" s="192"/>
      <c r="G55" s="192"/>
      <c r="H55" s="193"/>
    </row>
    <row r="56" spans="1:9" s="19" customFormat="1" ht="31.5" customHeight="1" x14ac:dyDescent="0.15">
      <c r="A56" s="14" t="s">
        <v>149</v>
      </c>
      <c r="B56" s="15" t="s">
        <v>150</v>
      </c>
      <c r="C56" s="15" t="s">
        <v>151</v>
      </c>
      <c r="D56" s="15" t="s">
        <v>152</v>
      </c>
      <c r="E56" s="16" t="s">
        <v>153</v>
      </c>
      <c r="F56" s="17"/>
      <c r="G56" s="16" t="s">
        <v>153</v>
      </c>
      <c r="H56" s="18" t="s">
        <v>154</v>
      </c>
      <c r="I56" s="66"/>
    </row>
    <row r="57" spans="1:9" s="19" customFormat="1" ht="13" x14ac:dyDescent="0.15">
      <c r="A57" s="109" t="s">
        <v>225</v>
      </c>
      <c r="B57" s="58"/>
      <c r="C57" s="58"/>
      <c r="D57" s="67"/>
      <c r="E57" s="68"/>
      <c r="F57" s="69"/>
      <c r="G57" s="68"/>
      <c r="H57" s="68"/>
      <c r="I57" s="66" t="s">
        <v>160</v>
      </c>
    </row>
    <row r="58" spans="1:9" s="19" customFormat="1" ht="13" x14ac:dyDescent="0.15">
      <c r="A58" s="56" t="s">
        <v>161</v>
      </c>
      <c r="B58" s="58"/>
      <c r="C58" s="58" t="s">
        <v>156</v>
      </c>
      <c r="D58" s="67"/>
      <c r="E58" s="68"/>
      <c r="F58" s="69"/>
      <c r="G58" s="68"/>
      <c r="H58" s="68"/>
      <c r="I58" s="66" t="s">
        <v>160</v>
      </c>
    </row>
    <row r="59" spans="1:9" s="19" customFormat="1" ht="14" x14ac:dyDescent="0.15">
      <c r="A59" s="56" t="s">
        <v>218</v>
      </c>
      <c r="B59" s="58" t="s">
        <v>203</v>
      </c>
      <c r="C59" s="60" t="s">
        <v>204</v>
      </c>
      <c r="D59" s="70">
        <v>500</v>
      </c>
      <c r="E59" s="71">
        <v>0</v>
      </c>
      <c r="F59" s="100" t="s">
        <v>157</v>
      </c>
      <c r="G59" s="71">
        <v>0</v>
      </c>
      <c r="H59" s="71">
        <v>0</v>
      </c>
      <c r="I59" s="66"/>
    </row>
    <row r="60" spans="1:9" s="19" customFormat="1" ht="15" customHeight="1" x14ac:dyDescent="0.15">
      <c r="A60" s="21" t="s">
        <v>158</v>
      </c>
      <c r="B60" s="22"/>
      <c r="C60" s="22"/>
      <c r="D60" s="22"/>
      <c r="E60" s="22"/>
      <c r="F60" s="23" t="s">
        <v>159</v>
      </c>
      <c r="G60" s="81">
        <v>60</v>
      </c>
      <c r="H60" s="20">
        <f>(E59+G59+H59)*G60</f>
        <v>0</v>
      </c>
      <c r="I60" s="66"/>
    </row>
    <row r="61" spans="1:9" x14ac:dyDescent="0.2">
      <c r="A61" s="191"/>
      <c r="B61" s="192"/>
      <c r="C61" s="192"/>
      <c r="D61" s="192"/>
      <c r="E61" s="192"/>
      <c r="F61" s="192"/>
      <c r="G61" s="192"/>
      <c r="H61" s="193"/>
    </row>
    <row r="62" spans="1:9" ht="28" x14ac:dyDescent="0.2">
      <c r="A62" s="14" t="s">
        <v>149</v>
      </c>
      <c r="B62" s="15" t="s">
        <v>150</v>
      </c>
      <c r="C62" s="15" t="s">
        <v>151</v>
      </c>
      <c r="D62" s="15" t="s">
        <v>152</v>
      </c>
      <c r="E62" s="16" t="s">
        <v>153</v>
      </c>
      <c r="F62" s="17"/>
      <c r="G62" s="16" t="s">
        <v>153</v>
      </c>
      <c r="H62" s="18" t="s">
        <v>154</v>
      </c>
    </row>
    <row r="63" spans="1:9" x14ac:dyDescent="0.2">
      <c r="A63" s="110" t="s">
        <v>226</v>
      </c>
      <c r="B63" s="58"/>
      <c r="C63" s="58"/>
      <c r="D63" s="67"/>
      <c r="E63" s="68"/>
      <c r="F63" s="69"/>
      <c r="G63" s="68"/>
      <c r="H63" s="68"/>
    </row>
    <row r="64" spans="1:9" x14ac:dyDescent="0.2">
      <c r="A64" s="56" t="s">
        <v>170</v>
      </c>
      <c r="B64" s="58"/>
      <c r="C64" s="58" t="s">
        <v>156</v>
      </c>
      <c r="D64" s="67"/>
      <c r="E64" s="68"/>
      <c r="F64" s="69"/>
      <c r="G64" s="68"/>
      <c r="H64" s="68"/>
    </row>
    <row r="65" spans="1:8" x14ac:dyDescent="0.2">
      <c r="A65" s="56" t="s">
        <v>187</v>
      </c>
      <c r="B65" s="58" t="s">
        <v>205</v>
      </c>
      <c r="C65" s="60" t="s">
        <v>204</v>
      </c>
      <c r="D65" s="82">
        <v>1000</v>
      </c>
      <c r="E65" s="72">
        <v>0</v>
      </c>
      <c r="F65" s="69" t="s">
        <v>157</v>
      </c>
      <c r="G65" s="72">
        <v>0</v>
      </c>
      <c r="H65" s="72">
        <v>0</v>
      </c>
    </row>
    <row r="66" spans="1:8" x14ac:dyDescent="0.2">
      <c r="A66" s="112" t="s">
        <v>158</v>
      </c>
      <c r="B66" s="113"/>
      <c r="C66" s="113"/>
      <c r="D66" s="113"/>
      <c r="E66" s="113"/>
      <c r="F66" s="114" t="s">
        <v>159</v>
      </c>
      <c r="G66" s="115">
        <v>41</v>
      </c>
      <c r="H66" s="116">
        <f>(E65+G65+H65)*G66</f>
        <v>0</v>
      </c>
    </row>
    <row r="67" spans="1:8" x14ac:dyDescent="0.2">
      <c r="A67" s="191"/>
      <c r="B67" s="192"/>
      <c r="C67" s="192"/>
      <c r="D67" s="192"/>
      <c r="E67" s="192"/>
      <c r="F67" s="192"/>
      <c r="G67" s="192"/>
      <c r="H67" s="193"/>
    </row>
    <row r="68" spans="1:8" ht="28" x14ac:dyDescent="0.2">
      <c r="A68" s="14" t="s">
        <v>149</v>
      </c>
      <c r="B68" s="15" t="s">
        <v>150</v>
      </c>
      <c r="C68" s="15" t="s">
        <v>151</v>
      </c>
      <c r="D68" s="15" t="s">
        <v>152</v>
      </c>
      <c r="E68" s="16" t="s">
        <v>153</v>
      </c>
      <c r="F68" s="17"/>
      <c r="G68" s="16" t="s">
        <v>153</v>
      </c>
      <c r="H68" s="18" t="s">
        <v>154</v>
      </c>
    </row>
    <row r="69" spans="1:8" x14ac:dyDescent="0.2">
      <c r="A69" s="110" t="s">
        <v>227</v>
      </c>
      <c r="B69" s="58"/>
      <c r="C69" s="58"/>
      <c r="D69" s="67"/>
      <c r="E69" s="68"/>
      <c r="F69" s="69"/>
      <c r="G69" s="68"/>
      <c r="H69" s="68"/>
    </row>
    <row r="70" spans="1:8" x14ac:dyDescent="0.2">
      <c r="A70" s="56" t="s">
        <v>170</v>
      </c>
      <c r="B70" s="58"/>
      <c r="C70" s="58" t="s">
        <v>156</v>
      </c>
      <c r="D70" s="67"/>
      <c r="E70" s="68"/>
      <c r="F70" s="69"/>
      <c r="G70" s="68"/>
      <c r="H70" s="68"/>
    </row>
    <row r="71" spans="1:8" x14ac:dyDescent="0.2">
      <c r="A71" s="56" t="s">
        <v>228</v>
      </c>
      <c r="B71" s="58" t="s">
        <v>205</v>
      </c>
      <c r="C71" s="60" t="s">
        <v>204</v>
      </c>
      <c r="D71" s="82">
        <v>1000</v>
      </c>
      <c r="E71" s="72">
        <v>0</v>
      </c>
      <c r="F71" s="69" t="s">
        <v>157</v>
      </c>
      <c r="G71" s="72">
        <v>0</v>
      </c>
      <c r="H71" s="72">
        <v>0</v>
      </c>
    </row>
    <row r="72" spans="1:8" x14ac:dyDescent="0.2">
      <c r="A72" s="112" t="s">
        <v>158</v>
      </c>
      <c r="B72" s="113"/>
      <c r="C72" s="113"/>
      <c r="D72" s="113"/>
      <c r="E72" s="113"/>
      <c r="F72" s="114" t="s">
        <v>159</v>
      </c>
      <c r="G72" s="115">
        <v>41</v>
      </c>
      <c r="H72" s="116">
        <f>(E71+G71+H71)*G72</f>
        <v>0</v>
      </c>
    </row>
    <row r="73" spans="1:8" x14ac:dyDescent="0.2">
      <c r="A73" s="191"/>
      <c r="B73" s="192"/>
      <c r="C73" s="192"/>
      <c r="D73" s="192"/>
      <c r="E73" s="192"/>
      <c r="F73" s="192"/>
      <c r="G73" s="192"/>
      <c r="H73" s="193"/>
    </row>
    <row r="74" spans="1:8" ht="28" x14ac:dyDescent="0.2">
      <c r="A74" s="14" t="s">
        <v>149</v>
      </c>
      <c r="B74" s="15" t="s">
        <v>150</v>
      </c>
      <c r="C74" s="15" t="s">
        <v>151</v>
      </c>
      <c r="D74" s="15" t="s">
        <v>152</v>
      </c>
      <c r="E74" s="16" t="s">
        <v>153</v>
      </c>
      <c r="F74" s="17"/>
      <c r="G74" s="16" t="s">
        <v>153</v>
      </c>
      <c r="H74" s="18" t="s">
        <v>154</v>
      </c>
    </row>
    <row r="75" spans="1:8" x14ac:dyDescent="0.2">
      <c r="A75" s="110" t="s">
        <v>229</v>
      </c>
      <c r="B75" s="58"/>
      <c r="C75" s="58"/>
      <c r="D75" s="67"/>
      <c r="E75" s="68"/>
      <c r="F75" s="69"/>
      <c r="G75" s="68"/>
      <c r="H75" s="68"/>
    </row>
    <row r="76" spans="1:8" x14ac:dyDescent="0.2">
      <c r="A76" s="56" t="s">
        <v>171</v>
      </c>
      <c r="B76" s="58"/>
      <c r="C76" s="58" t="s">
        <v>156</v>
      </c>
      <c r="D76" s="67"/>
      <c r="E76" s="68"/>
      <c r="F76" s="69"/>
      <c r="G76" s="68"/>
      <c r="H76" s="68"/>
    </row>
    <row r="77" spans="1:8" x14ac:dyDescent="0.2">
      <c r="A77" s="56" t="s">
        <v>187</v>
      </c>
      <c r="B77" s="58" t="s">
        <v>205</v>
      </c>
      <c r="C77" s="60" t="s">
        <v>204</v>
      </c>
      <c r="D77" s="82">
        <v>1000</v>
      </c>
      <c r="E77" s="72">
        <v>0</v>
      </c>
      <c r="F77" s="69" t="s">
        <v>157</v>
      </c>
      <c r="G77" s="72">
        <v>0</v>
      </c>
      <c r="H77" s="72">
        <v>0</v>
      </c>
    </row>
    <row r="78" spans="1:8" x14ac:dyDescent="0.2">
      <c r="A78" s="112" t="s">
        <v>158</v>
      </c>
      <c r="B78" s="113"/>
      <c r="C78" s="113"/>
      <c r="D78" s="113"/>
      <c r="E78" s="113"/>
      <c r="F78" s="114" t="s">
        <v>159</v>
      </c>
      <c r="G78" s="115">
        <v>5</v>
      </c>
      <c r="H78" s="116">
        <f>(E77+G77+H77)*G78</f>
        <v>0</v>
      </c>
    </row>
    <row r="79" spans="1:8" x14ac:dyDescent="0.2">
      <c r="A79" s="191"/>
      <c r="B79" s="192"/>
      <c r="C79" s="192"/>
      <c r="D79" s="192"/>
      <c r="E79" s="192"/>
      <c r="F79" s="192"/>
      <c r="G79" s="192"/>
      <c r="H79" s="193"/>
    </row>
    <row r="80" spans="1:8" ht="28" x14ac:dyDescent="0.2">
      <c r="A80" s="14" t="s">
        <v>149</v>
      </c>
      <c r="B80" s="15" t="s">
        <v>150</v>
      </c>
      <c r="C80" s="15" t="s">
        <v>151</v>
      </c>
      <c r="D80" s="15" t="s">
        <v>152</v>
      </c>
      <c r="E80" s="16" t="s">
        <v>153</v>
      </c>
      <c r="F80" s="17"/>
      <c r="G80" s="16" t="s">
        <v>153</v>
      </c>
      <c r="H80" s="18" t="s">
        <v>154</v>
      </c>
    </row>
    <row r="81" spans="1:9" x14ac:dyDescent="0.2">
      <c r="A81" s="110" t="s">
        <v>230</v>
      </c>
      <c r="B81" s="58"/>
      <c r="C81" s="58"/>
      <c r="D81" s="67"/>
      <c r="E81" s="68"/>
      <c r="F81" s="69"/>
      <c r="G81" s="68"/>
      <c r="H81" s="68"/>
    </row>
    <row r="82" spans="1:9" x14ac:dyDescent="0.2">
      <c r="A82" s="56" t="s">
        <v>171</v>
      </c>
      <c r="B82" s="58"/>
      <c r="C82" s="58" t="s">
        <v>156</v>
      </c>
      <c r="D82" s="67"/>
      <c r="E82" s="68"/>
      <c r="F82" s="69"/>
      <c r="G82" s="68"/>
      <c r="H82" s="68"/>
    </row>
    <row r="83" spans="1:9" x14ac:dyDescent="0.2">
      <c r="A83" s="56" t="s">
        <v>228</v>
      </c>
      <c r="B83" s="58" t="s">
        <v>205</v>
      </c>
      <c r="C83" s="60" t="s">
        <v>204</v>
      </c>
      <c r="D83" s="82">
        <v>1000</v>
      </c>
      <c r="E83" s="72">
        <v>0</v>
      </c>
      <c r="F83" s="69" t="s">
        <v>157</v>
      </c>
      <c r="G83" s="72">
        <v>0</v>
      </c>
      <c r="H83" s="72">
        <v>0</v>
      </c>
    </row>
    <row r="84" spans="1:9" x14ac:dyDescent="0.2">
      <c r="A84" s="112" t="s">
        <v>158</v>
      </c>
      <c r="B84" s="113"/>
      <c r="C84" s="113"/>
      <c r="D84" s="113"/>
      <c r="E84" s="113"/>
      <c r="F84" s="114" t="s">
        <v>159</v>
      </c>
      <c r="G84" s="115">
        <v>5</v>
      </c>
      <c r="H84" s="116">
        <f>(E83+G83+H83)*G84</f>
        <v>0</v>
      </c>
    </row>
    <row r="85" spans="1:9" x14ac:dyDescent="0.2">
      <c r="A85" s="191"/>
      <c r="B85" s="192"/>
      <c r="C85" s="192"/>
      <c r="D85" s="192"/>
      <c r="E85" s="192"/>
      <c r="F85" s="192"/>
      <c r="G85" s="192"/>
      <c r="H85" s="193"/>
    </row>
    <row r="86" spans="1:9" s="19" customFormat="1" ht="31.5" customHeight="1" x14ac:dyDescent="0.15">
      <c r="A86" s="14" t="s">
        <v>149</v>
      </c>
      <c r="B86" s="15" t="s">
        <v>150</v>
      </c>
      <c r="C86" s="15" t="s">
        <v>151</v>
      </c>
      <c r="D86" s="15" t="s">
        <v>152</v>
      </c>
      <c r="E86" s="16" t="s">
        <v>153</v>
      </c>
      <c r="F86" s="17"/>
      <c r="G86" s="16" t="s">
        <v>153</v>
      </c>
      <c r="H86" s="18" t="s">
        <v>154</v>
      </c>
      <c r="I86" s="66"/>
    </row>
    <row r="87" spans="1:9" s="19" customFormat="1" ht="13" x14ac:dyDescent="0.15">
      <c r="A87" s="109" t="s">
        <v>231</v>
      </c>
      <c r="B87" s="58"/>
      <c r="C87" s="58"/>
      <c r="D87" s="67"/>
      <c r="E87" s="68"/>
      <c r="F87" s="69"/>
      <c r="G87" s="68"/>
      <c r="H87" s="68"/>
      <c r="I87" s="66"/>
    </row>
    <row r="88" spans="1:9" s="19" customFormat="1" ht="13" x14ac:dyDescent="0.15">
      <c r="A88" s="56" t="s">
        <v>165</v>
      </c>
      <c r="B88" s="58"/>
      <c r="C88" s="58"/>
      <c r="D88" s="67"/>
      <c r="E88" s="68"/>
      <c r="F88" s="69"/>
      <c r="G88" s="68"/>
      <c r="H88" s="68"/>
      <c r="I88" s="66"/>
    </row>
    <row r="89" spans="1:9" s="19" customFormat="1" ht="14" x14ac:dyDescent="0.15">
      <c r="A89" s="58" t="s">
        <v>187</v>
      </c>
      <c r="B89" s="58" t="s">
        <v>205</v>
      </c>
      <c r="C89" s="60" t="s">
        <v>204</v>
      </c>
      <c r="D89" s="70">
        <v>500</v>
      </c>
      <c r="E89" s="71">
        <v>0</v>
      </c>
      <c r="F89" s="100" t="s">
        <v>157</v>
      </c>
      <c r="G89" s="71">
        <v>0</v>
      </c>
      <c r="H89" s="71">
        <v>0</v>
      </c>
      <c r="I89" s="66"/>
    </row>
    <row r="90" spans="1:9" s="19" customFormat="1" ht="15" customHeight="1" x14ac:dyDescent="0.15">
      <c r="A90" s="112" t="s">
        <v>158</v>
      </c>
      <c r="B90" s="113"/>
      <c r="C90" s="113"/>
      <c r="D90" s="113"/>
      <c r="E90" s="113"/>
      <c r="F90" s="114" t="s">
        <v>159</v>
      </c>
      <c r="G90" s="115">
        <v>20</v>
      </c>
      <c r="H90" s="116">
        <f>(E89+G89+H89)*G90</f>
        <v>0</v>
      </c>
      <c r="I90" s="66"/>
    </row>
    <row r="91" spans="1:9" x14ac:dyDescent="0.2">
      <c r="A91" s="191"/>
      <c r="B91" s="192"/>
      <c r="C91" s="192"/>
      <c r="D91" s="192"/>
      <c r="E91" s="192"/>
      <c r="F91" s="192"/>
      <c r="G91" s="192"/>
      <c r="H91" s="193"/>
    </row>
    <row r="92" spans="1:9" s="19" customFormat="1" ht="31.5" customHeight="1" x14ac:dyDescent="0.15">
      <c r="A92" s="14" t="s">
        <v>149</v>
      </c>
      <c r="B92" s="15" t="s">
        <v>150</v>
      </c>
      <c r="C92" s="15" t="s">
        <v>151</v>
      </c>
      <c r="D92" s="15" t="s">
        <v>152</v>
      </c>
      <c r="E92" s="16" t="s">
        <v>153</v>
      </c>
      <c r="F92" s="17"/>
      <c r="G92" s="16" t="s">
        <v>153</v>
      </c>
      <c r="H92" s="18" t="s">
        <v>154</v>
      </c>
      <c r="I92" s="66"/>
    </row>
    <row r="93" spans="1:9" s="19" customFormat="1" ht="13" x14ac:dyDescent="0.15">
      <c r="A93" s="109" t="s">
        <v>232</v>
      </c>
      <c r="B93" s="58"/>
      <c r="C93" s="58"/>
      <c r="D93" s="67"/>
      <c r="E93" s="68"/>
      <c r="F93" s="69"/>
      <c r="G93" s="68"/>
      <c r="H93" s="68"/>
      <c r="I93" s="66"/>
    </row>
    <row r="94" spans="1:9" s="19" customFormat="1" ht="13" x14ac:dyDescent="0.15">
      <c r="A94" s="56" t="s">
        <v>165</v>
      </c>
      <c r="B94" s="58"/>
      <c r="C94" s="58"/>
      <c r="D94" s="67"/>
      <c r="E94" s="68"/>
      <c r="F94" s="69"/>
      <c r="G94" s="68"/>
      <c r="H94" s="68"/>
      <c r="I94" s="66"/>
    </row>
    <row r="95" spans="1:9" s="19" customFormat="1" ht="14" x14ac:dyDescent="0.15">
      <c r="A95" s="60" t="s">
        <v>228</v>
      </c>
      <c r="B95" s="58" t="s">
        <v>205</v>
      </c>
      <c r="C95" s="60" t="s">
        <v>204</v>
      </c>
      <c r="D95" s="70">
        <v>500</v>
      </c>
      <c r="E95" s="71">
        <v>0</v>
      </c>
      <c r="F95" s="100" t="s">
        <v>157</v>
      </c>
      <c r="G95" s="71">
        <v>0</v>
      </c>
      <c r="H95" s="71">
        <v>0</v>
      </c>
      <c r="I95" s="66"/>
    </row>
    <row r="96" spans="1:9" s="19" customFormat="1" ht="15" customHeight="1" x14ac:dyDescent="0.15">
      <c r="A96" s="112" t="s">
        <v>158</v>
      </c>
      <c r="B96" s="113"/>
      <c r="C96" s="113"/>
      <c r="D96" s="113"/>
      <c r="E96" s="113"/>
      <c r="F96" s="114" t="s">
        <v>159</v>
      </c>
      <c r="G96" s="115">
        <v>20</v>
      </c>
      <c r="H96" s="116">
        <f>(E95+G95+H95)*G96</f>
        <v>0</v>
      </c>
      <c r="I96" s="66"/>
    </row>
    <row r="97" spans="1:9" x14ac:dyDescent="0.2">
      <c r="A97" s="191"/>
      <c r="B97" s="192"/>
      <c r="C97" s="192"/>
      <c r="D97" s="192"/>
      <c r="E97" s="192"/>
      <c r="F97" s="192"/>
      <c r="G97" s="192"/>
      <c r="H97" s="193"/>
    </row>
    <row r="98" spans="1:9" s="19" customFormat="1" ht="31.5" customHeight="1" x14ac:dyDescent="0.15">
      <c r="A98" s="14" t="s">
        <v>149</v>
      </c>
      <c r="B98" s="15" t="s">
        <v>150</v>
      </c>
      <c r="C98" s="15" t="s">
        <v>151</v>
      </c>
      <c r="D98" s="15" t="s">
        <v>152</v>
      </c>
      <c r="E98" s="16" t="s">
        <v>153</v>
      </c>
      <c r="F98" s="17"/>
      <c r="G98" s="16" t="s">
        <v>153</v>
      </c>
      <c r="H98" s="18" t="s">
        <v>154</v>
      </c>
      <c r="I98" s="66"/>
    </row>
    <row r="99" spans="1:9" s="19" customFormat="1" ht="13" x14ac:dyDescent="0.15">
      <c r="A99" s="109" t="s">
        <v>233</v>
      </c>
      <c r="B99" s="58"/>
      <c r="C99" s="58"/>
      <c r="D99" s="67"/>
      <c r="E99" s="68"/>
      <c r="F99" s="69"/>
      <c r="G99" s="68"/>
      <c r="H99" s="68"/>
      <c r="I99" s="66"/>
    </row>
    <row r="100" spans="1:9" s="19" customFormat="1" ht="13" x14ac:dyDescent="0.15">
      <c r="A100" s="56" t="s">
        <v>166</v>
      </c>
      <c r="B100" s="58"/>
      <c r="C100" s="58"/>
      <c r="D100" s="67"/>
      <c r="E100" s="68"/>
      <c r="F100" s="69"/>
      <c r="G100" s="68"/>
      <c r="H100" s="68"/>
      <c r="I100" s="66"/>
    </row>
    <row r="101" spans="1:9" s="19" customFormat="1" ht="14" x14ac:dyDescent="0.15">
      <c r="A101" s="58" t="s">
        <v>187</v>
      </c>
      <c r="B101" s="58" t="s">
        <v>205</v>
      </c>
      <c r="C101" s="60" t="s">
        <v>204</v>
      </c>
      <c r="D101" s="70">
        <v>500</v>
      </c>
      <c r="E101" s="71">
        <v>0</v>
      </c>
      <c r="F101" s="100" t="s">
        <v>157</v>
      </c>
      <c r="G101" s="71">
        <v>0</v>
      </c>
      <c r="H101" s="71">
        <v>0</v>
      </c>
      <c r="I101" s="66"/>
    </row>
    <row r="102" spans="1:9" s="19" customFormat="1" ht="15" customHeight="1" x14ac:dyDescent="0.15">
      <c r="A102" s="112" t="s">
        <v>158</v>
      </c>
      <c r="B102" s="113"/>
      <c r="C102" s="113"/>
      <c r="D102" s="113"/>
      <c r="E102" s="113"/>
      <c r="F102" s="114" t="s">
        <v>159</v>
      </c>
      <c r="G102" s="115">
        <v>15</v>
      </c>
      <c r="H102" s="116">
        <f>(E101+G101+H101)*G102</f>
        <v>0</v>
      </c>
      <c r="I102" s="66"/>
    </row>
    <row r="103" spans="1:9" x14ac:dyDescent="0.2">
      <c r="A103" s="191"/>
      <c r="B103" s="192"/>
      <c r="C103" s="192"/>
      <c r="D103" s="192"/>
      <c r="E103" s="192"/>
      <c r="F103" s="192"/>
      <c r="G103" s="192"/>
      <c r="H103" s="193"/>
    </row>
    <row r="104" spans="1:9" s="19" customFormat="1" ht="31.5" customHeight="1" x14ac:dyDescent="0.15">
      <c r="A104" s="14" t="s">
        <v>149</v>
      </c>
      <c r="B104" s="15" t="s">
        <v>150</v>
      </c>
      <c r="C104" s="15" t="s">
        <v>151</v>
      </c>
      <c r="D104" s="15" t="s">
        <v>152</v>
      </c>
      <c r="E104" s="16" t="s">
        <v>153</v>
      </c>
      <c r="F104" s="17"/>
      <c r="G104" s="16" t="s">
        <v>153</v>
      </c>
      <c r="H104" s="18" t="s">
        <v>154</v>
      </c>
      <c r="I104" s="66"/>
    </row>
    <row r="105" spans="1:9" s="19" customFormat="1" ht="13" x14ac:dyDescent="0.15">
      <c r="A105" s="109" t="s">
        <v>234</v>
      </c>
      <c r="B105" s="58"/>
      <c r="C105" s="58"/>
      <c r="D105" s="67"/>
      <c r="E105" s="68"/>
      <c r="F105" s="69"/>
      <c r="G105" s="68"/>
      <c r="H105" s="68"/>
      <c r="I105" s="66"/>
    </row>
    <row r="106" spans="1:9" s="19" customFormat="1" ht="13" x14ac:dyDescent="0.15">
      <c r="A106" s="56" t="s">
        <v>166</v>
      </c>
      <c r="B106" s="58"/>
      <c r="C106" s="58"/>
      <c r="D106" s="67"/>
      <c r="E106" s="68"/>
      <c r="F106" s="69"/>
      <c r="G106" s="68"/>
      <c r="H106" s="68"/>
      <c r="I106" s="66"/>
    </row>
    <row r="107" spans="1:9" s="19" customFormat="1" ht="14" x14ac:dyDescent="0.15">
      <c r="A107" s="58" t="s">
        <v>228</v>
      </c>
      <c r="B107" s="58" t="s">
        <v>205</v>
      </c>
      <c r="C107" s="60" t="s">
        <v>204</v>
      </c>
      <c r="D107" s="70">
        <v>500</v>
      </c>
      <c r="E107" s="71">
        <v>0</v>
      </c>
      <c r="F107" s="100" t="s">
        <v>157</v>
      </c>
      <c r="G107" s="71">
        <v>0</v>
      </c>
      <c r="H107" s="71">
        <v>0</v>
      </c>
      <c r="I107" s="66"/>
    </row>
    <row r="108" spans="1:9" s="19" customFormat="1" ht="15" customHeight="1" x14ac:dyDescent="0.15">
      <c r="A108" s="112" t="s">
        <v>158</v>
      </c>
      <c r="B108" s="113"/>
      <c r="C108" s="113"/>
      <c r="D108" s="113"/>
      <c r="E108" s="113"/>
      <c r="F108" s="114" t="s">
        <v>159</v>
      </c>
      <c r="G108" s="115">
        <v>15</v>
      </c>
      <c r="H108" s="116">
        <f>(E107+G107+H107)*G108</f>
        <v>0</v>
      </c>
      <c r="I108" s="66"/>
    </row>
    <row r="109" spans="1:9" x14ac:dyDescent="0.2">
      <c r="A109" s="191"/>
      <c r="B109" s="192"/>
      <c r="C109" s="192"/>
      <c r="D109" s="192"/>
      <c r="E109" s="192"/>
      <c r="F109" s="192"/>
      <c r="G109" s="192"/>
      <c r="H109" s="193"/>
    </row>
    <row r="110" spans="1:9" ht="28" x14ac:dyDescent="0.2">
      <c r="A110" s="14" t="s">
        <v>149</v>
      </c>
      <c r="B110" s="15" t="s">
        <v>150</v>
      </c>
      <c r="C110" s="15" t="s">
        <v>151</v>
      </c>
      <c r="D110" s="15" t="s">
        <v>152</v>
      </c>
      <c r="E110" s="16" t="s">
        <v>153</v>
      </c>
      <c r="F110" s="17"/>
      <c r="G110" s="16" t="s">
        <v>153</v>
      </c>
      <c r="H110" s="18" t="s">
        <v>154</v>
      </c>
    </row>
    <row r="111" spans="1:9" x14ac:dyDescent="0.2">
      <c r="A111" s="109" t="s">
        <v>209</v>
      </c>
      <c r="B111" s="58"/>
      <c r="C111" s="58" t="s">
        <v>206</v>
      </c>
      <c r="D111" s="67"/>
      <c r="E111" s="68"/>
      <c r="F111" s="69"/>
      <c r="G111" s="68"/>
      <c r="H111" s="68"/>
    </row>
    <row r="112" spans="1:9" ht="29" x14ac:dyDescent="0.2">
      <c r="A112" s="61" t="s">
        <v>216</v>
      </c>
      <c r="B112" s="60" t="s">
        <v>214</v>
      </c>
      <c r="C112" s="111" t="s">
        <v>215</v>
      </c>
      <c r="D112" s="82">
        <v>1000</v>
      </c>
      <c r="E112" s="72">
        <v>0</v>
      </c>
      <c r="F112" s="69" t="s">
        <v>157</v>
      </c>
      <c r="G112" s="72">
        <v>0</v>
      </c>
      <c r="H112" s="72">
        <v>0</v>
      </c>
    </row>
    <row r="113" spans="1:8" x14ac:dyDescent="0.2">
      <c r="A113" s="112" t="s">
        <v>158</v>
      </c>
      <c r="B113" s="113"/>
      <c r="C113" s="113"/>
      <c r="D113" s="113"/>
      <c r="E113" s="113"/>
      <c r="F113" s="114" t="s">
        <v>159</v>
      </c>
      <c r="G113" s="115">
        <v>5</v>
      </c>
      <c r="H113" s="116">
        <f>(E112+H112)+(4*G112)</f>
        <v>0</v>
      </c>
    </row>
    <row r="114" spans="1:8" x14ac:dyDescent="0.2">
      <c r="A114" s="191"/>
      <c r="B114" s="192"/>
      <c r="C114" s="192"/>
      <c r="D114" s="192"/>
      <c r="E114" s="192"/>
      <c r="F114" s="192"/>
      <c r="G114" s="192"/>
      <c r="H114" s="193"/>
    </row>
    <row r="115" spans="1:8" ht="28" x14ac:dyDescent="0.2">
      <c r="A115" s="14" t="s">
        <v>149</v>
      </c>
      <c r="B115" s="15" t="s">
        <v>150</v>
      </c>
      <c r="C115" s="15" t="s">
        <v>151</v>
      </c>
      <c r="D115" s="15" t="s">
        <v>152</v>
      </c>
      <c r="E115" s="16" t="s">
        <v>153</v>
      </c>
      <c r="F115" s="17"/>
      <c r="G115" s="16" t="s">
        <v>153</v>
      </c>
      <c r="H115" s="18" t="s">
        <v>154</v>
      </c>
    </row>
    <row r="116" spans="1:8" x14ac:dyDescent="0.2">
      <c r="A116" s="109" t="s">
        <v>210</v>
      </c>
      <c r="B116" s="58"/>
      <c r="C116" s="58"/>
      <c r="D116" s="67"/>
      <c r="E116" s="68"/>
      <c r="F116" s="69"/>
      <c r="G116" s="68"/>
      <c r="H116" s="68"/>
    </row>
    <row r="117" spans="1:8" ht="29" x14ac:dyDescent="0.2">
      <c r="A117" s="61" t="s">
        <v>213</v>
      </c>
      <c r="B117" s="58" t="s">
        <v>211</v>
      </c>
      <c r="C117" s="57" t="s">
        <v>212</v>
      </c>
      <c r="D117" s="82">
        <v>500</v>
      </c>
      <c r="E117" s="72">
        <v>0</v>
      </c>
      <c r="F117" s="69" t="s">
        <v>157</v>
      </c>
      <c r="G117" s="72">
        <v>0</v>
      </c>
      <c r="H117" s="72">
        <v>0</v>
      </c>
    </row>
    <row r="118" spans="1:8" x14ac:dyDescent="0.2">
      <c r="A118" s="112" t="s">
        <v>158</v>
      </c>
      <c r="B118" s="113"/>
      <c r="C118" s="113"/>
      <c r="D118" s="113"/>
      <c r="E118" s="113"/>
      <c r="F118" s="114" t="s">
        <v>159</v>
      </c>
      <c r="G118" s="115">
        <v>1</v>
      </c>
      <c r="H118" s="116">
        <f>(E117+G117+H117)*G118</f>
        <v>0</v>
      </c>
    </row>
    <row r="119" spans="1:8" x14ac:dyDescent="0.2">
      <c r="A119" s="191"/>
      <c r="B119" s="192"/>
      <c r="C119" s="192"/>
      <c r="D119" s="192"/>
      <c r="E119" s="192"/>
      <c r="F119" s="192"/>
      <c r="G119" s="192"/>
      <c r="H119" s="193"/>
    </row>
    <row r="120" spans="1:8" ht="23.25" customHeight="1" thickBot="1" x14ac:dyDescent="0.25">
      <c r="A120" s="197" t="s">
        <v>172</v>
      </c>
      <c r="B120" s="198"/>
      <c r="C120" s="198"/>
      <c r="D120" s="199"/>
      <c r="E120" s="86"/>
      <c r="F120" s="86"/>
      <c r="G120" s="86"/>
      <c r="H120" s="117"/>
    </row>
    <row r="121" spans="1:8" ht="16" thickBot="1" x14ac:dyDescent="0.25">
      <c r="A121" s="204" t="s">
        <v>116</v>
      </c>
      <c r="B121" s="205"/>
      <c r="C121" s="205"/>
      <c r="D121" s="205"/>
      <c r="E121" s="205"/>
      <c r="F121" s="205"/>
      <c r="G121" s="205"/>
      <c r="H121" s="206"/>
    </row>
    <row r="122" spans="1:8" s="19" customFormat="1" ht="31.5" customHeight="1" thickBot="1" x14ac:dyDescent="0.2">
      <c r="A122" s="14" t="s">
        <v>149</v>
      </c>
      <c r="B122" s="15" t="s">
        <v>150</v>
      </c>
      <c r="C122" s="15" t="s">
        <v>151</v>
      </c>
      <c r="D122" s="15" t="s">
        <v>152</v>
      </c>
      <c r="E122" s="16" t="s">
        <v>153</v>
      </c>
      <c r="F122" s="17"/>
      <c r="G122" s="16" t="s">
        <v>153</v>
      </c>
      <c r="H122" s="18" t="s">
        <v>154</v>
      </c>
    </row>
    <row r="123" spans="1:8" s="19" customFormat="1" ht="13" x14ac:dyDescent="0.15">
      <c r="A123" s="108" t="s">
        <v>207</v>
      </c>
      <c r="B123" s="73" t="s">
        <v>173</v>
      </c>
      <c r="C123" s="58" t="s">
        <v>174</v>
      </c>
      <c r="D123" s="74">
        <v>1000</v>
      </c>
      <c r="E123" s="75">
        <v>0</v>
      </c>
      <c r="F123" s="76" t="s">
        <v>169</v>
      </c>
      <c r="G123" s="75">
        <v>0</v>
      </c>
      <c r="H123" s="77">
        <v>0</v>
      </c>
    </row>
    <row r="124" spans="1:8" s="19" customFormat="1" ht="42" x14ac:dyDescent="0.15">
      <c r="A124" s="103" t="s">
        <v>198</v>
      </c>
      <c r="B124" s="104"/>
      <c r="C124" s="105"/>
      <c r="D124" s="106"/>
      <c r="E124" s="105"/>
      <c r="F124" s="105"/>
      <c r="G124" s="105"/>
      <c r="H124" s="107"/>
    </row>
    <row r="125" spans="1:8" s="2" customFormat="1" ht="26.25" customHeight="1" thickBot="1" x14ac:dyDescent="0.25">
      <c r="A125" s="200" t="s">
        <v>175</v>
      </c>
      <c r="B125" s="201"/>
      <c r="C125" s="201"/>
      <c r="D125" s="201"/>
      <c r="E125" s="201"/>
      <c r="F125" s="201"/>
      <c r="G125" s="202">
        <f>SUM(E123+G123+H123)</f>
        <v>0</v>
      </c>
      <c r="H125" s="203"/>
    </row>
    <row r="126" spans="1:8" s="19" customFormat="1" ht="13" x14ac:dyDescent="0.15">
      <c r="A126" s="191"/>
      <c r="B126" s="192"/>
      <c r="C126" s="192"/>
      <c r="D126" s="192"/>
      <c r="E126" s="192"/>
      <c r="F126" s="192"/>
      <c r="G126" s="192"/>
      <c r="H126" s="193"/>
    </row>
    <row r="127" spans="1:8" s="19" customFormat="1" ht="26.25" customHeight="1" thickBot="1" x14ac:dyDescent="0.2">
      <c r="A127" s="14" t="s">
        <v>149</v>
      </c>
      <c r="B127" s="15" t="s">
        <v>150</v>
      </c>
      <c r="C127" s="15" t="s">
        <v>151</v>
      </c>
      <c r="D127" s="15" t="s">
        <v>152</v>
      </c>
      <c r="E127" s="16" t="s">
        <v>153</v>
      </c>
      <c r="F127" s="17"/>
      <c r="G127" s="16" t="s">
        <v>153</v>
      </c>
      <c r="H127" s="18" t="s">
        <v>154</v>
      </c>
    </row>
    <row r="128" spans="1:8" s="19" customFormat="1" ht="13" x14ac:dyDescent="0.15">
      <c r="A128" s="108" t="s">
        <v>208</v>
      </c>
      <c r="B128" s="73" t="s">
        <v>173</v>
      </c>
      <c r="C128" s="58" t="s">
        <v>174</v>
      </c>
      <c r="D128" s="74">
        <v>1000</v>
      </c>
      <c r="E128" s="75">
        <v>0</v>
      </c>
      <c r="F128" s="76" t="s">
        <v>169</v>
      </c>
      <c r="G128" s="75">
        <v>0</v>
      </c>
      <c r="H128" s="77">
        <v>0</v>
      </c>
    </row>
    <row r="129" spans="1:8" s="19" customFormat="1" ht="28" x14ac:dyDescent="0.15">
      <c r="A129" s="103" t="s">
        <v>197</v>
      </c>
      <c r="B129" s="104"/>
      <c r="C129" s="105"/>
      <c r="D129" s="106"/>
      <c r="E129" s="105"/>
      <c r="F129" s="105"/>
      <c r="G129" s="105"/>
      <c r="H129" s="107"/>
    </row>
    <row r="130" spans="1:8" s="19" customFormat="1" ht="24.75" customHeight="1" thickBot="1" x14ac:dyDescent="0.2">
      <c r="A130" s="200" t="s">
        <v>175</v>
      </c>
      <c r="B130" s="201"/>
      <c r="C130" s="201"/>
      <c r="D130" s="201"/>
      <c r="E130" s="201"/>
      <c r="F130" s="201"/>
      <c r="G130" s="202">
        <f>SUM(E128+G128+H128)</f>
        <v>0</v>
      </c>
      <c r="H130" s="203"/>
    </row>
    <row r="131" spans="1:8" s="19" customFormat="1" ht="13" x14ac:dyDescent="0.15">
      <c r="A131" s="191"/>
      <c r="B131" s="192"/>
      <c r="C131" s="192"/>
      <c r="D131" s="192"/>
      <c r="E131" s="192"/>
      <c r="F131" s="192"/>
      <c r="G131" s="192"/>
      <c r="H131" s="193"/>
    </row>
    <row r="132" spans="1:8" ht="20.25" customHeight="1" thickBot="1" x14ac:dyDescent="0.25">
      <c r="B132" s="13"/>
    </row>
    <row r="133" spans="1:8" s="4" customFormat="1" ht="20.25" customHeight="1" thickBot="1" x14ac:dyDescent="0.25">
      <c r="A133" s="194" t="s">
        <v>176</v>
      </c>
      <c r="B133" s="195"/>
      <c r="C133" s="196"/>
      <c r="D133" s="83"/>
      <c r="E133" s="83"/>
      <c r="F133" s="83"/>
      <c r="G133" s="83"/>
      <c r="H133" s="33">
        <f>H7+H12+H18+H24+H30+H36+H42+H48+H54+H60+H66+H72+H78+H84+H90+H96+H102+H108+H113+H118+G125+G130</f>
        <v>0</v>
      </c>
    </row>
    <row r="134" spans="1:8" ht="20.25" customHeight="1" x14ac:dyDescent="0.2">
      <c r="B134" s="13"/>
    </row>
    <row r="135" spans="1:8" ht="39" customHeight="1" x14ac:dyDescent="0.2">
      <c r="A135" s="36" t="s">
        <v>177</v>
      </c>
      <c r="B135" s="37" t="s">
        <v>178</v>
      </c>
      <c r="C135" s="35" t="s">
        <v>179</v>
      </c>
    </row>
    <row r="136" spans="1:8" ht="53" customHeight="1" x14ac:dyDescent="0.2">
      <c r="B136" s="37" t="s">
        <v>180</v>
      </c>
      <c r="C136" s="35" t="s">
        <v>181</v>
      </c>
    </row>
  </sheetData>
  <sheetProtection algorithmName="SHA-512" hashValue="UH7oHlP/WkSuUY2OyN8Qn94Cmh1xkSrl73Mm0Z08FRHQs21kvm4DxuRwIi2RUxneBQxMy5fihodlagdfEVfwjg==" saltValue="HR3IN9BaAh0J9MOgZcdUxg==" spinCount="100000" sheet="1" objects="1" scenarios="1"/>
  <mergeCells count="32">
    <mergeCell ref="A131:H131"/>
    <mergeCell ref="G130:H130"/>
    <mergeCell ref="A3:H3"/>
    <mergeCell ref="A49:H49"/>
    <mergeCell ref="A1:D1"/>
    <mergeCell ref="A2:D2"/>
    <mergeCell ref="A8:H8"/>
    <mergeCell ref="A61:H61"/>
    <mergeCell ref="A13:H13"/>
    <mergeCell ref="A37:H37"/>
    <mergeCell ref="A25:H25"/>
    <mergeCell ref="A19:H19"/>
    <mergeCell ref="A31:H31"/>
    <mergeCell ref="A43:H43"/>
    <mergeCell ref="A55:H55"/>
    <mergeCell ref="A126:H126"/>
    <mergeCell ref="A67:H67"/>
    <mergeCell ref="A79:H79"/>
    <mergeCell ref="A91:H91"/>
    <mergeCell ref="A103:H103"/>
    <mergeCell ref="A133:C133"/>
    <mergeCell ref="A119:H119"/>
    <mergeCell ref="A114:H114"/>
    <mergeCell ref="A73:H73"/>
    <mergeCell ref="A85:H85"/>
    <mergeCell ref="A97:H97"/>
    <mergeCell ref="A109:H109"/>
    <mergeCell ref="A120:D120"/>
    <mergeCell ref="A125:F125"/>
    <mergeCell ref="G125:H125"/>
    <mergeCell ref="A121:H121"/>
    <mergeCell ref="A130:F130"/>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8" tint="-0.249977111117893"/>
  </sheetPr>
  <dimension ref="A1:C10"/>
  <sheetViews>
    <sheetView showGridLines="0" zoomScale="140" zoomScaleNormal="140" workbookViewId="0">
      <selection sqref="A1:B1"/>
    </sheetView>
  </sheetViews>
  <sheetFormatPr baseColWidth="10" defaultColWidth="11.5" defaultRowHeight="15" x14ac:dyDescent="0.2"/>
  <cols>
    <col min="1" max="1" width="103.1640625" customWidth="1"/>
    <col min="2" max="2" width="50.83203125" customWidth="1"/>
  </cols>
  <sheetData>
    <row r="1" spans="1:3" ht="50" customHeight="1" thickBot="1" x14ac:dyDescent="0.25">
      <c r="A1" s="210" t="s">
        <v>235</v>
      </c>
      <c r="B1" s="211"/>
    </row>
    <row r="2" spans="1:3" ht="23.25" customHeight="1" x14ac:dyDescent="0.2">
      <c r="A2" s="208" t="s">
        <v>182</v>
      </c>
      <c r="B2" s="209"/>
    </row>
    <row r="3" spans="1:3" ht="20.25" customHeight="1" x14ac:dyDescent="0.2">
      <c r="A3" s="78" t="str">
        <f>'Eenvoudige printopdrachten'!A114</f>
        <v>TOTAALSOM eenvoudige printopdrachten</v>
      </c>
      <c r="B3" s="79">
        <f>'Eenvoudige printopdrachten'!D114</f>
        <v>0</v>
      </c>
    </row>
    <row r="4" spans="1:3" ht="20.25" customHeight="1" x14ac:dyDescent="0.2">
      <c r="A4" s="78" t="str">
        <f>'Promotioneel drukwerk'!A174</f>
        <v>TOTAALSOM Promotioneel Drukwerk</v>
      </c>
      <c r="B4" s="79">
        <f>'Promotioneel drukwerk'!D174</f>
        <v>0</v>
      </c>
    </row>
    <row r="5" spans="1:3" ht="20.25" customHeight="1" x14ac:dyDescent="0.2">
      <c r="A5" s="78" t="str">
        <f>'Huisstijldrukwerk &amp; toetspapier'!A133</f>
        <v>TOTAALSOM huisstijldrukwerk en toetspapier</v>
      </c>
      <c r="B5" s="79">
        <f>'Huisstijldrukwerk &amp; toetspapier'!H133</f>
        <v>0</v>
      </c>
    </row>
    <row r="6" spans="1:3" ht="20.25" customHeight="1" x14ac:dyDescent="0.2">
      <c r="A6" s="38" t="s">
        <v>183</v>
      </c>
      <c r="B6" s="39">
        <v>0</v>
      </c>
    </row>
    <row r="7" spans="1:3" ht="20.25" customHeight="1" x14ac:dyDescent="0.2">
      <c r="A7" s="38" t="s">
        <v>184</v>
      </c>
      <c r="B7" s="39">
        <v>0</v>
      </c>
    </row>
    <row r="8" spans="1:3" ht="20.25" customHeight="1" x14ac:dyDescent="0.2">
      <c r="A8" s="24" t="s">
        <v>185</v>
      </c>
      <c r="B8" s="25">
        <f>SUM(B3:B7)</f>
        <v>0</v>
      </c>
    </row>
    <row r="10" spans="1:3" s="28" customFormat="1" ht="59" customHeight="1" x14ac:dyDescent="0.2">
      <c r="A10" s="26" t="s">
        <v>186</v>
      </c>
      <c r="B10" s="29"/>
      <c r="C10" s="27"/>
    </row>
  </sheetData>
  <sheetProtection algorithmName="SHA-512" hashValue="/uI6v5MwgTSWR7nrgJwnPh446wz6kJzNo/ViOoqbgjC/9ev3sfOwaFYAJ/33GHMjBr7c/m67clXTacMZW5zjlg==" saltValue="b12AnhJ+ZrdkQyXsCSWB+A==" spinCount="100000" sheet="1" objects="1" scenarios="1"/>
  <mergeCells count="2">
    <mergeCell ref="A2:B2"/>
    <mergeCell ref="A1:B1"/>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E6040D1F6A6494DB15746078819D89F" ma:contentTypeVersion="15" ma:contentTypeDescription="Een nieuw document maken." ma:contentTypeScope="" ma:versionID="1080428f18915570fb6f60dbc2472aa0">
  <xsd:schema xmlns:xsd="http://www.w3.org/2001/XMLSchema" xmlns:xs="http://www.w3.org/2001/XMLSchema" xmlns:p="http://schemas.microsoft.com/office/2006/metadata/properties" xmlns:ns2="cdfd6af9-2027-427e-aee7-f2f3dc2ea940" xmlns:ns3="04d4ff2e-cf62-40b0-a5cf-f8c6524922a9" targetNamespace="http://schemas.microsoft.com/office/2006/metadata/properties" ma:root="true" ma:fieldsID="9ab96669898c621f87e94ee4a43195c9" ns2:_="" ns3:_="">
    <xsd:import namespace="cdfd6af9-2027-427e-aee7-f2f3dc2ea940"/>
    <xsd:import namespace="04d4ff2e-cf62-40b0-a5cf-f8c6524922a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3:SharedWithUsers" minOccurs="0"/>
                <xsd:element ref="ns3:SharedWithDetail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dfd6af9-2027-427e-aee7-f2f3dc2ea94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Afbeeldingtags" ma:readOnly="false" ma:fieldId="{5cf76f15-5ced-4ddc-b409-7134ff3c332f}" ma:taxonomyMulti="true" ma:sspId="87337ac9-5ebe-4b66-b157-16982362144c"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2"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4d4ff2e-cf62-40b0-a5cf-f8c6524922a9"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dfcf5dfd-d56a-4298-a617-48fc0b221880}" ma:internalName="TaxCatchAll" ma:showField="CatchAllData" ma:web="04d4ff2e-cf62-40b0-a5cf-f8c6524922a9">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cdfd6af9-2027-427e-aee7-f2f3dc2ea940">
      <Terms xmlns="http://schemas.microsoft.com/office/infopath/2007/PartnerControls"/>
    </lcf76f155ced4ddcb4097134ff3c332f>
    <TaxCatchAll xmlns="04d4ff2e-cf62-40b0-a5cf-f8c6524922a9" xsi:nil="true"/>
  </documentManagement>
</p:properties>
</file>

<file path=customXml/itemProps1.xml><?xml version="1.0" encoding="utf-8"?>
<ds:datastoreItem xmlns:ds="http://schemas.openxmlformats.org/officeDocument/2006/customXml" ds:itemID="{DED202A2-C16D-4E5E-9F81-956221A759A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dfd6af9-2027-427e-aee7-f2f3dc2ea940"/>
    <ds:schemaRef ds:uri="04d4ff2e-cf62-40b0-a5cf-f8c6524922a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1A6AE51-44B6-4756-95CB-E9AF29075D42}">
  <ds:schemaRefs>
    <ds:schemaRef ds:uri="http://schemas.microsoft.com/sharepoint/v3/contenttype/forms"/>
  </ds:schemaRefs>
</ds:datastoreItem>
</file>

<file path=customXml/itemProps3.xml><?xml version="1.0" encoding="utf-8"?>
<ds:datastoreItem xmlns:ds="http://schemas.openxmlformats.org/officeDocument/2006/customXml" ds:itemID="{7423487C-3C13-48CC-AEC1-CC9FB8135A85}">
  <ds:schemaRefs>
    <ds:schemaRef ds:uri="http://purl.org/dc/elements/1.1/"/>
    <ds:schemaRef ds:uri="http://www.w3.org/XML/1998/namespace"/>
    <ds:schemaRef ds:uri="http://schemas.microsoft.com/office/2006/documentManagement/types"/>
    <ds:schemaRef ds:uri="http://purl.org/dc/dcmitype/"/>
    <ds:schemaRef ds:uri="http://schemas.microsoft.com/office/infopath/2007/PartnerControls"/>
    <ds:schemaRef ds:uri="http://purl.org/dc/terms/"/>
    <ds:schemaRef ds:uri="http://schemas.openxmlformats.org/package/2006/metadata/core-properties"/>
    <ds:schemaRef ds:uri="04d4ff2e-cf62-40b0-a5cf-f8c6524922a9"/>
    <ds:schemaRef ds:uri="cdfd6af9-2027-427e-aee7-f2f3dc2ea940"/>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Werkbladen</vt:lpstr>
      </vt:variant>
      <vt:variant>
        <vt:i4>4</vt:i4>
      </vt:variant>
      <vt:variant>
        <vt:lpstr>Benoemde bereiken</vt:lpstr>
      </vt:variant>
      <vt:variant>
        <vt:i4>1</vt:i4>
      </vt:variant>
    </vt:vector>
  </HeadingPairs>
  <TitlesOfParts>
    <vt:vector size="5" baseType="lpstr">
      <vt:lpstr>Eenvoudige printopdrachten</vt:lpstr>
      <vt:lpstr>Promotioneel drukwerk</vt:lpstr>
      <vt:lpstr>Huisstijldrukwerk &amp; toetspapier</vt:lpstr>
      <vt:lpstr>Totaal</vt:lpstr>
      <vt:lpstr>'Eenvoudige printopdrachten'!Afdrukbereik</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copyrights!</dc:description>
  <cp:lastModifiedBy/>
  <cp:revision/>
  <dcterms:created xsi:type="dcterms:W3CDTF">2015-01-19T13:03:00Z</dcterms:created>
  <dcterms:modified xsi:type="dcterms:W3CDTF">2025-11-05T11:38:49Z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0x010100BE6040D1F6A6494DB15746078819D89F</vt:lpwstr>
  </property>
  <property fmtid="{D5CDD505-2E9C-101B-9397-08002B2CF9AE}" pid="3" name="MediaServiceImageTags">
    <vt:lpwstr/>
  </property>
</Properties>
</file>