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opwerk.sharepoint.com/sites/PrintScan/Shared Documents/General/Aanbesteding/"/>
    </mc:Choice>
  </mc:AlternateContent>
  <xr:revisionPtr revIDLastSave="1048" documentId="13_ncr:1_{08A0A585-D6DB-45B5-B0FC-BF62228AB017}" xr6:coauthVersionLast="47" xr6:coauthVersionMax="47" xr10:uidLastSave="{BDEFBDD5-22CD-4537-8EA1-5952B2AE8BE4}"/>
  <bookViews>
    <workbookView xWindow="-120" yWindow="-120" windowWidth="38640" windowHeight="15720" xr2:uid="{00000000-000D-0000-FFFF-FFFF00000000}"/>
  </bookViews>
  <sheets>
    <sheet name="Koop + 6 jaar service" sheetId="1" r:id="rId1"/>
    <sheet name="Optionele verlenging 1x 1 jaar" sheetId="2" r:id="rId2"/>
  </sheets>
  <definedNames>
    <definedName name="_xlnm.Print_Area" localSheetId="0">'Koop + 6 jaar service'!$A$1:$E$28</definedName>
    <definedName name="_xlnm.Print_Area" localSheetId="1">'Optionele verlenging 1x 1 jaar'!$A$18:$E$21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7" i="1" l="1"/>
  <c r="E13" i="1"/>
  <c r="E14" i="1" s="1"/>
  <c r="E5" i="1"/>
  <c r="E12" i="2"/>
  <c r="E3" i="1" l="1"/>
  <c r="E9" i="1" s="1"/>
  <c r="D15" i="2" l="1"/>
  <c r="E15" i="2" s="1"/>
  <c r="D16" i="2"/>
  <c r="D17" i="2" l="1"/>
  <c r="E16" i="2"/>
  <c r="E17" i="2" s="1"/>
  <c r="B20" i="2" s="1"/>
  <c r="B23" i="2" s="1"/>
  <c r="C30" i="1" s="1"/>
  <c r="D17" i="1" l="1"/>
  <c r="E17" i="1" s="1"/>
  <c r="D18" i="1" l="1"/>
  <c r="E18" i="1" s="1"/>
  <c r="D19" i="1" l="1"/>
  <c r="E19" i="1"/>
  <c r="B30" i="1" s="1"/>
  <c r="D30" i="1" s="1"/>
</calcChain>
</file>

<file path=xl/sharedStrings.xml><?xml version="1.0" encoding="utf-8"?>
<sst xmlns="http://schemas.openxmlformats.org/spreadsheetml/2006/main" count="71" uniqueCount="41">
  <si>
    <t>HARDWARE</t>
  </si>
  <si>
    <t>Model</t>
  </si>
  <si>
    <t xml:space="preserve">Aantal </t>
  </si>
  <si>
    <t>Totalen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</si>
  <si>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</si>
  <si>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</si>
  <si>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</si>
  <si>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</si>
  <si>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</si>
  <si>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</si>
  <si>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</si>
  <si>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</si>
  <si>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</si>
  <si>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</si>
  <si>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</si>
  <si>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Naam inschrijver:</t>
  </si>
  <si>
    <t>Naam organisatie:</t>
  </si>
  <si>
    <t>TOTAAL INSCHRIJVING</t>
  </si>
  <si>
    <t>Totale beoordelingsprijs</t>
  </si>
  <si>
    <t>Totaal over 12 maanden</t>
  </si>
  <si>
    <t>Aantal</t>
  </si>
  <si>
    <t>Totaal aanschafprijs</t>
  </si>
  <si>
    <t>Aanschafprijs per stuk</t>
  </si>
  <si>
    <t>NVT</t>
  </si>
  <si>
    <t>TOTAAL INSCHRIJVING per jaar</t>
  </si>
  <si>
    <t>Totaal per jaar</t>
  </si>
  <si>
    <t xml:space="preserve">Let op! Graag een realistisch bedrag (maximaal 3% van de totale inschrijfsom) </t>
  </si>
  <si>
    <t>voor de volledige installatie, implementatie en projectmanagement afgeven.</t>
  </si>
  <si>
    <t>Huurbedrag mnd/ per device</t>
  </si>
  <si>
    <t xml:space="preserve">Onderhoud per jaar </t>
  </si>
  <si>
    <t>Eis print- en scanmanagement oplossing aangeboden als SaaS</t>
  </si>
  <si>
    <t>Totaal 12 maanden</t>
  </si>
  <si>
    <t xml:space="preserve">licentie per device </t>
  </si>
  <si>
    <t xml:space="preserve">Totaal prijs service </t>
  </si>
  <si>
    <t>Cardreader t.b.v. multifunctional</t>
  </si>
  <si>
    <t>Interne finisher</t>
  </si>
  <si>
    <t xml:space="preserve">Type 1: A3 MFP kleur 35 ppm 4 lades van 500 vel </t>
  </si>
  <si>
    <t>Totaal 72 maanden</t>
  </si>
  <si>
    <t>Totaal over 72 maanden</t>
  </si>
  <si>
    <t>Totaal verlenging 1x 1 jaar</t>
  </si>
  <si>
    <t>Totaal 6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</si>
</sst>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6" fillId="7" borderId="1" xfId="0" applyFont="1" applyFill="1" applyBorder="1"/>
    <xf numFmtId="0" fontId="10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8" borderId="1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view="pageLayout" zoomScale="115" zoomScaleNormal="100" zoomScalePageLayoutView="115" workbookViewId="0">
      <selection activeCell="C13" sqref="C13"/>
    </sheetView>
  </sheetViews>
  <sheetFormatPr defaultColWidth="9.140625" defaultRowHeight="12" x14ac:dyDescent="0.2"/>
  <cols>
    <col min="1" max="1" width="49.28515625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7" t="s">
        <v>2</v>
      </c>
      <c r="C2" s="48"/>
      <c r="D2" s="3" t="s">
        <v>22</v>
      </c>
      <c r="E2" s="3" t="s">
        <v>21</v>
      </c>
    </row>
    <row r="3" spans="1:6" x14ac:dyDescent="0.2">
      <c r="A3" s="18" t="s">
        <v>36</v>
      </c>
      <c r="B3" s="43">
        <v>26</v>
      </c>
      <c r="C3" s="44"/>
      <c r="D3" s="17">
        <v>0</v>
      </c>
      <c r="E3" s="4">
        <f>(B3*D3)</f>
        <v>0</v>
      </c>
    </row>
    <row r="4" spans="1:6" x14ac:dyDescent="0.2">
      <c r="A4" s="5"/>
      <c r="B4" s="45"/>
      <c r="C4" s="46"/>
      <c r="D4" s="45"/>
      <c r="E4" s="46"/>
    </row>
    <row r="5" spans="1:6" x14ac:dyDescent="0.2">
      <c r="A5" s="18" t="s">
        <v>35</v>
      </c>
      <c r="B5" s="43">
        <v>26</v>
      </c>
      <c r="C5" s="44"/>
      <c r="D5" s="17">
        <v>0</v>
      </c>
      <c r="E5" s="4">
        <f>(B5*D5)</f>
        <v>0</v>
      </c>
    </row>
    <row r="6" spans="1:6" x14ac:dyDescent="0.2">
      <c r="A6" s="5"/>
      <c r="B6" s="45"/>
      <c r="C6" s="46"/>
      <c r="D6" s="45"/>
      <c r="E6" s="46"/>
    </row>
    <row r="7" spans="1:6" x14ac:dyDescent="0.2">
      <c r="A7" s="18" t="s">
        <v>34</v>
      </c>
      <c r="B7" s="43">
        <v>26</v>
      </c>
      <c r="C7" s="44"/>
      <c r="D7" s="17">
        <v>0</v>
      </c>
      <c r="E7" s="4">
        <f>(B7*D7)</f>
        <v>0</v>
      </c>
    </row>
    <row r="8" spans="1:6" x14ac:dyDescent="0.2">
      <c r="A8" s="5"/>
      <c r="B8" s="45"/>
      <c r="C8" s="46"/>
      <c r="D8" s="45"/>
      <c r="E8" s="46"/>
    </row>
    <row r="9" spans="1:6" x14ac:dyDescent="0.2">
      <c r="C9" s="22" t="s">
        <v>3</v>
      </c>
      <c r="E9" s="7">
        <f>SUM(E3,E5,E7,)</f>
        <v>0</v>
      </c>
      <c r="F9" s="13"/>
    </row>
    <row r="10" spans="1:6" x14ac:dyDescent="0.2">
      <c r="C10" s="22"/>
      <c r="F10" s="13"/>
    </row>
    <row r="11" spans="1:6" x14ac:dyDescent="0.2">
      <c r="A11" s="1" t="s">
        <v>30</v>
      </c>
      <c r="C11" s="12"/>
      <c r="D11" s="12"/>
      <c r="F11" s="13"/>
    </row>
    <row r="12" spans="1:6" x14ac:dyDescent="0.2">
      <c r="A12" s="35"/>
      <c r="B12" s="36" t="s">
        <v>20</v>
      </c>
      <c r="C12" s="37" t="s">
        <v>28</v>
      </c>
      <c r="D12" s="37" t="s">
        <v>29</v>
      </c>
      <c r="E12" s="36" t="s">
        <v>37</v>
      </c>
      <c r="F12" s="13"/>
    </row>
    <row r="13" spans="1:6" x14ac:dyDescent="0.2">
      <c r="A13" s="9" t="s">
        <v>32</v>
      </c>
      <c r="B13" s="38">
        <v>26</v>
      </c>
      <c r="C13" s="39">
        <v>0</v>
      </c>
      <c r="D13" s="39">
        <v>0</v>
      </c>
      <c r="E13" s="40">
        <f>((B13*C13)*72)+(D13*6)</f>
        <v>0</v>
      </c>
      <c r="F13" s="13"/>
    </row>
    <row r="14" spans="1:6" x14ac:dyDescent="0.2">
      <c r="A14" s="41"/>
      <c r="C14" s="12"/>
      <c r="D14" s="12" t="s">
        <v>3</v>
      </c>
      <c r="E14" s="42">
        <f>SUM(E13:E13)</f>
        <v>0</v>
      </c>
      <c r="F14" s="13"/>
    </row>
    <row r="15" spans="1:6" x14ac:dyDescent="0.2">
      <c r="A15" s="1" t="s">
        <v>4</v>
      </c>
    </row>
    <row r="16" spans="1:6" x14ac:dyDescent="0.2">
      <c r="A16" s="8" t="s">
        <v>5</v>
      </c>
      <c r="B16" s="3" t="s">
        <v>6</v>
      </c>
      <c r="C16" s="3" t="s">
        <v>7</v>
      </c>
      <c r="D16" s="3" t="s">
        <v>8</v>
      </c>
      <c r="E16" s="3" t="s">
        <v>38</v>
      </c>
    </row>
    <row r="17" spans="1:5" x14ac:dyDescent="0.2">
      <c r="A17" s="9" t="s">
        <v>9</v>
      </c>
      <c r="B17" s="19">
        <v>104355</v>
      </c>
      <c r="C17" s="24">
        <v>0</v>
      </c>
      <c r="D17" s="10">
        <f>B17*C17</f>
        <v>0</v>
      </c>
      <c r="E17" s="10">
        <f>D17*72</f>
        <v>0</v>
      </c>
    </row>
    <row r="18" spans="1:5" x14ac:dyDescent="0.2">
      <c r="A18" s="11" t="s">
        <v>10</v>
      </c>
      <c r="B18" s="20">
        <v>60320</v>
      </c>
      <c r="C18" s="24">
        <v>0</v>
      </c>
      <c r="D18" s="4">
        <f>B18*C18</f>
        <v>0</v>
      </c>
      <c r="E18" s="4">
        <f>D18*72</f>
        <v>0</v>
      </c>
    </row>
    <row r="19" spans="1:5" x14ac:dyDescent="0.2">
      <c r="C19" s="12" t="s">
        <v>3</v>
      </c>
      <c r="D19" s="7">
        <f>SUM(D17:D18)</f>
        <v>0</v>
      </c>
      <c r="E19" s="7">
        <f>SUM(E17:E18)</f>
        <v>0</v>
      </c>
    </row>
    <row r="20" spans="1:5" ht="12.75" thickBot="1" x14ac:dyDescent="0.25">
      <c r="A20" s="1" t="s">
        <v>11</v>
      </c>
      <c r="C20" s="12"/>
      <c r="D20" s="12"/>
    </row>
    <row r="21" spans="1:5" x14ac:dyDescent="0.2">
      <c r="A21" s="8" t="s">
        <v>12</v>
      </c>
      <c r="B21" s="15" t="s">
        <v>13</v>
      </c>
      <c r="D21" s="26"/>
      <c r="E21" s="27"/>
    </row>
    <row r="22" spans="1:5" x14ac:dyDescent="0.2">
      <c r="A22" s="9" t="s">
        <v>12</v>
      </c>
      <c r="B22" s="16">
        <v>0</v>
      </c>
      <c r="D22" s="28"/>
      <c r="E22" s="29"/>
    </row>
    <row r="23" spans="1:5" x14ac:dyDescent="0.2">
      <c r="A23" s="25" t="s">
        <v>26</v>
      </c>
      <c r="D23" s="28"/>
      <c r="E23" s="29"/>
    </row>
    <row r="24" spans="1:5" x14ac:dyDescent="0.2">
      <c r="A24" s="25" t="s">
        <v>27</v>
      </c>
      <c r="D24" s="28"/>
      <c r="E24" s="29"/>
    </row>
    <row r="25" spans="1:5" x14ac:dyDescent="0.2">
      <c r="A25" s="14"/>
      <c r="B25" s="13"/>
      <c r="D25" s="30" t="s">
        <v>14</v>
      </c>
      <c r="E25" s="29"/>
    </row>
    <row r="26" spans="1:5" x14ac:dyDescent="0.2">
      <c r="A26" s="14"/>
      <c r="B26" s="13"/>
      <c r="D26" s="31" t="s">
        <v>15</v>
      </c>
      <c r="E26" s="32"/>
    </row>
    <row r="27" spans="1:5" ht="12.75" thickBot="1" x14ac:dyDescent="0.25">
      <c r="A27" s="14"/>
      <c r="B27" s="13"/>
      <c r="D27" s="33" t="s">
        <v>16</v>
      </c>
      <c r="E27" s="34"/>
    </row>
    <row r="29" spans="1:5" x14ac:dyDescent="0.2">
      <c r="A29" s="1" t="s">
        <v>17</v>
      </c>
      <c r="B29" s="3" t="s">
        <v>40</v>
      </c>
      <c r="C29" s="3" t="s">
        <v>39</v>
      </c>
      <c r="D29" s="3" t="s">
        <v>18</v>
      </c>
    </row>
    <row r="30" spans="1:5" x14ac:dyDescent="0.2">
      <c r="A30" s="1"/>
      <c r="B30" s="7">
        <f>E9+E14+E19+B22</f>
        <v>0</v>
      </c>
      <c r="C30" s="7">
        <f>'Optionele verlenging 1x 1 jaar'!B23</f>
        <v>0</v>
      </c>
      <c r="D30" s="7">
        <f>B30+C30</f>
        <v>0</v>
      </c>
    </row>
    <row r="31" spans="1:5" x14ac:dyDescent="0.2">
      <c r="B31" s="21"/>
    </row>
  </sheetData>
  <mergeCells count="10">
    <mergeCell ref="B7:C7"/>
    <mergeCell ref="B8:C8"/>
    <mergeCell ref="D8:E8"/>
    <mergeCell ref="B2:C2"/>
    <mergeCell ref="B3:C3"/>
    <mergeCell ref="B4:C4"/>
    <mergeCell ref="D4:E4"/>
    <mergeCell ref="B5:C5"/>
    <mergeCell ref="B6:C6"/>
    <mergeCell ref="D6:E6"/>
  </mergeCells>
  <printOptions horizontalCentered="1"/>
  <pageMargins left="0.70866141732283472" right="0.70866141732283472" top="0.5184375" bottom="0.74803149606299213" header="0.31496062992125984" footer="0.31496062992125984"/>
  <pageSetup paperSize="9" scale="97" orientation="landscape" r:id="rId1"/>
  <headerFooter>
    <oddHeader>&amp;LPrijzenblad Kopwerk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24"/>
  <sheetViews>
    <sheetView view="pageLayout" zoomScale="115" zoomScaleNormal="100" zoomScalePageLayoutView="115" workbookViewId="0">
      <selection activeCell="B11" sqref="B11"/>
    </sheetView>
  </sheetViews>
  <sheetFormatPr defaultColWidth="9.140625" defaultRowHeight="12" x14ac:dyDescent="0.2"/>
  <cols>
    <col min="1" max="1" width="49.14062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7" t="s">
        <v>2</v>
      </c>
      <c r="C2" s="48"/>
      <c r="D2" s="3" t="s">
        <v>22</v>
      </c>
      <c r="E2" s="3" t="s">
        <v>21</v>
      </c>
    </row>
    <row r="3" spans="1:6" x14ac:dyDescent="0.2">
      <c r="A3" s="18" t="s">
        <v>36</v>
      </c>
      <c r="B3" s="43">
        <v>26</v>
      </c>
      <c r="C3" s="44"/>
      <c r="D3" s="7" t="s">
        <v>23</v>
      </c>
      <c r="E3" s="4"/>
    </row>
    <row r="4" spans="1:6" x14ac:dyDescent="0.2">
      <c r="A4" s="5"/>
      <c r="B4" s="45"/>
      <c r="C4" s="46"/>
      <c r="D4" s="6"/>
      <c r="E4" s="6"/>
    </row>
    <row r="5" spans="1:6" x14ac:dyDescent="0.2">
      <c r="A5" s="18" t="s">
        <v>35</v>
      </c>
      <c r="B5" s="43">
        <v>26</v>
      </c>
      <c r="C5" s="44"/>
      <c r="D5" s="7" t="s">
        <v>23</v>
      </c>
      <c r="E5" s="4"/>
    </row>
    <row r="6" spans="1:6" x14ac:dyDescent="0.2">
      <c r="A6" s="5"/>
      <c r="B6" s="45"/>
      <c r="C6" s="46"/>
      <c r="D6" s="6"/>
      <c r="E6" s="6"/>
    </row>
    <row r="7" spans="1:6" x14ac:dyDescent="0.2">
      <c r="A7" s="18" t="s">
        <v>34</v>
      </c>
      <c r="B7" s="43">
        <v>26</v>
      </c>
      <c r="C7" s="44"/>
      <c r="D7" s="7" t="s">
        <v>23</v>
      </c>
      <c r="E7" s="4"/>
    </row>
    <row r="8" spans="1:6" x14ac:dyDescent="0.2">
      <c r="C8" s="22" t="s">
        <v>3</v>
      </c>
      <c r="E8" s="7" t="s">
        <v>23</v>
      </c>
      <c r="F8" s="13"/>
    </row>
    <row r="9" spans="1:6" x14ac:dyDescent="0.2">
      <c r="A9" s="1" t="s">
        <v>30</v>
      </c>
      <c r="C9" s="12"/>
      <c r="D9" s="12"/>
      <c r="F9" s="13"/>
    </row>
    <row r="10" spans="1:6" x14ac:dyDescent="0.2">
      <c r="A10" s="35"/>
      <c r="B10" s="36" t="s">
        <v>20</v>
      </c>
      <c r="C10" s="37" t="s">
        <v>28</v>
      </c>
      <c r="D10" s="37" t="s">
        <v>29</v>
      </c>
      <c r="E10" s="36" t="s">
        <v>31</v>
      </c>
      <c r="F10" s="13"/>
    </row>
    <row r="11" spans="1:6" x14ac:dyDescent="0.2">
      <c r="A11" s="9" t="s">
        <v>32</v>
      </c>
      <c r="B11" s="38">
        <v>26</v>
      </c>
      <c r="C11" s="39">
        <v>0</v>
      </c>
      <c r="D11" s="39">
        <v>0</v>
      </c>
      <c r="E11" s="40">
        <f>((B11*C11)*12)+(D11*1)</f>
        <v>0</v>
      </c>
      <c r="F11" s="13"/>
    </row>
    <row r="12" spans="1:6" x14ac:dyDescent="0.2">
      <c r="A12" s="41"/>
      <c r="C12" s="12"/>
      <c r="D12" s="12" t="s">
        <v>3</v>
      </c>
      <c r="E12" s="42">
        <f>SUM(E11:E11)</f>
        <v>0</v>
      </c>
      <c r="F12" s="13"/>
    </row>
    <row r="13" spans="1:6" x14ac:dyDescent="0.2">
      <c r="A13" s="1" t="s">
        <v>4</v>
      </c>
    </row>
    <row r="14" spans="1:6" x14ac:dyDescent="0.2">
      <c r="A14" s="8" t="s">
        <v>5</v>
      </c>
      <c r="B14" s="3" t="s">
        <v>6</v>
      </c>
      <c r="C14" s="3" t="s">
        <v>7</v>
      </c>
      <c r="D14" s="3" t="s">
        <v>8</v>
      </c>
      <c r="E14" s="3" t="s">
        <v>19</v>
      </c>
    </row>
    <row r="15" spans="1:6" x14ac:dyDescent="0.2">
      <c r="A15" s="9" t="s">
        <v>9</v>
      </c>
      <c r="B15" s="19">
        <v>104355</v>
      </c>
      <c r="C15" s="24">
        <v>0</v>
      </c>
      <c r="D15" s="10">
        <f>B15*C15</f>
        <v>0</v>
      </c>
      <c r="E15" s="10">
        <f>D15*12</f>
        <v>0</v>
      </c>
    </row>
    <row r="16" spans="1:6" x14ac:dyDescent="0.2">
      <c r="A16" s="11" t="s">
        <v>10</v>
      </c>
      <c r="B16" s="20">
        <v>60320</v>
      </c>
      <c r="C16" s="24">
        <v>0</v>
      </c>
      <c r="D16" s="4">
        <f>B16*C16</f>
        <v>0</v>
      </c>
      <c r="E16" s="4">
        <f>D16*12</f>
        <v>0</v>
      </c>
    </row>
    <row r="17" spans="1:5" x14ac:dyDescent="0.2">
      <c r="C17" s="12" t="s">
        <v>3</v>
      </c>
      <c r="D17" s="7">
        <f>SUM(D15:D16)</f>
        <v>0</v>
      </c>
      <c r="E17" s="7">
        <f>SUM(E15:E16)</f>
        <v>0</v>
      </c>
    </row>
    <row r="18" spans="1:5" x14ac:dyDescent="0.2">
      <c r="A18" s="14"/>
      <c r="B18" s="13"/>
    </row>
    <row r="19" spans="1:5" x14ac:dyDescent="0.2">
      <c r="A19" s="1" t="s">
        <v>24</v>
      </c>
      <c r="B19" s="3" t="s">
        <v>25</v>
      </c>
    </row>
    <row r="20" spans="1:5" x14ac:dyDescent="0.2">
      <c r="A20" s="1"/>
      <c r="B20" s="7">
        <f>E12+E17</f>
        <v>0</v>
      </c>
    </row>
    <row r="22" spans="1:5" x14ac:dyDescent="0.2">
      <c r="A22" s="1" t="s">
        <v>17</v>
      </c>
      <c r="B22" s="3" t="s">
        <v>33</v>
      </c>
    </row>
    <row r="23" spans="1:5" x14ac:dyDescent="0.2">
      <c r="A23" s="1"/>
      <c r="B23" s="7">
        <f>B20</f>
        <v>0</v>
      </c>
    </row>
    <row r="24" spans="1:5" x14ac:dyDescent="0.2">
      <c r="B24" s="21"/>
    </row>
  </sheetData>
  <mergeCells count="6">
    <mergeCell ref="B7:C7"/>
    <mergeCell ref="B2:C2"/>
    <mergeCell ref="B5:C5"/>
    <mergeCell ref="B6:C6"/>
    <mergeCell ref="B3:C3"/>
    <mergeCell ref="B4:C4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6" orientation="landscape" r:id="rId1"/>
  <headerFooter>
    <oddHeader>&amp;LPrijzenblad Kopwerk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Create a new document." ma:contentTypeScope="" ma:versionID="4a2bb580a7c658109a447804919223c6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edf1b1bb287400370e13eee9097a41c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D9DFD-77F0-4261-98FF-F6F4F76827A4}"/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5d526ed-93c5-43ff-98fa-5f1dac619f41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Koop + 6 jaar service</vt:lpstr>
      <vt:lpstr>Optionele verlenging 1x 1 jaar</vt:lpstr>
      <vt:lpstr>'Koop + 6 jaar service'!Afdrukbereik</vt:lpstr>
      <vt:lpstr>'Optionele verlenging 1x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2025-05-07T10:59:28Z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Order">
    <vt:r8>3783000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