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5/Connectiviteitsdiensten 2025 EA/2. Aanbestedingsdocumenten/"/>
    </mc:Choice>
  </mc:AlternateContent>
  <xr:revisionPtr revIDLastSave="658" documentId="8_{1DE14307-C296-40AE-8D12-734B99871204}" xr6:coauthVersionLast="47" xr6:coauthVersionMax="47" xr10:uidLastSave="{9B561BED-7A0B-41B9-A677-BF55DD244AD1}"/>
  <bookViews>
    <workbookView xWindow="-108" yWindow="-108" windowWidth="23256" windowHeight="12456" xr2:uid="{DD4F9B51-AF78-491D-9D03-61744830CC6D}"/>
  </bookViews>
  <sheets>
    <sheet name="Sheet1" sheetId="1" r:id="rId1"/>
  </sheets>
  <definedNames>
    <definedName name="_xlnm.Print_Area" localSheetId="0">Sheet1!$A$1:$AA$37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P30" i="1"/>
  <c r="N30" i="1"/>
  <c r="U30" i="1"/>
  <c r="V30" i="1"/>
  <c r="Y30" i="1"/>
  <c r="W30" i="1"/>
  <c r="X4" i="1"/>
  <c r="X6" i="1"/>
  <c r="X7" i="1"/>
  <c r="X10" i="1"/>
  <c r="X11" i="1"/>
  <c r="X20" i="1"/>
  <c r="X12" i="1"/>
  <c r="X25" i="1"/>
  <c r="X26" i="1"/>
  <c r="X14" i="1"/>
  <c r="X15" i="1"/>
  <c r="X21" i="1"/>
  <c r="X22" i="1"/>
  <c r="X23" i="1"/>
  <c r="X24" i="1"/>
  <c r="X13" i="1"/>
  <c r="X8" i="1"/>
  <c r="X27" i="1"/>
  <c r="X16" i="1"/>
  <c r="X28" i="1"/>
  <c r="X17" i="1"/>
  <c r="X18" i="1"/>
  <c r="X29" i="1"/>
  <c r="X5" i="1"/>
  <c r="X30" i="1" l="1"/>
</calcChain>
</file>

<file path=xl/sharedStrings.xml><?xml version="1.0" encoding="utf-8"?>
<sst xmlns="http://schemas.openxmlformats.org/spreadsheetml/2006/main" count="282" uniqueCount="148">
  <si>
    <t>SDWAN</t>
  </si>
  <si>
    <t>SDLAN *</t>
  </si>
  <si>
    <t>Telefonie</t>
  </si>
  <si>
    <t>Locatie</t>
  </si>
  <si>
    <t>Adres</t>
  </si>
  <si>
    <t xml:space="preserve">Postcode </t>
  </si>
  <si>
    <t xml:space="preserve">Woonplaats </t>
  </si>
  <si>
    <t xml:space="preserve">Redundantie </t>
  </si>
  <si>
    <t>Drager</t>
  </si>
  <si>
    <t>Verbiningen &amp; bandbreedte 8 TTR</t>
  </si>
  <si>
    <t>SDWAN mod Extra Veilig &amp; 4 TTR</t>
  </si>
  <si>
    <t>Switch-24 
4 TTR</t>
  </si>
  <si>
    <t>Dis.sw-16 
4 TTR</t>
  </si>
  <si>
    <t>AP Basic 
4 TTR</t>
  </si>
  <si>
    <t>Standaard Cisco 6821</t>
  </si>
  <si>
    <t>Bedienpost Cisco 6851</t>
  </si>
  <si>
    <t>MER</t>
  </si>
  <si>
    <t>SER</t>
  </si>
  <si>
    <t>switch 24</t>
  </si>
  <si>
    <t>poorten</t>
  </si>
  <si>
    <t>AP's</t>
  </si>
  <si>
    <t>opmerking</t>
  </si>
  <si>
    <t xml:space="preserve">WOW locaties </t>
  </si>
  <si>
    <t>K</t>
  </si>
  <si>
    <t xml:space="preserve">B </t>
  </si>
  <si>
    <t>bandbreedte</t>
  </si>
  <si>
    <t>Max. clients</t>
  </si>
  <si>
    <t>E</t>
  </si>
  <si>
    <t>Hoofdkantoor/Kazerne Loosduinen</t>
  </si>
  <si>
    <t>Dedemsvaartweg 1</t>
  </si>
  <si>
    <t>2545 AP</t>
  </si>
  <si>
    <t>Den Haag</t>
  </si>
  <si>
    <t>x</t>
  </si>
  <si>
    <t>Redundantie access**</t>
  </si>
  <si>
    <t>Ethernet VPN</t>
  </si>
  <si>
    <t>Corporate Internet 500 Mbit/s</t>
  </si>
  <si>
    <t>500 Mbit/s</t>
  </si>
  <si>
    <t>Kantoor/Kazerne Leidschendam-Voorburg</t>
  </si>
  <si>
    <t>Via Donizetti 1</t>
  </si>
  <si>
    <t>2272 VK</t>
  </si>
  <si>
    <t>Voorburg</t>
  </si>
  <si>
    <t xml:space="preserve">4G- back-up module </t>
  </si>
  <si>
    <t>xDSL</t>
  </si>
  <si>
    <t>Internet Standaard tot 100 Mbit/s</t>
  </si>
  <si>
    <t>250 Mbit/s</t>
  </si>
  <si>
    <t>Kantoor/Kazerne Oosterheem</t>
  </si>
  <si>
    <t>Olof Palmelaan 1</t>
  </si>
  <si>
    <t>2729 NA</t>
  </si>
  <si>
    <t>Zoetermeer</t>
  </si>
  <si>
    <t>Internet Standaard tot 50 Mbit/s</t>
  </si>
  <si>
    <t>200 Mbit/s</t>
  </si>
  <si>
    <t>H</t>
  </si>
  <si>
    <t>Kantoor/Meldkamer De YP</t>
  </si>
  <si>
    <t>Katschiplaan 10</t>
  </si>
  <si>
    <t>2496 ZN</t>
  </si>
  <si>
    <t>Corporate Internet 50 Mbit/s</t>
  </si>
  <si>
    <t>Kantoor/Kazerne Rijswijk</t>
  </si>
  <si>
    <t>Burgemeester Elsenlaan 315</t>
  </si>
  <si>
    <t>2282 NH</t>
  </si>
  <si>
    <t>Rijswijk</t>
  </si>
  <si>
    <t>Internet Standaard Plus 50/50 Mbit/s</t>
  </si>
  <si>
    <t>Beroepskazernes</t>
  </si>
  <si>
    <t>Kazerne Archipel</t>
  </si>
  <si>
    <t>Burgemeester Van Karnebeeklaan 1</t>
  </si>
  <si>
    <t>2585 BA</t>
  </si>
  <si>
    <t>enkelvoudige WAN-verbinding</t>
  </si>
  <si>
    <t>Kazerne Centrum</t>
  </si>
  <si>
    <t>Zamenhofstraat 10</t>
  </si>
  <si>
    <t>2518 PB</t>
  </si>
  <si>
    <t>xDSK</t>
  </si>
  <si>
    <t>Kazerne Delft</t>
  </si>
  <si>
    <t>Krakeelpolderweg 51</t>
  </si>
  <si>
    <t>2613 NW</t>
  </si>
  <si>
    <t>Delft</t>
  </si>
  <si>
    <t>FttH</t>
  </si>
  <si>
    <t>Kazerne Pijnacker-Nootdorp</t>
  </si>
  <si>
    <t>Nootdorpseweg 4</t>
  </si>
  <si>
    <t>2641 BJ</t>
  </si>
  <si>
    <t>Pijnacker</t>
  </si>
  <si>
    <t>Kazerne Laak</t>
  </si>
  <si>
    <t>Waldorpstraat 555</t>
  </si>
  <si>
    <t>2521 CK</t>
  </si>
  <si>
    <t>Kazerne Leidschenveen</t>
  </si>
  <si>
    <t>Donau 140</t>
  </si>
  <si>
    <t>2491 BC</t>
  </si>
  <si>
    <t>4G</t>
  </si>
  <si>
    <t>4G internet</t>
  </si>
  <si>
    <t>Inclusief SD-WAN 4G</t>
  </si>
  <si>
    <t>Kazerne Scheveningen</t>
  </si>
  <si>
    <t>Sloepstraat 76</t>
  </si>
  <si>
    <t>2584 VW</t>
  </si>
  <si>
    <t>Ondersteunende locatie</t>
  </si>
  <si>
    <t>Kazerne Stadshart</t>
  </si>
  <si>
    <t>Brusselstraat 4</t>
  </si>
  <si>
    <t>2711 AJ</t>
  </si>
  <si>
    <t>Internet Standaard tot 20 Mbit/s</t>
  </si>
  <si>
    <t>Kazerne Wassenaar</t>
  </si>
  <si>
    <t>Johan de Wittstraat 39</t>
  </si>
  <si>
    <t>2242 LV</t>
  </si>
  <si>
    <t>Wassenaar</t>
  </si>
  <si>
    <t>Vrije instroom kazernes</t>
  </si>
  <si>
    <t>Kazerne De Lier</t>
  </si>
  <si>
    <t>Burgemeester Crezeelaan 32</t>
  </si>
  <si>
    <t>2678 KX</t>
  </si>
  <si>
    <t>De Lier</t>
  </si>
  <si>
    <t>Kazerne Maasdijk</t>
  </si>
  <si>
    <t>De Derde Hoeve 11</t>
  </si>
  <si>
    <t>2676 CR</t>
  </si>
  <si>
    <t>Maasdijk</t>
  </si>
  <si>
    <t>Kazerne Maasland</t>
  </si>
  <si>
    <t>Slot de Houvelaan 7</t>
  </si>
  <si>
    <t>3155 VP</t>
  </si>
  <si>
    <t>Maasland</t>
  </si>
  <si>
    <t>Kazerne Monster</t>
  </si>
  <si>
    <t>Verdilaan 90</t>
  </si>
  <si>
    <t>2681 KP</t>
  </si>
  <si>
    <t>Monster</t>
  </si>
  <si>
    <t>Kazerne Naaldwijk</t>
  </si>
  <si>
    <t>s-Gravenzandseweg 38</t>
  </si>
  <si>
    <t>2671 JP</t>
  </si>
  <si>
    <t>Naaldwijk</t>
  </si>
  <si>
    <t>Kazerne Den Hoorn</t>
  </si>
  <si>
    <t>Woudseweg 7</t>
  </si>
  <si>
    <t>2635 CG</t>
  </si>
  <si>
    <t>Den Hoorn</t>
  </si>
  <si>
    <t>Kazerne Honselersdijk</t>
  </si>
  <si>
    <t>Dijkweg 68</t>
  </si>
  <si>
    <t>2675 AE</t>
  </si>
  <si>
    <t>Honselersdijk</t>
  </si>
  <si>
    <t>Kazerne s Gravenzande</t>
  </si>
  <si>
    <t>Fultonstraat 2</t>
  </si>
  <si>
    <t>2691 HA</t>
  </si>
  <si>
    <t>s-Gravenzande</t>
  </si>
  <si>
    <t>Kazerne Schipluiden</t>
  </si>
  <si>
    <t>Anna van Raesfeldstraat 35</t>
  </si>
  <si>
    <t>2636 HX</t>
  </si>
  <si>
    <t>Schipluiden</t>
  </si>
  <si>
    <t>Kazerne Wateringen</t>
  </si>
  <si>
    <t>Dorpskade 34</t>
  </si>
  <si>
    <t>2291 HR</t>
  </si>
  <si>
    <t>Wateringen</t>
  </si>
  <si>
    <t>TOTAAL</t>
  </si>
  <si>
    <t>H=huur</t>
  </si>
  <si>
    <t>E=eigendom</t>
  </si>
  <si>
    <t>K=Kantoor</t>
  </si>
  <si>
    <t>B=Brandweerkazerne</t>
  </si>
  <si>
    <t>*=Type switches (24 poorts) en Accespoints zijn allebei Cisco</t>
  </si>
  <si>
    <t xml:space="preserve">**=enkelvoudige routers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</si>
</sst>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333333"/>
      <name val="Calibri"/>
      <family val="2"/>
      <scheme val="minor"/>
    </font>
    <font>
      <b/>
      <i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3" borderId="0" xfId="0" applyNumberFormat="1" applyFont="1" applyFill="1" applyAlignment="1">
      <alignment horizontal="left"/>
    </xf>
    <xf numFmtId="0" fontId="0" fillId="2" borderId="0" xfId="0" applyFill="1"/>
    <xf numFmtId="0" fontId="0" fillId="3" borderId="0" xfId="0" applyFill="1"/>
    <xf numFmtId="0" fontId="2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/>
    <xf numFmtId="0" fontId="5" fillId="0" borderId="0" xfId="0" applyFont="1"/>
    <xf numFmtId="0" fontId="7" fillId="2" borderId="0" xfId="0" applyFont="1" applyFill="1"/>
    <xf numFmtId="0" fontId="0" fillId="4" borderId="0" xfId="0" applyFill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1" fontId="7" fillId="4" borderId="0" xfId="0" applyNumberFormat="1" applyFont="1" applyFill="1" applyAlignment="1">
      <alignment horizontal="center"/>
    </xf>
    <xf numFmtId="0" fontId="8" fillId="4" borderId="0" xfId="0" applyFont="1" applyFill="1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1" fillId="3" borderId="0" xfId="0" applyFont="1" applyFill="1" applyAlignment="1">
      <alignment horizontal="left" vertical="top" wrapText="1"/>
    </xf>
    <xf numFmtId="1" fontId="1" fillId="3" borderId="0" xfId="0" applyNumberFormat="1" applyFont="1" applyFill="1" applyAlignment="1">
      <alignment horizontal="left" vertical="top" wrapText="1"/>
    </xf>
    <xf numFmtId="0" fontId="2" fillId="4" borderId="0" xfId="0" applyFont="1" applyFill="1" applyAlignment="1">
      <alignment textRotation="90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textRotation="90"/>
    </xf>
    <xf numFmtId="0" fontId="1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7812-38A0-4AD7-8CAD-48ADD86E163E}">
  <sheetPr>
    <pageSetUpPr fitToPage="1"/>
  </sheetPr>
  <dimension ref="A1:AA37"/>
  <sheetViews>
    <sheetView tabSelected="1" workbookViewId="0">
      <pane xSplit="2" ySplit="3" topLeftCell="J4" activePane="bottomRight" state="frozen"/>
      <selection pane="topRight" activeCell="C1" sqref="C1"/>
      <selection pane="bottomLeft" activeCell="A4" sqref="A4"/>
      <selection pane="bottomRight" activeCell="R13" sqref="R13"/>
    </sheetView>
  </sheetViews>
  <sheetFormatPr defaultRowHeight="14.4" x14ac:dyDescent="0.3"/>
  <cols>
    <col min="1" max="1" width="2.33203125" bestFit="1" customWidth="1"/>
    <col min="2" max="2" width="39.109375" bestFit="1" customWidth="1"/>
    <col min="3" max="3" width="35.44140625" bestFit="1" customWidth="1"/>
    <col min="4" max="5" width="15.6640625" customWidth="1"/>
    <col min="6" max="7" width="3.6640625" customWidth="1"/>
    <col min="8" max="8" width="29" style="2" bestFit="1" customWidth="1"/>
    <col min="9" max="9" width="13.5546875" style="2" customWidth="1"/>
    <col min="10" max="10" width="33.88671875" style="2" customWidth="1"/>
    <col min="11" max="12" width="12.6640625" style="2" customWidth="1"/>
    <col min="13" max="13" width="1.5546875" customWidth="1"/>
    <col min="14" max="15" width="12.6640625" style="2" customWidth="1"/>
    <col min="16" max="16" width="12.6640625" style="3" customWidth="1"/>
    <col min="17" max="17" width="1.5546875" customWidth="1"/>
    <col min="18" max="19" width="12.6640625" style="3" customWidth="1"/>
    <col min="20" max="20" width="1.5546875" customWidth="1"/>
    <col min="21" max="22" width="8.6640625" style="2" customWidth="1"/>
    <col min="23" max="25" width="8.6640625" style="3" customWidth="1"/>
    <col min="26" max="26" width="1.5546875" customWidth="1"/>
    <col min="27" max="27" width="33.44140625" customWidth="1"/>
  </cols>
  <sheetData>
    <row r="1" spans="1:27" ht="15.6" x14ac:dyDescent="0.3">
      <c r="B1" s="25"/>
      <c r="C1" s="25"/>
      <c r="D1" s="25"/>
      <c r="E1" s="25"/>
      <c r="F1" s="25"/>
      <c r="G1" s="34"/>
      <c r="H1" s="34"/>
      <c r="I1" s="25"/>
      <c r="J1" s="29" t="s">
        <v>0</v>
      </c>
      <c r="K1" s="29"/>
      <c r="L1" s="26"/>
      <c r="M1" s="24"/>
      <c r="N1" s="42" t="s">
        <v>1</v>
      </c>
      <c r="O1" s="42"/>
      <c r="P1" s="42"/>
      <c r="Q1" s="24"/>
      <c r="R1" s="42" t="s">
        <v>2</v>
      </c>
      <c r="S1" s="42"/>
      <c r="T1" s="24"/>
      <c r="U1" s="27"/>
      <c r="V1" s="27"/>
      <c r="W1" s="28"/>
      <c r="X1" s="28"/>
      <c r="Y1" s="28"/>
      <c r="Z1" s="24"/>
      <c r="AA1" s="26"/>
    </row>
    <row r="2" spans="1:27" ht="30" customHeight="1" x14ac:dyDescent="0.3">
      <c r="B2" s="35" t="s">
        <v>3</v>
      </c>
      <c r="C2" s="35" t="s">
        <v>4</v>
      </c>
      <c r="D2" s="35" t="s">
        <v>5</v>
      </c>
      <c r="E2" s="35" t="s">
        <v>6</v>
      </c>
      <c r="F2" s="36"/>
      <c r="G2" s="36"/>
      <c r="H2" s="37" t="s">
        <v>7</v>
      </c>
      <c r="I2" s="37" t="s">
        <v>8</v>
      </c>
      <c r="J2" s="37" t="s">
        <v>9</v>
      </c>
      <c r="K2" s="43" t="s">
        <v>10</v>
      </c>
      <c r="L2" s="43"/>
      <c r="M2" s="11"/>
      <c r="N2" s="32" t="s">
        <v>11</v>
      </c>
      <c r="O2" s="32" t="s">
        <v>12</v>
      </c>
      <c r="P2" s="33" t="s">
        <v>13</v>
      </c>
      <c r="Q2" s="11"/>
      <c r="R2" s="33" t="s">
        <v>14</v>
      </c>
      <c r="S2" s="33" t="s">
        <v>15</v>
      </c>
      <c r="T2" s="11"/>
      <c r="U2" s="32" t="s">
        <v>16</v>
      </c>
      <c r="V2" s="32" t="s">
        <v>17</v>
      </c>
      <c r="W2" s="33" t="s">
        <v>18</v>
      </c>
      <c r="X2" s="33" t="s">
        <v>19</v>
      </c>
      <c r="Y2" s="33" t="s">
        <v>20</v>
      </c>
      <c r="Z2" s="11"/>
      <c r="AA2" s="9" t="s">
        <v>21</v>
      </c>
    </row>
    <row r="3" spans="1:27" x14ac:dyDescent="0.3">
      <c r="B3" s="12" t="s">
        <v>22</v>
      </c>
      <c r="C3" s="13"/>
      <c r="D3" s="10"/>
      <c r="E3" s="10"/>
      <c r="F3" s="22" t="s">
        <v>23</v>
      </c>
      <c r="G3" s="22" t="s">
        <v>24</v>
      </c>
      <c r="H3" s="14"/>
      <c r="I3" s="14"/>
      <c r="J3" s="14"/>
      <c r="K3" s="20" t="s">
        <v>25</v>
      </c>
      <c r="L3" s="20" t="s">
        <v>26</v>
      </c>
      <c r="M3" s="10"/>
      <c r="N3" s="14"/>
      <c r="O3" s="14"/>
      <c r="P3" s="15"/>
      <c r="Q3" s="10"/>
      <c r="R3" s="15"/>
      <c r="S3" s="15"/>
      <c r="T3" s="10"/>
      <c r="U3" s="14"/>
      <c r="V3" s="14"/>
      <c r="W3" s="15"/>
      <c r="X3" s="15"/>
      <c r="Y3" s="15"/>
      <c r="Z3" s="10"/>
      <c r="AA3" s="10"/>
    </row>
    <row r="4" spans="1:27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32</v>
      </c>
      <c r="H4" s="21" t="s">
        <v>33</v>
      </c>
      <c r="I4" s="21" t="s">
        <v>34</v>
      </c>
      <c r="J4" s="21" t="s">
        <v>35</v>
      </c>
      <c r="K4" s="2" t="s">
        <v>36</v>
      </c>
      <c r="L4" s="2">
        <v>1000</v>
      </c>
      <c r="M4" s="10"/>
      <c r="N4" s="2">
        <v>27</v>
      </c>
      <c r="O4" s="2">
        <v>2</v>
      </c>
      <c r="P4" s="3">
        <v>40</v>
      </c>
      <c r="Q4" s="10"/>
      <c r="R4" s="3">
        <v>14</v>
      </c>
      <c r="S4" s="3">
        <v>2</v>
      </c>
      <c r="T4" s="10"/>
      <c r="U4" s="2">
        <v>1</v>
      </c>
      <c r="V4" s="2">
        <v>6</v>
      </c>
      <c r="W4" s="3">
        <v>29</v>
      </c>
      <c r="X4" s="3">
        <f t="shared" ref="X4" si="0">W4*24</f>
        <v>696</v>
      </c>
      <c r="Y4" s="3">
        <v>37</v>
      </c>
      <c r="Z4" s="10"/>
    </row>
    <row r="5" spans="1:27" x14ac:dyDescent="0.3">
      <c r="A5" t="s">
        <v>27</v>
      </c>
      <c r="B5" t="s">
        <v>37</v>
      </c>
      <c r="C5" t="s">
        <v>38</v>
      </c>
      <c r="D5" t="s">
        <v>39</v>
      </c>
      <c r="E5" t="s">
        <v>40</v>
      </c>
      <c r="F5" t="s">
        <v>32</v>
      </c>
      <c r="G5" t="s">
        <v>32</v>
      </c>
      <c r="H5" s="21" t="s">
        <v>41</v>
      </c>
      <c r="I5" s="21" t="s">
        <v>42</v>
      </c>
      <c r="J5" s="21" t="s">
        <v>43</v>
      </c>
      <c r="K5" s="2" t="s">
        <v>44</v>
      </c>
      <c r="L5" s="2">
        <v>200</v>
      </c>
      <c r="M5" s="10"/>
      <c r="N5" s="2">
        <v>4</v>
      </c>
      <c r="P5" s="3">
        <v>10</v>
      </c>
      <c r="Q5" s="10"/>
      <c r="R5" s="3">
        <v>9</v>
      </c>
      <c r="T5" s="10"/>
      <c r="U5" s="2">
        <v>1</v>
      </c>
      <c r="V5" s="2">
        <v>1</v>
      </c>
      <c r="W5" s="3">
        <v>4</v>
      </c>
      <c r="X5" s="3">
        <f>W5*24</f>
        <v>96</v>
      </c>
      <c r="Y5" s="3">
        <v>10</v>
      </c>
      <c r="Z5" s="10"/>
    </row>
    <row r="6" spans="1:27" x14ac:dyDescent="0.3">
      <c r="A6" t="s">
        <v>27</v>
      </c>
      <c r="B6" t="s">
        <v>45</v>
      </c>
      <c r="C6" t="s">
        <v>46</v>
      </c>
      <c r="D6" t="s">
        <v>47</v>
      </c>
      <c r="E6" t="s">
        <v>48</v>
      </c>
      <c r="F6" t="s">
        <v>32</v>
      </c>
      <c r="G6" t="s">
        <v>32</v>
      </c>
      <c r="H6" s="21" t="s">
        <v>41</v>
      </c>
      <c r="I6" s="21" t="s">
        <v>42</v>
      </c>
      <c r="J6" s="21" t="s">
        <v>49</v>
      </c>
      <c r="K6" s="2" t="s">
        <v>50</v>
      </c>
      <c r="L6" s="2">
        <v>50</v>
      </c>
      <c r="M6" s="10"/>
      <c r="N6" s="2">
        <v>4</v>
      </c>
      <c r="P6" s="3">
        <v>6</v>
      </c>
      <c r="Q6" s="10"/>
      <c r="R6" s="3">
        <v>3</v>
      </c>
      <c r="T6" s="10"/>
      <c r="U6" s="2">
        <v>1</v>
      </c>
      <c r="W6" s="3">
        <v>4</v>
      </c>
      <c r="X6" s="3">
        <f t="shared" ref="X6:X29" si="1">W6*24</f>
        <v>96</v>
      </c>
      <c r="Y6" s="3">
        <v>6</v>
      </c>
      <c r="Z6" s="10"/>
    </row>
    <row r="7" spans="1:27" x14ac:dyDescent="0.3">
      <c r="A7" t="s">
        <v>51</v>
      </c>
      <c r="B7" t="s">
        <v>52</v>
      </c>
      <c r="C7" t="s">
        <v>53</v>
      </c>
      <c r="D7" t="s">
        <v>54</v>
      </c>
      <c r="E7" t="s">
        <v>31</v>
      </c>
      <c r="F7" t="s">
        <v>32</v>
      </c>
      <c r="H7" s="21" t="s">
        <v>33</v>
      </c>
      <c r="I7" s="21" t="s">
        <v>34</v>
      </c>
      <c r="J7" s="21" t="s">
        <v>55</v>
      </c>
      <c r="K7" s="2" t="s">
        <v>50</v>
      </c>
      <c r="L7" s="2">
        <v>50</v>
      </c>
      <c r="M7" s="10"/>
      <c r="N7" s="2">
        <v>4</v>
      </c>
      <c r="P7" s="41">
        <v>1</v>
      </c>
      <c r="Q7" s="10"/>
      <c r="R7" s="3">
        <v>6</v>
      </c>
      <c r="T7" s="10"/>
      <c r="U7" s="2">
        <v>1</v>
      </c>
      <c r="W7" s="3">
        <v>4</v>
      </c>
      <c r="X7" s="3">
        <f t="shared" si="1"/>
        <v>96</v>
      </c>
      <c r="Y7" s="3">
        <v>10</v>
      </c>
      <c r="Z7" s="10"/>
    </row>
    <row r="8" spans="1:27" x14ac:dyDescent="0.3">
      <c r="A8" t="s">
        <v>27</v>
      </c>
      <c r="B8" t="s">
        <v>56</v>
      </c>
      <c r="C8" t="s">
        <v>57</v>
      </c>
      <c r="D8" t="s">
        <v>58</v>
      </c>
      <c r="E8" t="s">
        <v>59</v>
      </c>
      <c r="F8" t="s">
        <v>32</v>
      </c>
      <c r="G8" t="s">
        <v>32</v>
      </c>
      <c r="H8" s="21" t="s">
        <v>41</v>
      </c>
      <c r="I8" s="21" t="s">
        <v>34</v>
      </c>
      <c r="J8" s="21" t="s">
        <v>60</v>
      </c>
      <c r="K8" s="2" t="s">
        <v>50</v>
      </c>
      <c r="L8" s="2">
        <v>50</v>
      </c>
      <c r="M8" s="10"/>
      <c r="N8" s="2">
        <v>3</v>
      </c>
      <c r="P8" s="3">
        <v>9</v>
      </c>
      <c r="Q8" s="10"/>
      <c r="R8" s="3">
        <v>10</v>
      </c>
      <c r="T8" s="10"/>
      <c r="U8" s="2">
        <v>1</v>
      </c>
      <c r="V8" s="2">
        <v>1</v>
      </c>
      <c r="W8" s="3">
        <v>3</v>
      </c>
      <c r="X8" s="3">
        <f>W8*24</f>
        <v>72</v>
      </c>
      <c r="Y8" s="3">
        <v>9</v>
      </c>
      <c r="Z8" s="10"/>
    </row>
    <row r="9" spans="1:27" x14ac:dyDescent="0.3">
      <c r="B9" s="12" t="s">
        <v>61</v>
      </c>
      <c r="C9" s="13"/>
      <c r="D9" s="10"/>
      <c r="E9" s="10"/>
      <c r="F9" s="12"/>
      <c r="G9" s="12"/>
      <c r="H9" s="14"/>
      <c r="I9" s="14"/>
      <c r="J9" s="14"/>
      <c r="K9" s="14"/>
      <c r="L9" s="14"/>
      <c r="M9" s="10"/>
      <c r="N9" s="14"/>
      <c r="O9" s="14"/>
      <c r="P9" s="15"/>
      <c r="Q9" s="10"/>
      <c r="R9" s="15"/>
      <c r="S9" s="15"/>
      <c r="T9" s="10"/>
      <c r="U9" s="14"/>
      <c r="V9" s="14"/>
      <c r="W9" s="15"/>
      <c r="X9" s="15"/>
      <c r="Y9" s="15"/>
      <c r="Z9" s="10"/>
      <c r="AA9" s="10"/>
    </row>
    <row r="10" spans="1:27" x14ac:dyDescent="0.3">
      <c r="A10" t="s">
        <v>27</v>
      </c>
      <c r="B10" t="s">
        <v>62</v>
      </c>
      <c r="C10" t="s">
        <v>63</v>
      </c>
      <c r="D10" t="s">
        <v>64</v>
      </c>
      <c r="E10" t="s">
        <v>31</v>
      </c>
      <c r="G10" t="s">
        <v>32</v>
      </c>
      <c r="H10" s="21" t="s">
        <v>65</v>
      </c>
      <c r="I10" s="21" t="s">
        <v>42</v>
      </c>
      <c r="J10" s="21" t="s">
        <v>49</v>
      </c>
      <c r="K10" s="2" t="s">
        <v>50</v>
      </c>
      <c r="L10" s="2">
        <v>50</v>
      </c>
      <c r="M10" s="10"/>
      <c r="N10" s="39">
        <v>1</v>
      </c>
      <c r="P10" s="3">
        <v>4</v>
      </c>
      <c r="Q10" s="10"/>
      <c r="R10" s="3">
        <v>9</v>
      </c>
      <c r="T10" s="10"/>
      <c r="U10" s="2">
        <v>1</v>
      </c>
      <c r="W10" s="3">
        <v>1</v>
      </c>
      <c r="X10" s="3">
        <f t="shared" si="1"/>
        <v>24</v>
      </c>
      <c r="Y10" s="3">
        <v>4</v>
      </c>
      <c r="Z10" s="10"/>
    </row>
    <row r="11" spans="1:27" x14ac:dyDescent="0.3">
      <c r="A11" t="s">
        <v>27</v>
      </c>
      <c r="B11" t="s">
        <v>66</v>
      </c>
      <c r="C11" t="s">
        <v>67</v>
      </c>
      <c r="D11" t="s">
        <v>68</v>
      </c>
      <c r="E11" t="s">
        <v>31</v>
      </c>
      <c r="G11" t="s">
        <v>32</v>
      </c>
      <c r="H11" s="21" t="s">
        <v>65</v>
      </c>
      <c r="I11" s="21" t="s">
        <v>69</v>
      </c>
      <c r="J11" s="21" t="s">
        <v>43</v>
      </c>
      <c r="K11" s="2" t="s">
        <v>50</v>
      </c>
      <c r="L11" s="2">
        <v>50</v>
      </c>
      <c r="M11" s="10"/>
      <c r="N11" s="2">
        <v>2</v>
      </c>
      <c r="P11" s="3">
        <v>5</v>
      </c>
      <c r="Q11" s="10"/>
      <c r="R11" s="3">
        <v>6</v>
      </c>
      <c r="T11" s="10"/>
      <c r="U11" s="2">
        <v>1</v>
      </c>
      <c r="W11" s="3">
        <v>2</v>
      </c>
      <c r="X11" s="3">
        <f t="shared" si="1"/>
        <v>48</v>
      </c>
      <c r="Y11" s="3">
        <v>5</v>
      </c>
      <c r="Z11" s="10"/>
    </row>
    <row r="12" spans="1:27" x14ac:dyDescent="0.3">
      <c r="A12" t="s">
        <v>27</v>
      </c>
      <c r="B12" t="s">
        <v>70</v>
      </c>
      <c r="C12" t="s">
        <v>71</v>
      </c>
      <c r="D12" t="s">
        <v>72</v>
      </c>
      <c r="E12" t="s">
        <v>73</v>
      </c>
      <c r="G12" t="s">
        <v>32</v>
      </c>
      <c r="H12" s="21" t="s">
        <v>65</v>
      </c>
      <c r="I12" s="21" t="s">
        <v>74</v>
      </c>
      <c r="J12" s="21" t="s">
        <v>49</v>
      </c>
      <c r="K12" s="2" t="s">
        <v>50</v>
      </c>
      <c r="L12" s="2">
        <v>50</v>
      </c>
      <c r="M12" s="10"/>
      <c r="N12" s="2">
        <v>5</v>
      </c>
      <c r="P12" s="3">
        <v>9</v>
      </c>
      <c r="Q12" s="10"/>
      <c r="R12" s="3">
        <v>7</v>
      </c>
      <c r="T12" s="10"/>
      <c r="U12" s="2">
        <v>1</v>
      </c>
      <c r="W12" s="3">
        <v>5</v>
      </c>
      <c r="X12" s="3">
        <f t="shared" si="1"/>
        <v>120</v>
      </c>
      <c r="Y12" s="3">
        <v>8</v>
      </c>
      <c r="Z12" s="10"/>
    </row>
    <row r="13" spans="1:27" x14ac:dyDescent="0.3">
      <c r="A13" t="s">
        <v>27</v>
      </c>
      <c r="B13" t="s">
        <v>75</v>
      </c>
      <c r="C13" t="s">
        <v>76</v>
      </c>
      <c r="D13" t="s">
        <v>77</v>
      </c>
      <c r="E13" t="s">
        <v>78</v>
      </c>
      <c r="G13" t="s">
        <v>32</v>
      </c>
      <c r="H13" s="21" t="s">
        <v>65</v>
      </c>
      <c r="I13" s="21" t="s">
        <v>42</v>
      </c>
      <c r="J13" s="21" t="s">
        <v>49</v>
      </c>
      <c r="K13" s="2" t="s">
        <v>50</v>
      </c>
      <c r="L13" s="2">
        <v>50</v>
      </c>
      <c r="M13" s="10"/>
      <c r="N13" s="2">
        <v>3</v>
      </c>
      <c r="P13" s="3">
        <v>8</v>
      </c>
      <c r="Q13" s="10"/>
      <c r="R13" s="41">
        <v>0</v>
      </c>
      <c r="T13" s="10"/>
      <c r="U13" s="2">
        <v>1</v>
      </c>
      <c r="V13" s="2">
        <v>1</v>
      </c>
      <c r="W13" s="3">
        <v>3</v>
      </c>
      <c r="X13" s="3">
        <f>W13*24</f>
        <v>72</v>
      </c>
      <c r="Y13" s="3">
        <v>8</v>
      </c>
      <c r="Z13" s="10"/>
    </row>
    <row r="14" spans="1:27" x14ac:dyDescent="0.3">
      <c r="A14" t="s">
        <v>27</v>
      </c>
      <c r="B14" t="s">
        <v>79</v>
      </c>
      <c r="C14" t="s">
        <v>80</v>
      </c>
      <c r="D14" t="s">
        <v>81</v>
      </c>
      <c r="E14" t="s">
        <v>31</v>
      </c>
      <c r="G14" t="s">
        <v>32</v>
      </c>
      <c r="H14" s="21" t="s">
        <v>65</v>
      </c>
      <c r="I14" s="21" t="s">
        <v>74</v>
      </c>
      <c r="J14" s="21" t="s">
        <v>43</v>
      </c>
      <c r="K14" s="2" t="s">
        <v>50</v>
      </c>
      <c r="L14" s="2">
        <v>50</v>
      </c>
      <c r="M14" s="10"/>
      <c r="N14" s="2">
        <v>3</v>
      </c>
      <c r="P14" s="3">
        <v>5</v>
      </c>
      <c r="Q14" s="10"/>
      <c r="R14" s="3">
        <v>4</v>
      </c>
      <c r="T14" s="10"/>
      <c r="U14" s="2">
        <v>1</v>
      </c>
      <c r="V14" s="2">
        <v>1</v>
      </c>
      <c r="W14" s="3">
        <v>3</v>
      </c>
      <c r="X14" s="3">
        <f t="shared" si="1"/>
        <v>72</v>
      </c>
      <c r="Y14" s="3">
        <v>5</v>
      </c>
      <c r="Z14" s="10"/>
    </row>
    <row r="15" spans="1:27" x14ac:dyDescent="0.3">
      <c r="A15" t="s">
        <v>27</v>
      </c>
      <c r="B15" t="s">
        <v>82</v>
      </c>
      <c r="C15" t="s">
        <v>83</v>
      </c>
      <c r="D15" t="s">
        <v>84</v>
      </c>
      <c r="E15" t="s">
        <v>31</v>
      </c>
      <c r="G15" t="s">
        <v>32</v>
      </c>
      <c r="H15" s="21" t="s">
        <v>65</v>
      </c>
      <c r="I15" s="38" t="s">
        <v>85</v>
      </c>
      <c r="J15" s="21" t="s">
        <v>86</v>
      </c>
      <c r="K15" s="2" t="s">
        <v>50</v>
      </c>
      <c r="L15" s="2">
        <v>50</v>
      </c>
      <c r="M15" s="10"/>
      <c r="N15" s="2">
        <v>2</v>
      </c>
      <c r="P15" s="3">
        <v>5</v>
      </c>
      <c r="Q15" s="10"/>
      <c r="R15" s="3">
        <v>6</v>
      </c>
      <c r="T15" s="10"/>
      <c r="U15" s="2">
        <v>1</v>
      </c>
      <c r="W15" s="3">
        <v>2</v>
      </c>
      <c r="X15" s="3">
        <f t="shared" si="1"/>
        <v>48</v>
      </c>
      <c r="Y15" s="3">
        <v>5</v>
      </c>
      <c r="Z15" s="10"/>
      <c r="AA15" t="s">
        <v>87</v>
      </c>
    </row>
    <row r="16" spans="1:27" x14ac:dyDescent="0.3">
      <c r="A16" t="s">
        <v>27</v>
      </c>
      <c r="B16" t="s">
        <v>88</v>
      </c>
      <c r="C16" t="s">
        <v>89</v>
      </c>
      <c r="D16" t="s">
        <v>90</v>
      </c>
      <c r="E16" t="s">
        <v>31</v>
      </c>
      <c r="G16" t="s">
        <v>32</v>
      </c>
      <c r="H16" s="21" t="s">
        <v>65</v>
      </c>
      <c r="I16" s="21" t="s">
        <v>42</v>
      </c>
      <c r="J16" s="21" t="s">
        <v>43</v>
      </c>
      <c r="K16" s="2" t="s">
        <v>50</v>
      </c>
      <c r="L16" s="2">
        <v>50</v>
      </c>
      <c r="M16" s="10"/>
      <c r="N16" s="2">
        <v>3</v>
      </c>
      <c r="P16" s="3">
        <v>6</v>
      </c>
      <c r="Q16" s="10"/>
      <c r="R16" s="3">
        <v>10</v>
      </c>
      <c r="T16" s="10"/>
      <c r="U16" s="2">
        <v>1</v>
      </c>
      <c r="V16" s="2">
        <v>1</v>
      </c>
      <c r="W16" s="3">
        <v>3</v>
      </c>
      <c r="X16" s="3">
        <f>W16*24</f>
        <v>72</v>
      </c>
      <c r="Y16" s="3">
        <v>6</v>
      </c>
      <c r="Z16" s="10"/>
      <c r="AA16" t="s">
        <v>91</v>
      </c>
    </row>
    <row r="17" spans="1:27" x14ac:dyDescent="0.3">
      <c r="A17" t="s">
        <v>51</v>
      </c>
      <c r="B17" t="s">
        <v>92</v>
      </c>
      <c r="C17" t="s">
        <v>93</v>
      </c>
      <c r="D17" t="s">
        <v>94</v>
      </c>
      <c r="E17" t="s">
        <v>48</v>
      </c>
      <c r="G17" t="s">
        <v>32</v>
      </c>
      <c r="H17" s="21" t="s">
        <v>65</v>
      </c>
      <c r="I17" s="21" t="s">
        <v>42</v>
      </c>
      <c r="J17" s="21" t="s">
        <v>95</v>
      </c>
      <c r="K17" s="2" t="s">
        <v>50</v>
      </c>
      <c r="L17" s="2">
        <v>50</v>
      </c>
      <c r="M17" s="10"/>
      <c r="N17" s="2">
        <v>4</v>
      </c>
      <c r="P17" s="3">
        <v>8</v>
      </c>
      <c r="Q17" s="10"/>
      <c r="R17" s="3">
        <v>7</v>
      </c>
      <c r="T17" s="10"/>
      <c r="U17" s="2">
        <v>1</v>
      </c>
      <c r="W17" s="3">
        <v>4</v>
      </c>
      <c r="X17" s="3">
        <f>W17*24</f>
        <v>96</v>
      </c>
      <c r="Y17" s="3">
        <v>8</v>
      </c>
      <c r="Z17" s="10"/>
    </row>
    <row r="18" spans="1:27" x14ac:dyDescent="0.3">
      <c r="A18" t="s">
        <v>27</v>
      </c>
      <c r="B18" t="s">
        <v>96</v>
      </c>
      <c r="C18" t="s">
        <v>97</v>
      </c>
      <c r="D18" t="s">
        <v>98</v>
      </c>
      <c r="E18" t="s">
        <v>99</v>
      </c>
      <c r="G18" t="s">
        <v>32</v>
      </c>
      <c r="H18" s="21" t="s">
        <v>65</v>
      </c>
      <c r="I18" s="21" t="s">
        <v>42</v>
      </c>
      <c r="J18" s="21" t="s">
        <v>43</v>
      </c>
      <c r="K18" s="2" t="s">
        <v>50</v>
      </c>
      <c r="L18" s="2">
        <v>50</v>
      </c>
      <c r="M18" s="10"/>
      <c r="N18" s="2">
        <v>2</v>
      </c>
      <c r="P18" s="3">
        <v>5</v>
      </c>
      <c r="Q18" s="10"/>
      <c r="R18" s="3">
        <v>13</v>
      </c>
      <c r="T18" s="10"/>
      <c r="U18" s="2">
        <v>1</v>
      </c>
      <c r="V18" s="2">
        <v>1</v>
      </c>
      <c r="W18" s="3">
        <v>2</v>
      </c>
      <c r="X18" s="3">
        <f>W18*24</f>
        <v>48</v>
      </c>
      <c r="Y18" s="3">
        <v>5</v>
      </c>
      <c r="Z18" s="10"/>
    </row>
    <row r="19" spans="1:27" x14ac:dyDescent="0.3">
      <c r="B19" s="12" t="s">
        <v>100</v>
      </c>
      <c r="C19" s="13"/>
      <c r="D19" s="10"/>
      <c r="E19" s="10"/>
      <c r="F19" s="12"/>
      <c r="G19" s="12"/>
      <c r="H19" s="14"/>
      <c r="I19" s="14"/>
      <c r="J19" s="14"/>
      <c r="K19" s="14"/>
      <c r="L19" s="14"/>
      <c r="M19" s="10"/>
      <c r="N19" s="14"/>
      <c r="O19" s="14"/>
      <c r="P19" s="15"/>
      <c r="Q19" s="10"/>
      <c r="R19" s="15"/>
      <c r="S19" s="15"/>
      <c r="T19" s="10"/>
      <c r="U19" s="14"/>
      <c r="V19" s="14"/>
      <c r="W19" s="15"/>
      <c r="X19" s="15"/>
      <c r="Y19" s="15"/>
      <c r="Z19" s="10"/>
      <c r="AA19" s="10"/>
    </row>
    <row r="20" spans="1:27" x14ac:dyDescent="0.3">
      <c r="A20" t="s">
        <v>51</v>
      </c>
      <c r="B20" t="s">
        <v>101</v>
      </c>
      <c r="C20" t="s">
        <v>102</v>
      </c>
      <c r="D20" t="s">
        <v>103</v>
      </c>
      <c r="E20" t="s">
        <v>104</v>
      </c>
      <c r="G20" t="s">
        <v>32</v>
      </c>
      <c r="H20" s="21" t="s">
        <v>65</v>
      </c>
      <c r="I20" s="21" t="s">
        <v>42</v>
      </c>
      <c r="J20" s="21" t="s">
        <v>49</v>
      </c>
      <c r="K20" s="2" t="s">
        <v>50</v>
      </c>
      <c r="L20" s="2">
        <v>50</v>
      </c>
      <c r="M20" s="10"/>
      <c r="N20" s="2">
        <v>2</v>
      </c>
      <c r="P20" s="3">
        <v>3</v>
      </c>
      <c r="Q20" s="10"/>
      <c r="R20" s="3">
        <v>3</v>
      </c>
      <c r="T20" s="10"/>
      <c r="U20" s="2">
        <v>1</v>
      </c>
      <c r="W20" s="3">
        <v>2</v>
      </c>
      <c r="X20" s="3">
        <f>W20*24</f>
        <v>48</v>
      </c>
      <c r="Y20" s="3">
        <v>3</v>
      </c>
      <c r="Z20" s="10"/>
    </row>
    <row r="21" spans="1:27" x14ac:dyDescent="0.3">
      <c r="A21" t="s">
        <v>51</v>
      </c>
      <c r="B21" t="s">
        <v>105</v>
      </c>
      <c r="C21" t="s">
        <v>106</v>
      </c>
      <c r="D21" t="s">
        <v>107</v>
      </c>
      <c r="E21" t="s">
        <v>108</v>
      </c>
      <c r="G21" t="s">
        <v>32</v>
      </c>
      <c r="H21" s="21" t="s">
        <v>65</v>
      </c>
      <c r="I21" s="38" t="s">
        <v>85</v>
      </c>
      <c r="J21" s="21" t="s">
        <v>86</v>
      </c>
      <c r="K21" s="2" t="s">
        <v>50</v>
      </c>
      <c r="L21" s="2">
        <v>50</v>
      </c>
      <c r="M21" s="10"/>
      <c r="N21" s="39">
        <v>1</v>
      </c>
      <c r="P21" s="3">
        <v>2</v>
      </c>
      <c r="Q21" s="10"/>
      <c r="R21" s="3">
        <v>4</v>
      </c>
      <c r="T21" s="10"/>
      <c r="U21" s="2">
        <v>1</v>
      </c>
      <c r="W21" s="3">
        <v>1</v>
      </c>
      <c r="X21" s="3">
        <f t="shared" si="1"/>
        <v>24</v>
      </c>
      <c r="Y21" s="3">
        <v>2</v>
      </c>
      <c r="Z21" s="10"/>
    </row>
    <row r="22" spans="1:27" x14ac:dyDescent="0.3">
      <c r="A22" t="s">
        <v>51</v>
      </c>
      <c r="B22" t="s">
        <v>109</v>
      </c>
      <c r="C22" t="s">
        <v>110</v>
      </c>
      <c r="D22" t="s">
        <v>111</v>
      </c>
      <c r="E22" t="s">
        <v>112</v>
      </c>
      <c r="G22" t="s">
        <v>32</v>
      </c>
      <c r="H22" s="21" t="s">
        <v>65</v>
      </c>
      <c r="I22" s="21" t="s">
        <v>42</v>
      </c>
      <c r="J22" s="21" t="s">
        <v>49</v>
      </c>
      <c r="K22" s="2" t="s">
        <v>50</v>
      </c>
      <c r="L22" s="2">
        <v>50</v>
      </c>
      <c r="M22" s="10"/>
      <c r="N22" s="39">
        <v>1</v>
      </c>
      <c r="P22" s="41">
        <v>1</v>
      </c>
      <c r="Q22" s="10"/>
      <c r="R22" s="3">
        <v>4</v>
      </c>
      <c r="T22" s="10"/>
      <c r="U22" s="2">
        <v>1</v>
      </c>
      <c r="W22" s="3">
        <v>1</v>
      </c>
      <c r="X22" s="3">
        <f t="shared" si="1"/>
        <v>24</v>
      </c>
      <c r="Y22" s="3">
        <v>1</v>
      </c>
      <c r="Z22" s="10"/>
    </row>
    <row r="23" spans="1:27" x14ac:dyDescent="0.3">
      <c r="A23" t="s">
        <v>51</v>
      </c>
      <c r="B23" t="s">
        <v>113</v>
      </c>
      <c r="C23" t="s">
        <v>114</v>
      </c>
      <c r="D23" t="s">
        <v>115</v>
      </c>
      <c r="E23" t="s">
        <v>116</v>
      </c>
      <c r="G23" t="s">
        <v>32</v>
      </c>
      <c r="H23" s="21" t="s">
        <v>65</v>
      </c>
      <c r="I23" s="21" t="s">
        <v>34</v>
      </c>
      <c r="J23" s="21" t="s">
        <v>60</v>
      </c>
      <c r="K23" s="2" t="s">
        <v>50</v>
      </c>
      <c r="L23" s="2">
        <v>50</v>
      </c>
      <c r="M23" s="10"/>
      <c r="N23" s="2">
        <v>2</v>
      </c>
      <c r="P23" s="3">
        <v>3</v>
      </c>
      <c r="Q23" s="10"/>
      <c r="R23" s="3">
        <v>4</v>
      </c>
      <c r="T23" s="10"/>
      <c r="U23" s="2">
        <v>1</v>
      </c>
      <c r="W23" s="3">
        <v>2</v>
      </c>
      <c r="X23" s="3">
        <f t="shared" si="1"/>
        <v>48</v>
      </c>
      <c r="Y23" s="3">
        <v>3</v>
      </c>
      <c r="Z23" s="10"/>
    </row>
    <row r="24" spans="1:27" x14ac:dyDescent="0.3">
      <c r="A24" t="s">
        <v>51</v>
      </c>
      <c r="B24" t="s">
        <v>117</v>
      </c>
      <c r="C24" t="s">
        <v>118</v>
      </c>
      <c r="D24" t="s">
        <v>119</v>
      </c>
      <c r="E24" t="s">
        <v>120</v>
      </c>
      <c r="G24" t="s">
        <v>32</v>
      </c>
      <c r="H24" s="21" t="s">
        <v>65</v>
      </c>
      <c r="I24" s="21" t="s">
        <v>42</v>
      </c>
      <c r="J24" s="21" t="s">
        <v>95</v>
      </c>
      <c r="K24" s="2" t="s">
        <v>50</v>
      </c>
      <c r="L24" s="2">
        <v>50</v>
      </c>
      <c r="M24" s="10"/>
      <c r="N24" s="39">
        <v>1</v>
      </c>
      <c r="P24" s="3">
        <v>2</v>
      </c>
      <c r="Q24" s="10"/>
      <c r="R24" s="3">
        <v>4</v>
      </c>
      <c r="T24" s="10"/>
      <c r="U24" s="2">
        <v>1</v>
      </c>
      <c r="W24" s="3">
        <v>1</v>
      </c>
      <c r="X24" s="3">
        <f t="shared" si="1"/>
        <v>24</v>
      </c>
      <c r="Y24" s="3">
        <v>2</v>
      </c>
      <c r="Z24" s="10"/>
    </row>
    <row r="25" spans="1:27" x14ac:dyDescent="0.3">
      <c r="A25" t="s">
        <v>51</v>
      </c>
      <c r="B25" t="s">
        <v>121</v>
      </c>
      <c r="C25" t="s">
        <v>122</v>
      </c>
      <c r="D25" t="s">
        <v>123</v>
      </c>
      <c r="E25" t="s">
        <v>124</v>
      </c>
      <c r="G25" t="s">
        <v>32</v>
      </c>
      <c r="H25" s="21" t="s">
        <v>65</v>
      </c>
      <c r="I25" s="21" t="s">
        <v>42</v>
      </c>
      <c r="J25" s="21" t="s">
        <v>49</v>
      </c>
      <c r="K25" s="2" t="s">
        <v>50</v>
      </c>
      <c r="L25" s="2">
        <v>50</v>
      </c>
      <c r="M25" s="10"/>
      <c r="N25" s="39">
        <v>1</v>
      </c>
      <c r="P25" s="3">
        <v>2</v>
      </c>
      <c r="Q25" s="10"/>
      <c r="R25" s="3">
        <v>4</v>
      </c>
      <c r="T25" s="10"/>
      <c r="U25" s="2">
        <v>1</v>
      </c>
      <c r="W25" s="3">
        <v>1</v>
      </c>
      <c r="X25" s="3">
        <f>W25*24</f>
        <v>24</v>
      </c>
      <c r="Y25" s="3">
        <v>2</v>
      </c>
      <c r="Z25" s="10"/>
    </row>
    <row r="26" spans="1:27" x14ac:dyDescent="0.3">
      <c r="A26" t="s">
        <v>51</v>
      </c>
      <c r="B26" t="s">
        <v>125</v>
      </c>
      <c r="C26" t="s">
        <v>126</v>
      </c>
      <c r="D26" t="s">
        <v>127</v>
      </c>
      <c r="E26" t="s">
        <v>128</v>
      </c>
      <c r="G26" t="s">
        <v>32</v>
      </c>
      <c r="H26" s="21" t="s">
        <v>65</v>
      </c>
      <c r="I26" s="21" t="s">
        <v>74</v>
      </c>
      <c r="J26" s="21" t="s">
        <v>49</v>
      </c>
      <c r="K26" s="2" t="s">
        <v>50</v>
      </c>
      <c r="L26" s="2">
        <v>50</v>
      </c>
      <c r="M26" s="10"/>
      <c r="N26" s="39">
        <v>1</v>
      </c>
      <c r="P26" s="3">
        <v>4</v>
      </c>
      <c r="Q26" s="10"/>
      <c r="R26" s="3">
        <v>4</v>
      </c>
      <c r="T26" s="10"/>
      <c r="U26" s="2">
        <v>1</v>
      </c>
      <c r="W26" s="3">
        <v>1</v>
      </c>
      <c r="X26" s="3">
        <f>W26*24</f>
        <v>24</v>
      </c>
      <c r="Y26" s="3">
        <v>4</v>
      </c>
      <c r="Z26" s="10"/>
    </row>
    <row r="27" spans="1:27" x14ac:dyDescent="0.3">
      <c r="A27" t="s">
        <v>51</v>
      </c>
      <c r="B27" t="s">
        <v>129</v>
      </c>
      <c r="C27" t="s">
        <v>130</v>
      </c>
      <c r="D27" t="s">
        <v>131</v>
      </c>
      <c r="E27" t="s">
        <v>132</v>
      </c>
      <c r="G27" t="s">
        <v>32</v>
      </c>
      <c r="H27" s="21" t="s">
        <v>65</v>
      </c>
      <c r="I27" s="21" t="s">
        <v>42</v>
      </c>
      <c r="J27" s="21" t="s">
        <v>49</v>
      </c>
      <c r="K27" s="2" t="s">
        <v>50</v>
      </c>
      <c r="L27" s="2">
        <v>50</v>
      </c>
      <c r="M27" s="10"/>
      <c r="N27" s="39">
        <v>1</v>
      </c>
      <c r="P27" s="3">
        <v>3</v>
      </c>
      <c r="Q27" s="10"/>
      <c r="R27" s="3">
        <v>3</v>
      </c>
      <c r="T27" s="10"/>
      <c r="U27" s="2">
        <v>1</v>
      </c>
      <c r="W27" s="3">
        <v>1</v>
      </c>
      <c r="X27" s="3">
        <f t="shared" si="1"/>
        <v>24</v>
      </c>
      <c r="Y27" s="3">
        <v>3</v>
      </c>
      <c r="Z27" s="10"/>
    </row>
    <row r="28" spans="1:27" x14ac:dyDescent="0.3">
      <c r="A28" t="s">
        <v>51</v>
      </c>
      <c r="B28" t="s">
        <v>133</v>
      </c>
      <c r="C28" t="s">
        <v>134</v>
      </c>
      <c r="D28" t="s">
        <v>135</v>
      </c>
      <c r="E28" t="s">
        <v>136</v>
      </c>
      <c r="G28" t="s">
        <v>32</v>
      </c>
      <c r="H28" s="21" t="s">
        <v>65</v>
      </c>
      <c r="I28" s="21" t="s">
        <v>42</v>
      </c>
      <c r="J28" s="21" t="s">
        <v>49</v>
      </c>
      <c r="K28" s="2" t="s">
        <v>50</v>
      </c>
      <c r="L28" s="2">
        <v>50</v>
      </c>
      <c r="M28" s="10"/>
      <c r="N28" s="39">
        <v>1</v>
      </c>
      <c r="P28" s="3">
        <v>2</v>
      </c>
      <c r="Q28" s="10"/>
      <c r="R28" s="3">
        <v>4</v>
      </c>
      <c r="T28" s="10"/>
      <c r="U28" s="2">
        <v>1</v>
      </c>
      <c r="W28" s="3">
        <v>1</v>
      </c>
      <c r="X28" s="3">
        <f t="shared" si="1"/>
        <v>24</v>
      </c>
      <c r="Y28" s="3">
        <v>2</v>
      </c>
      <c r="Z28" s="10"/>
    </row>
    <row r="29" spans="1:27" x14ac:dyDescent="0.3">
      <c r="A29" t="s">
        <v>51</v>
      </c>
      <c r="B29" s="16" t="s">
        <v>137</v>
      </c>
      <c r="C29" s="16" t="s">
        <v>138</v>
      </c>
      <c r="D29" s="16" t="s">
        <v>139</v>
      </c>
      <c r="E29" s="16" t="s">
        <v>140</v>
      </c>
      <c r="F29" s="16"/>
      <c r="G29" s="16" t="s">
        <v>32</v>
      </c>
      <c r="H29" s="30" t="s">
        <v>65</v>
      </c>
      <c r="I29" s="30" t="s">
        <v>42</v>
      </c>
      <c r="J29" s="30" t="s">
        <v>95</v>
      </c>
      <c r="K29" s="18" t="s">
        <v>50</v>
      </c>
      <c r="L29" s="18">
        <v>50</v>
      </c>
      <c r="M29" s="17"/>
      <c r="N29" s="40">
        <v>1</v>
      </c>
      <c r="O29" s="18"/>
      <c r="P29" s="19">
        <v>4</v>
      </c>
      <c r="Q29" s="17"/>
      <c r="R29" s="19">
        <v>4</v>
      </c>
      <c r="S29" s="19"/>
      <c r="T29" s="17"/>
      <c r="U29" s="18">
        <v>1</v>
      </c>
      <c r="V29" s="18"/>
      <c r="W29" s="19">
        <v>1</v>
      </c>
      <c r="X29" s="19">
        <f t="shared" si="1"/>
        <v>24</v>
      </c>
      <c r="Y29" s="19">
        <v>4</v>
      </c>
      <c r="Z29" s="17"/>
      <c r="AA29" s="16"/>
    </row>
    <row r="30" spans="1:27" ht="15.6" thickTop="1" thickBot="1" x14ac:dyDescent="0.35">
      <c r="B30" s="4" t="s">
        <v>141</v>
      </c>
      <c r="C30" s="4"/>
      <c r="D30" s="4"/>
      <c r="E30" s="4"/>
      <c r="F30" s="4"/>
      <c r="G30" s="4"/>
      <c r="H30" s="4"/>
      <c r="I30" s="5"/>
      <c r="J30" s="5"/>
      <c r="K30" s="5"/>
      <c r="L30" s="5"/>
      <c r="M30" s="31"/>
      <c r="N30" s="5">
        <f>SUM(N4:N29)</f>
        <v>79</v>
      </c>
      <c r="O30" s="5">
        <f t="shared" ref="O30:P30" si="2">SUM(O4:O29)</f>
        <v>2</v>
      </c>
      <c r="P30" s="5">
        <f t="shared" si="2"/>
        <v>147</v>
      </c>
      <c r="Q30" s="31"/>
      <c r="R30" s="6"/>
      <c r="S30" s="6"/>
      <c r="T30" s="31"/>
      <c r="U30" s="5">
        <f>SUM(U4:U29)</f>
        <v>24</v>
      </c>
      <c r="V30" s="5">
        <f>SUM(V4:V29)</f>
        <v>12</v>
      </c>
      <c r="W30" s="6">
        <f>SUM(W4:W29)</f>
        <v>81</v>
      </c>
      <c r="X30" s="6">
        <f>SUM(X4:X29)</f>
        <v>1944</v>
      </c>
      <c r="Y30" s="6">
        <f>SUM(Y4:Y29)</f>
        <v>152</v>
      </c>
      <c r="Z30" s="17"/>
      <c r="AA30" s="16"/>
    </row>
    <row r="31" spans="1:27" ht="15" thickTop="1" x14ac:dyDescent="0.3">
      <c r="B31" s="1"/>
      <c r="C31" s="1"/>
      <c r="D31" s="1"/>
      <c r="E31" s="1"/>
      <c r="F31" s="1"/>
      <c r="G31" s="1"/>
      <c r="H31" s="7"/>
      <c r="I31" s="7"/>
      <c r="J31" s="7"/>
      <c r="K31" s="7"/>
      <c r="L31" s="7"/>
      <c r="M31" s="1"/>
      <c r="N31" s="7"/>
      <c r="O31" s="7"/>
      <c r="P31" s="8"/>
      <c r="Q31" s="1"/>
      <c r="R31" s="8"/>
      <c r="S31" s="8"/>
      <c r="T31" s="1"/>
      <c r="U31" s="7"/>
      <c r="V31" s="7"/>
      <c r="W31" s="8"/>
      <c r="X31" s="8"/>
      <c r="Y31" s="8"/>
    </row>
    <row r="32" spans="1:27" x14ac:dyDescent="0.3">
      <c r="B32" t="s">
        <v>142</v>
      </c>
    </row>
    <row r="33" spans="2:5" x14ac:dyDescent="0.3">
      <c r="B33" t="s">
        <v>143</v>
      </c>
      <c r="C33" s="1"/>
      <c r="D33" s="1"/>
      <c r="E33" s="1"/>
    </row>
    <row r="34" spans="2:5" x14ac:dyDescent="0.3">
      <c r="B34" s="23" t="s">
        <v>144</v>
      </c>
    </row>
    <row r="35" spans="2:5" x14ac:dyDescent="0.3">
      <c r="B35" s="23" t="s">
        <v>145</v>
      </c>
    </row>
    <row r="36" spans="2:5" x14ac:dyDescent="0.3">
      <c r="B36" t="s">
        <v>146</v>
      </c>
    </row>
    <row r="37" spans="2:5" x14ac:dyDescent="0.3">
      <c r="B37" t="s">
        <v>147</v>
      </c>
    </row>
  </sheetData>
  <mergeCells count="3">
    <mergeCell ref="N1:P1"/>
    <mergeCell ref="R1:S1"/>
    <mergeCell ref="K2:L2"/>
  </mergeCells>
  <phoneticPr fontId="6" type="noConversion"/>
  <pageMargins left="0.70866141732283472" right="0.70866141732283472" top="0.74803149606299213" bottom="0.74803149606299213" header="0.31496062992125984" footer="0.31496062992125984"/>
  <pageSetup paperSize="8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5DD25-E339-41FD-871B-4F9B6E86C8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5AA8B-69FF-46F8-91D7-97E8FD36A4CF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3.xml><?xml version="1.0" encoding="utf-8"?>
<ds:datastoreItem xmlns:ds="http://schemas.openxmlformats.org/officeDocument/2006/customXml" ds:itemID="{D2610BB4-4C30-4790-ABD4-2A99C5AAD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Sheet1</vt:lpstr>
      <vt:lpstr>Sheet1!Afdrukbereik</vt:lpstr>
      <vt:lpstr>Sheet1!Afdruktitels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Sevil, Orhan</dc:creator>
  <cp:keywords/>
  <dc:description/>
  <cp:lastModifiedBy>Arjo Dogterom</cp:lastModifiedBy>
  <cp:revision/>
  <dcterms:created xsi:type="dcterms:W3CDTF">2022-02-16T07:20:38Z</dcterms:created>
  <dcterms:modified xsi:type="dcterms:W3CDTF">2025-05-08T07:06:42Z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dc6f62-bb58-4b94-b6ca-9af54699d31b_Enabled">
    <vt:lpwstr>true</vt:lpwstr>
  </property>
  <property fmtid="{D5CDD505-2E9C-101B-9397-08002B2CF9AE}" pid="3" name="MSIP_Label_d2dc6f62-bb58-4b94-b6ca-9af54699d31b_SetDate">
    <vt:lpwstr>2022-02-16T07:20:38Z</vt:lpwstr>
  </property>
  <property fmtid="{D5CDD505-2E9C-101B-9397-08002B2CF9AE}" pid="4" name="MSIP_Label_d2dc6f62-bb58-4b94-b6ca-9af54699d31b_Method">
    <vt:lpwstr>Standard</vt:lpwstr>
  </property>
  <property fmtid="{D5CDD505-2E9C-101B-9397-08002B2CF9AE}" pid="5" name="MSIP_Label_d2dc6f62-bb58-4b94-b6ca-9af54699d31b_Name">
    <vt:lpwstr>d2dc6f62-bb58-4b94-b6ca-9af54699d31b</vt:lpwstr>
  </property>
  <property fmtid="{D5CDD505-2E9C-101B-9397-08002B2CF9AE}" pid="6" name="MSIP_Label_d2dc6f62-bb58-4b94-b6ca-9af54699d31b_SiteId">
    <vt:lpwstr>d7790549-8c35-40ea-ad75-954ac3e86be8</vt:lpwstr>
  </property>
  <property fmtid="{D5CDD505-2E9C-101B-9397-08002B2CF9AE}" pid="7" name="MSIP_Label_d2dc6f62-bb58-4b94-b6ca-9af54699d31b_ActionId">
    <vt:lpwstr>7b8d993c-2e2a-4194-820c-bea177405a78</vt:lpwstr>
  </property>
  <property fmtid="{D5CDD505-2E9C-101B-9397-08002B2CF9AE}" pid="8" name="MSIP_Label_d2dc6f62-bb58-4b94-b6ca-9af54699d31b_ContentBits">
    <vt:lpwstr>0</vt:lpwstr>
  </property>
  <property fmtid="{D5CDD505-2E9C-101B-9397-08002B2CF9AE}" pid="9" name="ContentTypeId">
    <vt:lpwstr>0x0101005BFDE71065527B4CB203C59525768AB2</vt:lpwstr>
  </property>
  <property fmtid="{D5CDD505-2E9C-101B-9397-08002B2CF9AE}" pid="10" name="xd_ProgID">
    <vt:lpwstr/>
  </property>
  <property fmtid="{D5CDD505-2E9C-101B-9397-08002B2CF9AE}" pid="11" name="MediaServiceImageTags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  <property fmtid="{D5CDD505-2E9C-101B-9397-08002B2CF9AE}" pid="17" name="Order">
    <vt:r8>13800</vt:r8>
  </property>
</Properties>
</file>