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hamarce\Downloads\"/>
    </mc:Choice>
  </mc:AlternateContent>
  <xr:revisionPtr revIDLastSave="0" documentId="13_ncr:1_{13B91F65-AA26-4328-90F8-4AEB6700843E}" xr6:coauthVersionLast="47" xr6:coauthVersionMax="47" xr10:uidLastSave="{00000000-0000-0000-0000-000000000000}"/>
  <bookViews>
    <workbookView xWindow="28680" yWindow="-120" windowWidth="29040" windowHeight="15720" xr2:uid="{2CCE955A-1D34-9440-9E42-3C2034D315F8}"/>
  </bookViews>
  <sheets>
    <sheet name="Sheet1" sheetId="1" r:id="rId1"/>
  </sheets>
  <definedNames>
    <definedName name="_xlnm._FilterDatabase" localSheetId="0" hidden="1">Sheet1!$B$9:$C$40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G38" i="1" s="1"/>
  <c r="E39" i="1"/>
  <c r="G39" i="1" s="1"/>
  <c r="E40" i="1"/>
  <c r="G40" i="1" s="1"/>
  <c r="E10" i="1" l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G41" i="1" l="1"/>
  <c r="G43" i="1" s="1"/>
  <c r="G46" i="1" l="1"/>
</calcChain>
</file>

<file path=xl/sharedStrings.xml><?xml version="1.0" encoding="utf-8"?>
<sst xmlns="http://schemas.openxmlformats.org/spreadsheetml/2006/main" count="46" uniqueCount="46">
  <si>
    <t xml:space="preserve">Bedrijfsnaam inschrijver: </t>
  </si>
  <si>
    <t xml:space="preserve">Invulinstructie: </t>
  </si>
  <si>
    <t xml:space="preserve">Het prijsblad dient u te uploaden in TenderNed in Excelformat én PDF. Bij verschillen tussen deze versies prevaleert de PDF versie. </t>
  </si>
  <si>
    <t>ID</t>
  </si>
  <si>
    <t>Omschrijving:</t>
  </si>
  <si>
    <t>Aantal</t>
  </si>
  <si>
    <t>Bruto Prijs (per stuk)</t>
  </si>
  <si>
    <t>Bruto Prijs Totaal</t>
  </si>
  <si>
    <t xml:space="preserve">Korting </t>
  </si>
  <si>
    <t>Netto Prijs</t>
  </si>
  <si>
    <t>Canon XA70 videocamera</t>
  </si>
  <si>
    <t>Canon BP-820 accu</t>
  </si>
  <si>
    <t>Caruba Compex 120 schoudertas Zwart</t>
  </si>
  <si>
    <t>Meike 6.5mm f/2.0 Fisheye Sony E-mount objectief</t>
  </si>
  <si>
    <t>Manfrotto 504X Fluid Video Head Flat Base</t>
  </si>
  <si>
    <t>Manfrotto 087NWLB Low Base 3-Section Wind Up Stand</t>
  </si>
  <si>
    <t>Canon LP-E6P accu</t>
  </si>
  <si>
    <t>Sony ZV-E10 + 16-50mm f/3.5-5.6 PZ OSS</t>
  </si>
  <si>
    <t>Sony AC-PW20 AC-adapter</t>
  </si>
  <si>
    <t>Tether Tools TetherPro USB-C to USB-C Right Angle 4.6m kabel Oranje</t>
  </si>
  <si>
    <t>Sachtler Tripod flowtech 100 MS</t>
  </si>
  <si>
    <t>Sachtler FSB 10 Mk II</t>
  </si>
  <si>
    <t>Sony A7 III</t>
  </si>
  <si>
    <t>Sony FE 28-70mm f/3.5-5.6 OSS E-Mount objectief</t>
  </si>
  <si>
    <t>Hähnel ProCube3 voor Sony</t>
  </si>
  <si>
    <t>Sony NP-FZ100 accu</t>
  </si>
  <si>
    <t>Caruba Compex CP-2</t>
  </si>
  <si>
    <t>TIMEBAR Timecode Slate</t>
  </si>
  <si>
    <t>Atomos Shinobi GO</t>
  </si>
  <si>
    <t>Aputure Storm 80c Videolamp</t>
  </si>
  <si>
    <t>Aputure CF4 Compact Fresnel</t>
  </si>
  <si>
    <t>Amaran D-Tap to 5.5mm DC Power Cable</t>
  </si>
  <si>
    <t>Rode Wireless GO Gen 3 microfoon</t>
  </si>
  <si>
    <t>Sigma 70-200mm f/2.8 DG DN OS Sports Sony E-mount objectief</t>
  </si>
  <si>
    <t>Canon R6 II + EF-EOS R Adapter</t>
  </si>
  <si>
    <t>Canon RF 24-105mm f/4.0L IS USM objectief</t>
  </si>
  <si>
    <t>Pentax 17 Dark Silver</t>
  </si>
  <si>
    <t>Fujifilm X100VI Zwart</t>
  </si>
  <si>
    <t>Nikon D7500 + AF-S 18-140mm VR</t>
  </si>
  <si>
    <t>Staffel-/Volumekorting (1) is van toepassing bij een totaal volume groter dan of gelijk aan:</t>
  </si>
  <si>
    <t>Staffel-/Volumekorting (2) is van toepassing bij een totaal volume groter dan of gelijk aan:</t>
  </si>
  <si>
    <t>Staffel-/Volumekorting (3) is van toepassing bij een totaal volume groter dan of gelijk aan:</t>
  </si>
  <si>
    <t>Gunningscriterium Prijs- Vergelijkingsprijs/Inschrijfprijs -&gt;</t>
  </si>
  <si>
    <t xml:space="preserve">Inschrijver dient  een prijs inclusief btw (in Euro's) in te vullen in enkel de groen gearceerde cellen. Afgerond tot maximaal 2 cijfers achter de komma.
 Aanpassing van het prijsblad, behoudens de groen gearceerde velden, danwel manipulatief inschrijven leidt tot uitsluiting. 
</t>
  </si>
  <si>
    <r>
      <t xml:space="preserve">Regel vervallen na NvI 1, niet aanbieden:  </t>
    </r>
    <r>
      <rPr>
        <b/>
        <strike/>
        <u/>
        <sz val="11"/>
        <color rgb="FFFF0000"/>
        <rFont val="Aptos Narrow"/>
        <family val="2"/>
        <scheme val="minor"/>
      </rPr>
      <t>Calumet PRIME Sling 4L Russet</t>
    </r>
  </si>
  <si>
    <r>
      <t xml:space="preserve">Sigma 24-70 2.8 </t>
    </r>
    <r>
      <rPr>
        <sz val="11"/>
        <color rgb="FFFF0000"/>
        <rFont val="Aptos Narrow"/>
        <family val="2"/>
        <scheme val="minor"/>
      </rPr>
      <t>t.b.v. Sony E mount, voor Sony A7III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</si>
</sst>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 [$€-2]\ * #,##0.00_ ;_ [$€-2]\ * \-#,##0.00_ ;_ [$€-2]\ * &quot;-&quot;??_ ;_ @_ "/>
    <numFmt numFmtId="166" formatCode="0.0%"/>
  </numFmts>
  <fonts count="13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151515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trike/>
      <u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0">
    <xf numFmtId="0" fontId="0" fillId="0" borderId="0" xfId="0"/>
    <xf numFmtId="165" fontId="3" fillId="2" borderId="4" xfId="1" applyNumberFormat="1" applyFont="1" applyFill="1" applyBorder="1" applyAlignment="1" applyProtection="1">
      <alignment horizontal="center"/>
      <protection locked="0"/>
    </xf>
    <xf numFmtId="165" fontId="3" fillId="2" borderId="1" xfId="1" applyNumberFormat="1" applyFont="1" applyFill="1" applyBorder="1" applyAlignment="1" applyProtection="1">
      <alignment horizontal="center"/>
      <protection locked="0"/>
    </xf>
    <xf numFmtId="165" fontId="3" fillId="2" borderId="9" xfId="1" applyNumberFormat="1" applyFont="1" applyFill="1" applyBorder="1" applyAlignment="1" applyProtection="1">
      <alignment horizontal="center"/>
      <protection locked="0"/>
    </xf>
    <xf numFmtId="10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166" fontId="3" fillId="2" borderId="5" xfId="2" applyNumberFormat="1" applyFont="1" applyFill="1" applyBorder="1" applyAlignment="1" applyProtection="1">
      <alignment horizontal="center"/>
      <protection locked="0"/>
    </xf>
    <xf numFmtId="166" fontId="3" fillId="2" borderId="7" xfId="2" applyNumberFormat="1" applyFont="1" applyFill="1" applyBorder="1" applyAlignment="1" applyProtection="1">
      <alignment horizontal="center"/>
      <protection locked="0"/>
    </xf>
    <xf numFmtId="166" fontId="3" fillId="2" borderId="10" xfId="2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1" applyNumberFormat="1" applyFont="1" applyAlignment="1" applyProtection="1">
      <alignment horizontal="center"/>
    </xf>
    <xf numFmtId="165" fontId="3" fillId="0" borderId="0" xfId="1" applyNumberFormat="1" applyFont="1" applyProtection="1"/>
    <xf numFmtId="0" fontId="5" fillId="0" borderId="0" xfId="0" applyFont="1"/>
    <xf numFmtId="0" fontId="8" fillId="4" borderId="2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165" fontId="8" fillId="4" borderId="1" xfId="1" applyNumberFormat="1" applyFont="1" applyFill="1" applyBorder="1" applyAlignment="1" applyProtection="1">
      <alignment horizontal="center"/>
    </xf>
    <xf numFmtId="10" fontId="8" fillId="4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3" fillId="0" borderId="1" xfId="1" applyNumberFormat="1" applyFont="1" applyBorder="1" applyAlignment="1" applyProtection="1">
      <alignment horizontal="center"/>
    </xf>
    <xf numFmtId="165" fontId="3" fillId="0" borderId="1" xfId="1" applyNumberFormat="1" applyFont="1" applyBorder="1" applyProtection="1"/>
    <xf numFmtId="0" fontId="3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65" fontId="3" fillId="3" borderId="2" xfId="1" applyNumberFormat="1" applyFont="1" applyFill="1" applyBorder="1" applyProtection="1"/>
    <xf numFmtId="0" fontId="5" fillId="0" borderId="0" xfId="0" applyFont="1" applyAlignment="1">
      <alignment horizontal="center"/>
    </xf>
    <xf numFmtId="43" fontId="3" fillId="0" borderId="0" xfId="1" applyNumberFormat="1" applyFont="1" applyBorder="1" applyAlignment="1" applyProtection="1">
      <alignment horizontal="center"/>
    </xf>
    <xf numFmtId="10" fontId="3" fillId="3" borderId="2" xfId="1" applyNumberFormat="1" applyFont="1" applyFill="1" applyBorder="1" applyAlignment="1" applyProtection="1">
      <alignment horizontal="center"/>
    </xf>
    <xf numFmtId="165" fontId="8" fillId="3" borderId="14" xfId="1" applyNumberFormat="1" applyFont="1" applyFill="1" applyBorder="1" applyProtection="1"/>
    <xf numFmtId="165" fontId="5" fillId="0" borderId="0" xfId="1" applyNumberFormat="1" applyFont="1" applyAlignment="1" applyProtection="1">
      <alignment horizontal="center"/>
    </xf>
    <xf numFmtId="165" fontId="5" fillId="0" borderId="0" xfId="1" applyNumberFormat="1" applyFont="1" applyProtection="1"/>
    <xf numFmtId="10" fontId="3" fillId="5" borderId="1" xfId="0" applyNumberFormat="1" applyFont="1" applyFill="1" applyBorder="1" applyAlignment="1" applyProtection="1">
      <alignment horizontal="center"/>
      <protection locked="0"/>
    </xf>
    <xf numFmtId="165" fontId="3" fillId="2" borderId="1" xfId="1" applyNumberFormat="1" applyFont="1" applyFill="1" applyBorder="1" applyAlignment="1" applyProtection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65" fontId="3" fillId="0" borderId="6" xfId="1" applyNumberFormat="1" applyFont="1" applyBorder="1" applyAlignment="1" applyProtection="1">
      <alignment horizontal="center"/>
    </xf>
    <xf numFmtId="165" fontId="3" fillId="0" borderId="1" xfId="1" applyNumberFormat="1" applyFont="1" applyBorder="1" applyAlignment="1" applyProtection="1">
      <alignment horizontal="center"/>
    </xf>
    <xf numFmtId="165" fontId="3" fillId="0" borderId="8" xfId="1" applyNumberFormat="1" applyFont="1" applyBorder="1" applyAlignment="1" applyProtection="1">
      <alignment horizontal="center"/>
    </xf>
    <xf numFmtId="165" fontId="3" fillId="0" borderId="9" xfId="1" applyNumberFormat="1" applyFont="1" applyBorder="1" applyAlignment="1" applyProtection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3" fillId="0" borderId="3" xfId="1" applyNumberFormat="1" applyFont="1" applyBorder="1" applyAlignment="1" applyProtection="1">
      <alignment horizontal="center"/>
    </xf>
    <xf numFmtId="165" fontId="3" fillId="0" borderId="4" xfId="1" applyNumberFormat="1" applyFont="1" applyBorder="1" applyAlignment="1" applyProtection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CA856-70B2-AC48-BC76-551076BBE591}">
  <dimension ref="A1:G46"/>
  <sheetViews>
    <sheetView showGridLines="0" tabSelected="1" zoomScaleNormal="100" workbookViewId="0">
      <selection activeCell="J17" sqref="J17"/>
    </sheetView>
  </sheetViews>
  <sheetFormatPr defaultColWidth="10.69921875" defaultRowHeight="14.4" x14ac:dyDescent="0.3"/>
  <cols>
    <col min="1" max="1" width="10.69921875" style="28"/>
    <col min="2" max="2" width="78.19921875" style="13" bestFit="1" customWidth="1"/>
    <col min="3" max="3" width="12.19921875" style="28" customWidth="1"/>
    <col min="4" max="4" width="17.69921875" style="28" bestFit="1" customWidth="1"/>
    <col min="5" max="5" width="17.5" style="32" customWidth="1"/>
    <col min="6" max="6" width="19" style="32" customWidth="1"/>
    <col min="7" max="7" width="19.19921875" style="33" customWidth="1"/>
    <col min="8" max="16384" width="10.69921875" style="13"/>
  </cols>
  <sheetData>
    <row r="1" spans="1:7" ht="15" thickBot="1" x14ac:dyDescent="0.35">
      <c r="A1" s="9"/>
      <c r="B1" s="10"/>
      <c r="C1" s="9"/>
      <c r="D1" s="9"/>
      <c r="E1" s="11"/>
      <c r="F1" s="11"/>
      <c r="G1" s="12"/>
    </row>
    <row r="2" spans="1:7" ht="15" thickBot="1" x14ac:dyDescent="0.35">
      <c r="A2" s="9"/>
      <c r="B2" s="14" t="s">
        <v>0</v>
      </c>
      <c r="C2" s="39"/>
      <c r="D2" s="40"/>
      <c r="E2" s="40"/>
      <c r="F2" s="41"/>
      <c r="G2" s="12"/>
    </row>
    <row r="3" spans="1:7" ht="15" thickBot="1" x14ac:dyDescent="0.35">
      <c r="A3" s="9"/>
      <c r="B3" s="38"/>
      <c r="C3" s="38"/>
      <c r="D3" s="38"/>
      <c r="E3" s="38"/>
      <c r="F3" s="38"/>
      <c r="G3" s="12"/>
    </row>
    <row r="4" spans="1:7" ht="15" thickBot="1" x14ac:dyDescent="0.35">
      <c r="A4" s="9"/>
      <c r="B4" s="57" t="s">
        <v>1</v>
      </c>
      <c r="C4" s="58"/>
      <c r="D4" s="58"/>
      <c r="E4" s="58"/>
      <c r="F4" s="59"/>
      <c r="G4" s="12"/>
    </row>
    <row r="5" spans="1:7" ht="66" customHeight="1" thickBot="1" x14ac:dyDescent="0.35">
      <c r="A5" s="9"/>
      <c r="B5" s="49" t="s">
        <v>43</v>
      </c>
      <c r="C5" s="50"/>
      <c r="D5" s="50"/>
      <c r="E5" s="50"/>
      <c r="F5" s="51"/>
      <c r="G5" s="12"/>
    </row>
    <row r="6" spans="1:7" ht="15" thickBot="1" x14ac:dyDescent="0.35">
      <c r="A6" s="9"/>
      <c r="B6" s="10"/>
      <c r="C6" s="9"/>
      <c r="D6" s="9"/>
      <c r="E6" s="11"/>
      <c r="F6" s="11"/>
      <c r="G6" s="12"/>
    </row>
    <row r="7" spans="1:7" ht="15" thickBot="1" x14ac:dyDescent="0.35">
      <c r="A7" s="9"/>
      <c r="B7" s="52" t="s">
        <v>2</v>
      </c>
      <c r="C7" s="53"/>
      <c r="D7" s="53"/>
      <c r="E7" s="53"/>
      <c r="F7" s="54"/>
      <c r="G7" s="12"/>
    </row>
    <row r="9" spans="1:7" ht="15.45" customHeight="1" x14ac:dyDescent="0.3">
      <c r="A9" s="15" t="s">
        <v>3</v>
      </c>
      <c r="B9" s="16" t="s">
        <v>4</v>
      </c>
      <c r="C9" s="15" t="s">
        <v>5</v>
      </c>
      <c r="D9" s="17" t="s">
        <v>6</v>
      </c>
      <c r="E9" s="17" t="s">
        <v>7</v>
      </c>
      <c r="F9" s="18" t="s">
        <v>8</v>
      </c>
      <c r="G9" s="17" t="s">
        <v>9</v>
      </c>
    </row>
    <row r="10" spans="1:7" ht="15.45" customHeight="1" x14ac:dyDescent="0.3">
      <c r="A10" s="19">
        <v>1</v>
      </c>
      <c r="B10" s="20" t="s">
        <v>45</v>
      </c>
      <c r="C10" s="21">
        <v>5</v>
      </c>
      <c r="D10" s="2"/>
      <c r="E10" s="22">
        <f t="shared" ref="E10:E40" si="0">C10*D10</f>
        <v>0</v>
      </c>
      <c r="F10" s="4">
        <v>0</v>
      </c>
      <c r="G10" s="23">
        <f t="shared" ref="G10:G40" si="1">E10-(E10*F10)</f>
        <v>0</v>
      </c>
    </row>
    <row r="11" spans="1:7" ht="15.45" customHeight="1" x14ac:dyDescent="0.3">
      <c r="A11" s="19">
        <v>2</v>
      </c>
      <c r="B11" s="20" t="s">
        <v>10</v>
      </c>
      <c r="C11" s="21">
        <v>5</v>
      </c>
      <c r="D11" s="2"/>
      <c r="E11" s="22">
        <f t="shared" si="0"/>
        <v>0</v>
      </c>
      <c r="F11" s="4">
        <v>0</v>
      </c>
      <c r="G11" s="23">
        <f t="shared" si="1"/>
        <v>0</v>
      </c>
    </row>
    <row r="12" spans="1:7" ht="15.45" customHeight="1" x14ac:dyDescent="0.3">
      <c r="A12" s="19">
        <v>3</v>
      </c>
      <c r="B12" s="20" t="s">
        <v>11</v>
      </c>
      <c r="C12" s="21">
        <v>5</v>
      </c>
      <c r="D12" s="2"/>
      <c r="E12" s="22">
        <f t="shared" si="0"/>
        <v>0</v>
      </c>
      <c r="F12" s="4">
        <v>0</v>
      </c>
      <c r="G12" s="23">
        <f t="shared" si="1"/>
        <v>0</v>
      </c>
    </row>
    <row r="13" spans="1:7" ht="15.45" customHeight="1" x14ac:dyDescent="0.3">
      <c r="A13" s="19">
        <v>4</v>
      </c>
      <c r="B13" s="20" t="s">
        <v>12</v>
      </c>
      <c r="C13" s="21">
        <v>10</v>
      </c>
      <c r="D13" s="2"/>
      <c r="E13" s="22">
        <f t="shared" si="0"/>
        <v>0</v>
      </c>
      <c r="F13" s="4">
        <v>0</v>
      </c>
      <c r="G13" s="23">
        <f t="shared" si="1"/>
        <v>0</v>
      </c>
    </row>
    <row r="14" spans="1:7" ht="15.45" customHeight="1" x14ac:dyDescent="0.3">
      <c r="A14" s="19">
        <v>5</v>
      </c>
      <c r="B14" s="20" t="s">
        <v>13</v>
      </c>
      <c r="C14" s="21">
        <v>1</v>
      </c>
      <c r="D14" s="2"/>
      <c r="E14" s="22">
        <f t="shared" si="0"/>
        <v>0</v>
      </c>
      <c r="F14" s="4">
        <v>0</v>
      </c>
      <c r="G14" s="23">
        <f t="shared" si="1"/>
        <v>0</v>
      </c>
    </row>
    <row r="15" spans="1:7" ht="15.45" customHeight="1" x14ac:dyDescent="0.3">
      <c r="A15" s="19">
        <v>6</v>
      </c>
      <c r="B15" s="20" t="s">
        <v>14</v>
      </c>
      <c r="C15" s="21">
        <v>1</v>
      </c>
      <c r="D15" s="2"/>
      <c r="E15" s="22">
        <f t="shared" si="0"/>
        <v>0</v>
      </c>
      <c r="F15" s="4">
        <v>0</v>
      </c>
      <c r="G15" s="23">
        <f t="shared" si="1"/>
        <v>0</v>
      </c>
    </row>
    <row r="16" spans="1:7" ht="15.45" customHeight="1" x14ac:dyDescent="0.3">
      <c r="A16" s="19">
        <v>7</v>
      </c>
      <c r="B16" s="20" t="s">
        <v>15</v>
      </c>
      <c r="C16" s="21">
        <v>2</v>
      </c>
      <c r="D16" s="2"/>
      <c r="E16" s="22">
        <f t="shared" si="0"/>
        <v>0</v>
      </c>
      <c r="F16" s="4">
        <v>0</v>
      </c>
      <c r="G16" s="23">
        <f t="shared" si="1"/>
        <v>0</v>
      </c>
    </row>
    <row r="17" spans="1:7" x14ac:dyDescent="0.3">
      <c r="A17" s="19">
        <v>8</v>
      </c>
      <c r="B17" s="24" t="s">
        <v>16</v>
      </c>
      <c r="C17" s="21">
        <v>8</v>
      </c>
      <c r="D17" s="2"/>
      <c r="E17" s="22">
        <f t="shared" si="0"/>
        <v>0</v>
      </c>
      <c r="F17" s="4">
        <v>0</v>
      </c>
      <c r="G17" s="23">
        <f t="shared" si="1"/>
        <v>0</v>
      </c>
    </row>
    <row r="18" spans="1:7" x14ac:dyDescent="0.3">
      <c r="A18" s="19">
        <v>9</v>
      </c>
      <c r="B18" s="20" t="s">
        <v>17</v>
      </c>
      <c r="C18" s="21">
        <v>6</v>
      </c>
      <c r="D18" s="2"/>
      <c r="E18" s="22">
        <f t="shared" si="0"/>
        <v>0</v>
      </c>
      <c r="F18" s="4">
        <v>0</v>
      </c>
      <c r="G18" s="23">
        <f t="shared" si="1"/>
        <v>0</v>
      </c>
    </row>
    <row r="19" spans="1:7" x14ac:dyDescent="0.3">
      <c r="A19" s="19">
        <v>10</v>
      </c>
      <c r="B19" s="20" t="s">
        <v>18</v>
      </c>
      <c r="C19" s="21">
        <v>6</v>
      </c>
      <c r="D19" s="2"/>
      <c r="E19" s="22">
        <f t="shared" si="0"/>
        <v>0</v>
      </c>
      <c r="F19" s="4">
        <v>0</v>
      </c>
      <c r="G19" s="23">
        <f t="shared" si="1"/>
        <v>0</v>
      </c>
    </row>
    <row r="20" spans="1:7" x14ac:dyDescent="0.3">
      <c r="A20" s="19">
        <v>11</v>
      </c>
      <c r="B20" s="25" t="s">
        <v>19</v>
      </c>
      <c r="C20" s="21">
        <v>10</v>
      </c>
      <c r="D20" s="2"/>
      <c r="E20" s="22">
        <f t="shared" si="0"/>
        <v>0</v>
      </c>
      <c r="F20" s="4">
        <v>0</v>
      </c>
      <c r="G20" s="23">
        <f t="shared" si="1"/>
        <v>0</v>
      </c>
    </row>
    <row r="21" spans="1:7" x14ac:dyDescent="0.3">
      <c r="A21" s="19">
        <v>12</v>
      </c>
      <c r="B21" s="37" t="s">
        <v>44</v>
      </c>
      <c r="C21" s="21">
        <v>6</v>
      </c>
      <c r="D21" s="35"/>
      <c r="E21" s="22">
        <f t="shared" si="0"/>
        <v>0</v>
      </c>
      <c r="F21" s="36">
        <v>0</v>
      </c>
      <c r="G21" s="23">
        <f t="shared" si="1"/>
        <v>0</v>
      </c>
    </row>
    <row r="22" spans="1:7" x14ac:dyDescent="0.3">
      <c r="A22" s="19">
        <v>13</v>
      </c>
      <c r="B22" s="20" t="s">
        <v>20</v>
      </c>
      <c r="C22" s="21">
        <v>3</v>
      </c>
      <c r="D22" s="2"/>
      <c r="E22" s="22">
        <f t="shared" si="0"/>
        <v>0</v>
      </c>
      <c r="F22" s="4">
        <v>0</v>
      </c>
      <c r="G22" s="23">
        <f t="shared" si="1"/>
        <v>0</v>
      </c>
    </row>
    <row r="23" spans="1:7" x14ac:dyDescent="0.3">
      <c r="A23" s="19">
        <v>14</v>
      </c>
      <c r="B23" s="20" t="s">
        <v>21</v>
      </c>
      <c r="C23" s="21">
        <v>3</v>
      </c>
      <c r="D23" s="2"/>
      <c r="E23" s="22">
        <f t="shared" si="0"/>
        <v>0</v>
      </c>
      <c r="F23" s="4">
        <v>0</v>
      </c>
      <c r="G23" s="23">
        <f t="shared" si="1"/>
        <v>0</v>
      </c>
    </row>
    <row r="24" spans="1:7" x14ac:dyDescent="0.3">
      <c r="A24" s="19">
        <v>15</v>
      </c>
      <c r="B24" s="20" t="s">
        <v>22</v>
      </c>
      <c r="C24" s="21">
        <v>5</v>
      </c>
      <c r="D24" s="2"/>
      <c r="E24" s="22">
        <f t="shared" si="0"/>
        <v>0</v>
      </c>
      <c r="F24" s="4">
        <v>0</v>
      </c>
      <c r="G24" s="23">
        <f t="shared" si="1"/>
        <v>0</v>
      </c>
    </row>
    <row r="25" spans="1:7" x14ac:dyDescent="0.3">
      <c r="A25" s="19">
        <v>16</v>
      </c>
      <c r="B25" s="20" t="s">
        <v>23</v>
      </c>
      <c r="C25" s="21">
        <v>5</v>
      </c>
      <c r="D25" s="2"/>
      <c r="E25" s="22">
        <f t="shared" si="0"/>
        <v>0</v>
      </c>
      <c r="F25" s="4">
        <v>0</v>
      </c>
      <c r="G25" s="23">
        <f t="shared" si="1"/>
        <v>0</v>
      </c>
    </row>
    <row r="26" spans="1:7" x14ac:dyDescent="0.3">
      <c r="A26" s="19">
        <v>17</v>
      </c>
      <c r="B26" s="20" t="s">
        <v>24</v>
      </c>
      <c r="C26" s="21">
        <v>5</v>
      </c>
      <c r="D26" s="2"/>
      <c r="E26" s="22">
        <f t="shared" si="0"/>
        <v>0</v>
      </c>
      <c r="F26" s="4">
        <v>0</v>
      </c>
      <c r="G26" s="23">
        <f t="shared" si="1"/>
        <v>0</v>
      </c>
    </row>
    <row r="27" spans="1:7" x14ac:dyDescent="0.3">
      <c r="A27" s="19">
        <v>18</v>
      </c>
      <c r="B27" s="20" t="s">
        <v>25</v>
      </c>
      <c r="C27" s="21">
        <v>5</v>
      </c>
      <c r="D27" s="2"/>
      <c r="E27" s="22">
        <f t="shared" si="0"/>
        <v>0</v>
      </c>
      <c r="F27" s="4">
        <v>0</v>
      </c>
      <c r="G27" s="23">
        <f t="shared" si="1"/>
        <v>0</v>
      </c>
    </row>
    <row r="28" spans="1:7" x14ac:dyDescent="0.3">
      <c r="A28" s="19">
        <v>19</v>
      </c>
      <c r="B28" s="20" t="s">
        <v>26</v>
      </c>
      <c r="C28" s="21">
        <v>5</v>
      </c>
      <c r="D28" s="2"/>
      <c r="E28" s="22">
        <f t="shared" si="0"/>
        <v>0</v>
      </c>
      <c r="F28" s="4">
        <v>0</v>
      </c>
      <c r="G28" s="23">
        <f t="shared" si="1"/>
        <v>0</v>
      </c>
    </row>
    <row r="29" spans="1:7" x14ac:dyDescent="0.3">
      <c r="A29" s="19">
        <v>20</v>
      </c>
      <c r="B29" s="20" t="s">
        <v>27</v>
      </c>
      <c r="C29" s="21">
        <v>1</v>
      </c>
      <c r="D29" s="2"/>
      <c r="E29" s="22">
        <f t="shared" si="0"/>
        <v>0</v>
      </c>
      <c r="F29" s="4">
        <v>0</v>
      </c>
      <c r="G29" s="23">
        <f t="shared" si="1"/>
        <v>0</v>
      </c>
    </row>
    <row r="30" spans="1:7" x14ac:dyDescent="0.3">
      <c r="A30" s="19">
        <v>21</v>
      </c>
      <c r="B30" s="20" t="s">
        <v>28</v>
      </c>
      <c r="C30" s="21">
        <v>2</v>
      </c>
      <c r="D30" s="2"/>
      <c r="E30" s="22">
        <f t="shared" si="0"/>
        <v>0</v>
      </c>
      <c r="F30" s="4">
        <v>0</v>
      </c>
      <c r="G30" s="23">
        <f t="shared" si="1"/>
        <v>0</v>
      </c>
    </row>
    <row r="31" spans="1:7" x14ac:dyDescent="0.3">
      <c r="A31" s="19">
        <v>22</v>
      </c>
      <c r="B31" s="20" t="s">
        <v>29</v>
      </c>
      <c r="C31" s="21">
        <v>2</v>
      </c>
      <c r="D31" s="2"/>
      <c r="E31" s="22">
        <f t="shared" si="0"/>
        <v>0</v>
      </c>
      <c r="F31" s="4">
        <v>0</v>
      </c>
      <c r="G31" s="23">
        <f t="shared" si="1"/>
        <v>0</v>
      </c>
    </row>
    <row r="32" spans="1:7" x14ac:dyDescent="0.3">
      <c r="A32" s="19">
        <v>23</v>
      </c>
      <c r="B32" s="20" t="s">
        <v>30</v>
      </c>
      <c r="C32" s="21">
        <v>1</v>
      </c>
      <c r="D32" s="2"/>
      <c r="E32" s="22">
        <f t="shared" si="0"/>
        <v>0</v>
      </c>
      <c r="F32" s="4">
        <v>0</v>
      </c>
      <c r="G32" s="23">
        <f t="shared" si="1"/>
        <v>0</v>
      </c>
    </row>
    <row r="33" spans="1:7" x14ac:dyDescent="0.3">
      <c r="A33" s="19">
        <v>24</v>
      </c>
      <c r="B33" s="20" t="s">
        <v>31</v>
      </c>
      <c r="C33" s="21">
        <v>5</v>
      </c>
      <c r="D33" s="2"/>
      <c r="E33" s="22">
        <f t="shared" si="0"/>
        <v>0</v>
      </c>
      <c r="F33" s="4">
        <v>0</v>
      </c>
      <c r="G33" s="23">
        <f t="shared" si="1"/>
        <v>0</v>
      </c>
    </row>
    <row r="34" spans="1:7" x14ac:dyDescent="0.3">
      <c r="A34" s="19">
        <v>25</v>
      </c>
      <c r="B34" s="24" t="s">
        <v>32</v>
      </c>
      <c r="C34" s="21">
        <v>4</v>
      </c>
      <c r="D34" s="2"/>
      <c r="E34" s="22">
        <f t="shared" si="0"/>
        <v>0</v>
      </c>
      <c r="F34" s="4">
        <v>0</v>
      </c>
      <c r="G34" s="23">
        <f t="shared" si="1"/>
        <v>0</v>
      </c>
    </row>
    <row r="35" spans="1:7" x14ac:dyDescent="0.3">
      <c r="A35" s="19">
        <v>26</v>
      </c>
      <c r="B35" s="25" t="s">
        <v>33</v>
      </c>
      <c r="C35" s="21">
        <v>1</v>
      </c>
      <c r="D35" s="2"/>
      <c r="E35" s="22">
        <f t="shared" si="0"/>
        <v>0</v>
      </c>
      <c r="F35" s="4">
        <v>0</v>
      </c>
      <c r="G35" s="23">
        <f t="shared" si="1"/>
        <v>0</v>
      </c>
    </row>
    <row r="36" spans="1:7" x14ac:dyDescent="0.3">
      <c r="A36" s="19">
        <v>27</v>
      </c>
      <c r="B36" s="26" t="s">
        <v>34</v>
      </c>
      <c r="C36" s="19">
        <v>4</v>
      </c>
      <c r="D36" s="2"/>
      <c r="E36" s="22">
        <f t="shared" si="0"/>
        <v>0</v>
      </c>
      <c r="F36" s="4">
        <v>0</v>
      </c>
      <c r="G36" s="23">
        <f t="shared" si="1"/>
        <v>0</v>
      </c>
    </row>
    <row r="37" spans="1:7" ht="15" thickBot="1" x14ac:dyDescent="0.35">
      <c r="A37" s="19">
        <v>28</v>
      </c>
      <c r="B37" s="24" t="s">
        <v>35</v>
      </c>
      <c r="C37" s="19">
        <v>4</v>
      </c>
      <c r="D37" s="2"/>
      <c r="E37" s="22">
        <f t="shared" si="0"/>
        <v>0</v>
      </c>
      <c r="F37" s="4">
        <v>0</v>
      </c>
      <c r="G37" s="23">
        <f t="shared" si="1"/>
        <v>0</v>
      </c>
    </row>
    <row r="38" spans="1:7" x14ac:dyDescent="0.3">
      <c r="A38" s="19">
        <v>29</v>
      </c>
      <c r="B38" s="24" t="s">
        <v>36</v>
      </c>
      <c r="C38" s="19">
        <v>5</v>
      </c>
      <c r="D38" s="2"/>
      <c r="E38" s="22">
        <f t="shared" si="0"/>
        <v>0</v>
      </c>
      <c r="F38" s="4">
        <v>0</v>
      </c>
      <c r="G38" s="23">
        <f t="shared" si="1"/>
        <v>0</v>
      </c>
    </row>
    <row r="39" spans="1:7" x14ac:dyDescent="0.3">
      <c r="A39" s="19">
        <v>30</v>
      </c>
      <c r="B39" s="20" t="s">
        <v>37</v>
      </c>
      <c r="C39" s="19">
        <v>2</v>
      </c>
      <c r="D39" s="2"/>
      <c r="E39" s="22">
        <f t="shared" si="0"/>
        <v>0</v>
      </c>
      <c r="F39" s="4">
        <v>0</v>
      </c>
      <c r="G39" s="23">
        <f t="shared" si="1"/>
        <v>0</v>
      </c>
    </row>
    <row r="40" spans="1:7" ht="15" thickBot="1" x14ac:dyDescent="0.35">
      <c r="A40" s="19">
        <v>31</v>
      </c>
      <c r="B40" s="20" t="s">
        <v>38</v>
      </c>
      <c r="C40" s="19">
        <v>5</v>
      </c>
      <c r="D40" s="2"/>
      <c r="E40" s="22">
        <f t="shared" si="0"/>
        <v>0</v>
      </c>
      <c r="F40" s="4">
        <v>0</v>
      </c>
      <c r="G40" s="23">
        <f t="shared" si="1"/>
        <v>0</v>
      </c>
    </row>
    <row r="41" spans="1:7" ht="15" thickBot="1" x14ac:dyDescent="0.35">
      <c r="A41" s="9"/>
      <c r="B41" s="10"/>
      <c r="C41" s="9"/>
      <c r="D41" s="5"/>
      <c r="E41" s="11"/>
      <c r="F41" s="34"/>
      <c r="G41" s="27">
        <f>SUBTOTAL(9,G10:G40)</f>
        <v>0</v>
      </c>
    </row>
    <row r="42" spans="1:7" ht="15.45" customHeight="1" thickBot="1" x14ac:dyDescent="0.35">
      <c r="B42" s="55" t="s">
        <v>39</v>
      </c>
      <c r="C42" s="56"/>
      <c r="D42" s="1"/>
      <c r="E42" s="6"/>
      <c r="F42" s="29"/>
      <c r="G42" s="12"/>
    </row>
    <row r="43" spans="1:7" ht="15.45" customHeight="1" thickBot="1" x14ac:dyDescent="0.35">
      <c r="B43" s="42" t="s">
        <v>40</v>
      </c>
      <c r="C43" s="43"/>
      <c r="D43" s="2"/>
      <c r="E43" s="7"/>
      <c r="F43" s="29"/>
      <c r="G43" s="30">
        <f>IFERROR(VLOOKUP(G41,$D$42:$E$44,2,TRUE),0)</f>
        <v>0</v>
      </c>
    </row>
    <row r="44" spans="1:7" ht="15.45" customHeight="1" thickBot="1" x14ac:dyDescent="0.35">
      <c r="B44" s="44" t="s">
        <v>41</v>
      </c>
      <c r="C44" s="45"/>
      <c r="D44" s="3"/>
      <c r="E44" s="8"/>
      <c r="F44" s="29"/>
      <c r="G44" s="12"/>
    </row>
    <row r="45" spans="1:7" ht="15" thickBot="1" x14ac:dyDescent="0.35">
      <c r="B45" s="10"/>
      <c r="C45" s="9"/>
      <c r="D45" s="9"/>
      <c r="E45" s="11"/>
      <c r="F45" s="11"/>
      <c r="G45" s="12"/>
    </row>
    <row r="46" spans="1:7" ht="15" thickBot="1" x14ac:dyDescent="0.35">
      <c r="B46" s="10"/>
      <c r="C46" s="9"/>
      <c r="D46" s="46" t="s">
        <v>42</v>
      </c>
      <c r="E46" s="47"/>
      <c r="F46" s="48"/>
      <c r="G46" s="31">
        <f>G41-(G41*G43)</f>
        <v>0</v>
      </c>
    </row>
  </sheetData>
  <sheetProtection algorithmName="SHA-512" hashValue="w3ka3X48I0e9FmKMHb6ztDQwtCl+h9hLuGLJcM2oFr7pAbmFlp225xkhJmuuNdHrmF575a+x5VAeWA2HFIZLGQ==" saltValue="1JPi7/ryOkPd/DuGMdva/w==" spinCount="100000" sheet="1" objects="1" scenarios="1"/>
  <autoFilter ref="B9:C40" xr:uid="{BABCA856-70B2-AC48-BC76-551076BBE591}"/>
  <mergeCells count="9">
    <mergeCell ref="B3:F3"/>
    <mergeCell ref="C2:F2"/>
    <mergeCell ref="B43:C43"/>
    <mergeCell ref="B44:C44"/>
    <mergeCell ref="D46:F46"/>
    <mergeCell ref="B5:F5"/>
    <mergeCell ref="B7:F7"/>
    <mergeCell ref="B42:C42"/>
    <mergeCell ref="B4:F4"/>
  </mergeCells>
  <phoneticPr fontId="9" type="noConversion"/>
  <dataValidations count="4">
    <dataValidation type="custom" allowBlank="1" showInputMessage="1" showErrorMessage="1" sqref="D42" xr:uid="{DE27D255-9289-4BA2-B664-AC0BB8FAB84B}">
      <formula1>AND(ISNUMBER(D42),D42&gt;-1)</formula1>
    </dataValidation>
    <dataValidation type="custom" allowBlank="1" showInputMessage="1" showErrorMessage="1" sqref="D43" xr:uid="{C1A71B35-D36D-44B9-91ED-22ECFCFA71EB}">
      <formula1>AND(ISNUMBER(D43),D43&gt;=$D$42)</formula1>
    </dataValidation>
    <dataValidation type="custom" allowBlank="1" showInputMessage="1" showErrorMessage="1" sqref="D44" xr:uid="{AF87FE87-6922-49CE-9988-5551352BB76E}">
      <formula1>AND(ISNUMBER(D44),D44&gt;=$D$43)</formula1>
    </dataValidation>
    <dataValidation type="custom" allowBlank="1" showInputMessage="1" showErrorMessage="1" error="Staffel-/Volumekorting Maximaal 5%" sqref="E42:E44" xr:uid="{F03D3EC1-1A24-47F4-AD0B-E9556C003FF6}">
      <formula1>AND(ISNUMBER(E42),E42&gt;=0,E42&lt;=5%)</formula1>
    </dataValidation>
  </dataValidations>
  <pageMargins left="0.7" right="0.7" top="0.75" bottom="0.75" header="0.3" footer="0.3"/>
  <pageSetup paperSize="9" scale="46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1bdbef-eab4-4ba5-9dae-741c093d8f17">
      <Terms xmlns="http://schemas.microsoft.com/office/infopath/2007/PartnerControls"/>
    </lcf76f155ced4ddcb4097134ff3c332f>
    <TaxCatchAll xmlns="531b6bbd-3a8b-456a-ab8a-e366d709d0b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376F48C62C04788D8C596447A9F40" ma:contentTypeVersion="14" ma:contentTypeDescription="Een nieuw document maken." ma:contentTypeScope="" ma:versionID="3c0ce3177e01d62911a1b38260f200d0">
  <xsd:schema xmlns:xsd="http://www.w3.org/2001/XMLSchema" xmlns:xs="http://www.w3.org/2001/XMLSchema" xmlns:p="http://schemas.microsoft.com/office/2006/metadata/properties" xmlns:ns2="f81bdbef-eab4-4ba5-9dae-741c093d8f17" xmlns:ns3="531b6bbd-3a8b-456a-ab8a-e366d709d0b6" targetNamespace="http://schemas.microsoft.com/office/2006/metadata/properties" ma:root="true" ma:fieldsID="444215ad85e1b69f585b01842a290612" ns2:_="" ns3:_="">
    <xsd:import namespace="f81bdbef-eab4-4ba5-9dae-741c093d8f17"/>
    <xsd:import namespace="531b6bbd-3a8b-456a-ab8a-e366d709d0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bdbef-eab4-4ba5-9dae-741c093d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bbc12d8d-c97a-4a38-bef5-4671856346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b6bbd-3a8b-456a-ab8a-e366d709d0b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7dc9791-10f1-4ecf-bf06-25f0336c2427}" ma:internalName="TaxCatchAll" ma:showField="CatchAllData" ma:web="531b6bbd-3a8b-456a-ab8a-e366d709d0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4DB12-3CCB-4907-9E02-80E130057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71191-98BB-40CE-9BB6-8AAE2EF83B93}">
  <ds:schemaRefs>
    <ds:schemaRef ds:uri="531b6bbd-3a8b-456a-ab8a-e366d709d0b6"/>
    <ds:schemaRef ds:uri="f81bdbef-eab4-4ba5-9dae-741c093d8f17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18D839-42CC-43F7-AE48-544130C03F37}"/>
</file>

<file path=docMetadata/LabelInfo.xml><?xml version="1.0" encoding="utf-8"?>
<clbl:labelList xmlns:clbl="http://schemas.microsoft.com/office/2020/mipLabelMetadata">
  <clbl:label id="{87c50b58-2ef2-423d-a4db-1fa7c84efcfa}" enabled="0" method="" siteId="{87c50b58-2ef2-423d-a4db-1fa7c84efcf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Pieter-Jan Floris</dc:creator>
  <cp:keywords/>
  <dc:description/>
  <cp:lastModifiedBy>Eric Marcelissen</cp:lastModifiedBy>
  <cp:revision/>
  <dcterms:created xsi:type="dcterms:W3CDTF">2025-09-02T10:48:53Z</dcterms:created>
  <dcterms:modified xsi:type="dcterms:W3CDTF">2025-10-08T06:18:45Z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0x010100E0F376F48C62C04788D8C596447A9F40</vt:lpwstr>
  </property>
  <property fmtid="{D5CDD505-2E9C-101B-9397-08002B2CF9AE}" pid="3" name="MediaServiceImageTags">
    <vt:lpwstr/>
  </property>
</Properties>
</file>