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middendrenthe-my.sharepoint.com/personal/g_karel_middendrenthe_nl/Documents/Documenten/Sociaal Domein Applicatie/"/>
    </mc:Choice>
  </mc:AlternateContent>
  <xr:revisionPtr revIDLastSave="565" documentId="8_{49C1EA19-4753-4C46-B679-722ADB2D54BE}" xr6:coauthVersionLast="47" xr6:coauthVersionMax="47" xr10:uidLastSave="{C07E2F50-A760-4D58-A81C-A266B462D9C4}"/>
  <bookViews>
    <workbookView xWindow="-108" yWindow="-108" windowWidth="23256" windowHeight="12456" tabRatio="870" firstSheet="1" activeTab="2" xr2:uid="{00000000-000D-0000-FFFF-FFFF00000000}"/>
  </bookViews>
  <sheets>
    <sheet name="Functionele eisen" sheetId="3" state="hidden" r:id="rId1"/>
    <sheet name="Functioneel" sheetId="17" r:id="rId2"/>
    <sheet name="Non functioneel" sheetId="4" r:id="rId3"/>
    <sheet name="Parameters" sheetId="2" state="hidden" r:id="rId4"/>
  </sheets>
  <externalReferences>
    <externalReference r:id="rId5"/>
  </externalReferences>
  <definedNames>
    <definedName name="_xlnm._FilterDatabase" localSheetId="0" hidden="1">'Functionele eisen'!#REF!</definedName>
    <definedName name="Aant_bet_per_jaar">#REF!</definedName>
    <definedName name="Aantal_betalingen">MATCH(0.01,End_sal,-1)+1</definedName>
    <definedName name="Afdrukbereik_wissen">OFFSET(Volledige_afdruk,0,0,Laatste_rij)</definedName>
    <definedName name="Beg_sal">#REF!</definedName>
    <definedName name="Begin_lening">#REF!</definedName>
    <definedName name="Bet_nr">#REF!</definedName>
    <definedName name="Betaaldatum">DATE(YEAR(Begin_lening),MONTH(Begin_lening)+Payment_Number,DAY(Begin_lening))</definedName>
    <definedName name="Betrouwbaarheid">[1]Parameters!$C$21</definedName>
    <definedName name="Beveiligbaarheid">[1]Parameters!$C$26</definedName>
    <definedName name="Bruikbaarheid">[1]Parameters!$C$14</definedName>
    <definedName name="Cum_rnt">#REF!</definedName>
    <definedName name="End_sal">#REF!</definedName>
    <definedName name="Extra_bet">#REF!</definedName>
    <definedName name="Functioneel">[1]Parameters!$C$3</definedName>
    <definedName name="Gegevens">#REF!</definedName>
    <definedName name="Gepland_rentepercentage">#REF!</definedName>
    <definedName name="Geplande_bet">#REF!</definedName>
    <definedName name="Geplande_extra_aflossingen">#REF!</definedName>
    <definedName name="Geplande_maandbetaling">#REF!</definedName>
    <definedName name="Hoofdsom">#REF!</definedName>
    <definedName name="Ingevoerde_waarden">IF(Leningbedrag*Rentepercentage*Lening_jaren*Begin_lening&gt;0,1,0)</definedName>
    <definedName name="Ja_Nee">Parameters!$A$4:$A$6</definedName>
    <definedName name="Laatste_rij">IF(Ingevoerde_waarden,Veldnamenrij+Aantal_betalingen,Veldnamenrij)</definedName>
    <definedName name="Lening_jaren">#REF!</definedName>
    <definedName name="Leningbedrag">#REF!</definedName>
    <definedName name="Onderhoudbaarheid">[1]Parameters!$C$32</definedName>
    <definedName name="Overdraagbaarheid">[1]Parameters!$C$38</definedName>
    <definedName name="Pay_Date">#REF!</definedName>
    <definedName name="Prestatie">[1]Parameters!$C$7</definedName>
    <definedName name="Rentepercentage">#REF!</definedName>
    <definedName name="Rnt">#REF!</definedName>
    <definedName name="Totale_betaling">#REF!</definedName>
    <definedName name="Totale_rente">#REF!</definedName>
    <definedName name="Uitwisselbaarheid">[1]Parameters!$C$11</definedName>
    <definedName name="Veldnamenrij">ROW(#REF!)</definedName>
    <definedName name="Volledige_afdruk">#REF!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3" l="1"/>
  <c r="J266" i="3"/>
  <c r="G266" i="3"/>
  <c r="J265" i="3"/>
  <c r="G265" i="3"/>
  <c r="J264" i="3"/>
  <c r="G264" i="3"/>
  <c r="J263" i="3"/>
  <c r="G263" i="3"/>
  <c r="J262" i="3"/>
  <c r="G262" i="3"/>
  <c r="J261" i="3"/>
  <c r="G261" i="3"/>
  <c r="J260" i="3"/>
  <c r="G260" i="3"/>
  <c r="J259" i="3"/>
  <c r="G259" i="3"/>
  <c r="J258" i="3"/>
  <c r="G258" i="3"/>
  <c r="J255" i="3"/>
  <c r="G255" i="3"/>
  <c r="J254" i="3"/>
  <c r="G254" i="3"/>
  <c r="J253" i="3"/>
  <c r="G253" i="3"/>
  <c r="J252" i="3"/>
  <c r="G252" i="3"/>
  <c r="J251" i="3"/>
  <c r="G251" i="3"/>
  <c r="J250" i="3"/>
  <c r="G250" i="3"/>
  <c r="J249" i="3"/>
  <c r="G249" i="3"/>
  <c r="J248" i="3"/>
  <c r="G248" i="3"/>
  <c r="J247" i="3"/>
  <c r="G247" i="3"/>
  <c r="J246" i="3"/>
  <c r="G246" i="3"/>
  <c r="J245" i="3"/>
  <c r="G245" i="3"/>
  <c r="J244" i="3"/>
  <c r="G244" i="3"/>
  <c r="J243" i="3"/>
  <c r="G243" i="3"/>
  <c r="J240" i="3"/>
  <c r="G240" i="3"/>
  <c r="J239" i="3"/>
  <c r="G239" i="3"/>
  <c r="J238" i="3"/>
  <c r="G238" i="3"/>
  <c r="J237" i="3"/>
  <c r="G237" i="3"/>
  <c r="J236" i="3"/>
  <c r="G236" i="3"/>
  <c r="J235" i="3"/>
  <c r="G235" i="3"/>
  <c r="J234" i="3"/>
  <c r="G234" i="3"/>
  <c r="J231" i="3"/>
  <c r="G231" i="3"/>
  <c r="J230" i="3"/>
  <c r="G230" i="3"/>
  <c r="J229" i="3"/>
  <c r="G229" i="3"/>
  <c r="J228" i="3"/>
  <c r="G228" i="3"/>
  <c r="J227" i="3"/>
  <c r="G227" i="3"/>
  <c r="J226" i="3"/>
  <c r="G226" i="3"/>
  <c r="J225" i="3"/>
  <c r="G225" i="3"/>
  <c r="J224" i="3"/>
  <c r="G224" i="3"/>
  <c r="J223" i="3"/>
  <c r="G223" i="3"/>
  <c r="J222" i="3"/>
  <c r="G222" i="3"/>
  <c r="J221" i="3"/>
  <c r="G221" i="3"/>
  <c r="J220" i="3"/>
  <c r="G220" i="3"/>
  <c r="J219" i="3"/>
  <c r="G219" i="3"/>
  <c r="J218" i="3"/>
  <c r="G218" i="3"/>
  <c r="J217" i="3"/>
  <c r="G217" i="3"/>
  <c r="J216" i="3"/>
  <c r="G216" i="3"/>
  <c r="J215" i="3"/>
  <c r="G215" i="3"/>
  <c r="J214" i="3"/>
  <c r="G214" i="3"/>
  <c r="J211" i="3"/>
  <c r="G211" i="3"/>
  <c r="J210" i="3"/>
  <c r="G210" i="3"/>
  <c r="J209" i="3"/>
  <c r="G209" i="3"/>
  <c r="J208" i="3"/>
  <c r="G208" i="3"/>
  <c r="J207" i="3"/>
  <c r="G207" i="3"/>
  <c r="J206" i="3"/>
  <c r="G206" i="3"/>
  <c r="J205" i="3"/>
  <c r="G205" i="3"/>
  <c r="J204" i="3"/>
  <c r="G204" i="3"/>
  <c r="J203" i="3"/>
  <c r="G203" i="3"/>
  <c r="J202" i="3"/>
  <c r="G202" i="3"/>
  <c r="J201" i="3"/>
  <c r="G201" i="3"/>
  <c r="J200" i="3"/>
  <c r="G200" i="3"/>
  <c r="J199" i="3"/>
  <c r="G199" i="3"/>
  <c r="J198" i="3"/>
  <c r="G198" i="3"/>
  <c r="J195" i="3"/>
  <c r="G195" i="3"/>
  <c r="J194" i="3"/>
  <c r="G194" i="3"/>
  <c r="J193" i="3"/>
  <c r="G193" i="3"/>
  <c r="J192" i="3"/>
  <c r="G192" i="3"/>
  <c r="J191" i="3"/>
  <c r="G191" i="3"/>
  <c r="J190" i="3"/>
  <c r="G190" i="3"/>
  <c r="J189" i="3"/>
  <c r="G189" i="3"/>
  <c r="J188" i="3"/>
  <c r="G188" i="3"/>
  <c r="J187" i="3"/>
  <c r="G187" i="3"/>
  <c r="J186" i="3"/>
  <c r="G186" i="3"/>
  <c r="J185" i="3"/>
  <c r="G185" i="3"/>
  <c r="J184" i="3"/>
  <c r="G184" i="3"/>
  <c r="J183" i="3"/>
  <c r="G183" i="3"/>
  <c r="J180" i="3"/>
  <c r="G180" i="3"/>
  <c r="J179" i="3"/>
  <c r="G179" i="3"/>
  <c r="J178" i="3"/>
  <c r="G178" i="3"/>
  <c r="J177" i="3"/>
  <c r="G177" i="3"/>
  <c r="J176" i="3"/>
  <c r="G176" i="3"/>
  <c r="J175" i="3"/>
  <c r="G175" i="3"/>
  <c r="J174" i="3"/>
  <c r="G174" i="3"/>
  <c r="J173" i="3"/>
  <c r="G173" i="3"/>
  <c r="J172" i="3"/>
  <c r="G172" i="3"/>
  <c r="J171" i="3"/>
  <c r="G171" i="3"/>
  <c r="J170" i="3"/>
  <c r="G170" i="3"/>
  <c r="J169" i="3"/>
  <c r="G169" i="3"/>
  <c r="J168" i="3"/>
  <c r="G168" i="3"/>
  <c r="J167" i="3"/>
  <c r="G167" i="3"/>
  <c r="J166" i="3"/>
  <c r="G166" i="3"/>
  <c r="J165" i="3"/>
  <c r="G165" i="3"/>
  <c r="J164" i="3"/>
  <c r="G164" i="3"/>
  <c r="J163" i="3"/>
  <c r="G163" i="3"/>
  <c r="J162" i="3"/>
  <c r="G162" i="3"/>
  <c r="J161" i="3"/>
  <c r="G161" i="3"/>
  <c r="G160" i="3"/>
  <c r="J159" i="3"/>
  <c r="G159" i="3"/>
  <c r="J158" i="3"/>
  <c r="G158" i="3"/>
  <c r="J157" i="3"/>
  <c r="G157" i="3"/>
  <c r="J156" i="3"/>
  <c r="G156" i="3"/>
  <c r="J155" i="3"/>
  <c r="G155" i="3"/>
  <c r="J154" i="3"/>
  <c r="G154" i="3"/>
  <c r="J153" i="3"/>
  <c r="G153" i="3"/>
  <c r="J152" i="3"/>
  <c r="G152" i="3"/>
  <c r="J151" i="3"/>
  <c r="G151" i="3"/>
  <c r="J150" i="3"/>
  <c r="G150" i="3"/>
  <c r="J149" i="3"/>
  <c r="G149" i="3"/>
  <c r="J148" i="3"/>
  <c r="G148" i="3"/>
  <c r="J147" i="3"/>
  <c r="G147" i="3"/>
  <c r="J146" i="3"/>
  <c r="G146" i="3"/>
  <c r="J145" i="3"/>
  <c r="G145" i="3"/>
  <c r="J144" i="3"/>
  <c r="G144" i="3"/>
  <c r="J143" i="3"/>
  <c r="G143" i="3"/>
  <c r="J142" i="3"/>
  <c r="G142" i="3"/>
  <c r="J141" i="3"/>
  <c r="G141" i="3"/>
  <c r="J140" i="3"/>
  <c r="G140" i="3"/>
  <c r="J139" i="3"/>
  <c r="G139" i="3"/>
  <c r="J138" i="3"/>
  <c r="G138" i="3"/>
  <c r="J137" i="3"/>
  <c r="G137" i="3"/>
  <c r="J136" i="3"/>
  <c r="G136" i="3"/>
  <c r="J135" i="3"/>
  <c r="G135" i="3"/>
  <c r="J134" i="3"/>
  <c r="G134" i="3"/>
  <c r="J133" i="3"/>
  <c r="G133" i="3"/>
  <c r="J132" i="3"/>
  <c r="G132" i="3"/>
  <c r="J131" i="3"/>
  <c r="G131" i="3"/>
  <c r="J130" i="3"/>
  <c r="G130" i="3"/>
  <c r="J129" i="3"/>
  <c r="G129" i="3"/>
  <c r="J128" i="3"/>
  <c r="G128" i="3"/>
  <c r="J127" i="3"/>
  <c r="G127" i="3"/>
  <c r="J124" i="3"/>
  <c r="G124" i="3"/>
  <c r="G123" i="3"/>
  <c r="J122" i="3"/>
  <c r="G122" i="3"/>
  <c r="J121" i="3"/>
  <c r="G121" i="3"/>
  <c r="J120" i="3"/>
  <c r="G120" i="3"/>
  <c r="J119" i="3"/>
  <c r="G119" i="3"/>
  <c r="J118" i="3"/>
  <c r="G118" i="3"/>
  <c r="J117" i="3"/>
  <c r="G117" i="3"/>
  <c r="J116" i="3"/>
  <c r="G116" i="3"/>
  <c r="J115" i="3"/>
  <c r="G115" i="3"/>
  <c r="J114" i="3"/>
  <c r="G114" i="3"/>
  <c r="J113" i="3"/>
  <c r="G113" i="3"/>
  <c r="J112" i="3"/>
  <c r="G112" i="3"/>
  <c r="J111" i="3"/>
  <c r="G111" i="3"/>
  <c r="J110" i="3"/>
  <c r="G110" i="3"/>
  <c r="J109" i="3"/>
  <c r="G109" i="3"/>
  <c r="J106" i="3"/>
  <c r="G106" i="3"/>
  <c r="J105" i="3"/>
  <c r="G105" i="3"/>
  <c r="J104" i="3"/>
  <c r="G104" i="3"/>
  <c r="J103" i="3"/>
  <c r="G103" i="3"/>
  <c r="J102" i="3"/>
  <c r="G102" i="3"/>
  <c r="J101" i="3"/>
  <c r="G101" i="3"/>
  <c r="J100" i="3"/>
  <c r="G100" i="3"/>
  <c r="J99" i="3"/>
  <c r="G99" i="3"/>
  <c r="J98" i="3"/>
  <c r="G98" i="3"/>
  <c r="J97" i="3"/>
  <c r="G97" i="3"/>
  <c r="J96" i="3"/>
  <c r="G96" i="3"/>
  <c r="J95" i="3"/>
  <c r="G95" i="3"/>
  <c r="J94" i="3"/>
  <c r="G94" i="3"/>
  <c r="J93" i="3"/>
  <c r="G93" i="3"/>
  <c r="J92" i="3"/>
  <c r="G92" i="3"/>
  <c r="J91" i="3"/>
  <c r="G91" i="3"/>
  <c r="J90" i="3"/>
  <c r="G90" i="3"/>
  <c r="J89" i="3"/>
  <c r="G89" i="3"/>
  <c r="J86" i="3"/>
  <c r="G86" i="3"/>
  <c r="J85" i="3"/>
  <c r="G85" i="3"/>
  <c r="J84" i="3"/>
  <c r="G84" i="3"/>
  <c r="J83" i="3"/>
  <c r="G83" i="3"/>
  <c r="J82" i="3"/>
  <c r="G82" i="3"/>
  <c r="J81" i="3"/>
  <c r="G81" i="3"/>
  <c r="J80" i="3"/>
  <c r="G80" i="3"/>
  <c r="J79" i="3"/>
  <c r="G79" i="3"/>
  <c r="J78" i="3"/>
  <c r="G78" i="3"/>
  <c r="J77" i="3"/>
  <c r="G77" i="3"/>
  <c r="J76" i="3"/>
  <c r="G76" i="3"/>
  <c r="J75" i="3"/>
  <c r="G75" i="3"/>
  <c r="J72" i="3"/>
  <c r="G72" i="3"/>
  <c r="J71" i="3"/>
  <c r="G71" i="3"/>
  <c r="J70" i="3"/>
  <c r="G70" i="3"/>
  <c r="J69" i="3"/>
  <c r="G69" i="3"/>
  <c r="J68" i="3"/>
  <c r="G68" i="3"/>
  <c r="J67" i="3"/>
  <c r="G67" i="3"/>
  <c r="J66" i="3"/>
  <c r="G66" i="3"/>
  <c r="J65" i="3"/>
  <c r="G65" i="3"/>
  <c r="J64" i="3"/>
  <c r="G64" i="3"/>
  <c r="J63" i="3"/>
  <c r="G63" i="3"/>
  <c r="J62" i="3"/>
  <c r="G62" i="3"/>
  <c r="J59" i="3"/>
  <c r="G59" i="3"/>
  <c r="J58" i="3"/>
  <c r="G58" i="3"/>
  <c r="J57" i="3"/>
  <c r="G57" i="3"/>
  <c r="J56" i="3"/>
  <c r="G56" i="3"/>
  <c r="J55" i="3"/>
  <c r="G55" i="3"/>
  <c r="J54" i="3"/>
  <c r="G54" i="3"/>
  <c r="J53" i="3"/>
  <c r="G53" i="3"/>
  <c r="J52" i="3"/>
  <c r="G52" i="3"/>
  <c r="J51" i="3"/>
  <c r="G51" i="3"/>
  <c r="J50" i="3"/>
  <c r="G50" i="3"/>
  <c r="J49" i="3"/>
  <c r="G49" i="3"/>
  <c r="J48" i="3"/>
  <c r="G48" i="3"/>
  <c r="J47" i="3"/>
  <c r="G47" i="3"/>
  <c r="J46" i="3"/>
  <c r="G46" i="3"/>
  <c r="J45" i="3"/>
  <c r="G45" i="3"/>
  <c r="J44" i="3"/>
  <c r="G44" i="3"/>
  <c r="J43" i="3"/>
  <c r="G43" i="3"/>
  <c r="J42" i="3"/>
  <c r="G42" i="3"/>
  <c r="J41" i="3"/>
  <c r="G41" i="3"/>
  <c r="J40" i="3"/>
  <c r="G40" i="3"/>
  <c r="J37" i="3"/>
  <c r="G37" i="3"/>
  <c r="J36" i="3"/>
  <c r="G36" i="3"/>
  <c r="J35" i="3"/>
  <c r="G35" i="3"/>
  <c r="J34" i="3"/>
  <c r="G34" i="3"/>
  <c r="J33" i="3"/>
  <c r="G33" i="3"/>
  <c r="J32" i="3"/>
  <c r="G32" i="3"/>
  <c r="J31" i="3"/>
  <c r="G31" i="3"/>
  <c r="J30" i="3"/>
  <c r="G30" i="3"/>
  <c r="J29" i="3"/>
  <c r="G29" i="3"/>
  <c r="J28" i="3"/>
  <c r="G28" i="3"/>
  <c r="J27" i="3"/>
  <c r="G27" i="3"/>
  <c r="J26" i="3"/>
  <c r="G26" i="3"/>
  <c r="J25" i="3"/>
  <c r="G25" i="3"/>
  <c r="J24" i="3"/>
  <c r="G24" i="3"/>
  <c r="J23" i="3"/>
  <c r="G23" i="3"/>
  <c r="J22" i="3"/>
  <c r="G22" i="3"/>
  <c r="J21" i="3"/>
  <c r="G21" i="3"/>
  <c r="J20" i="3"/>
  <c r="G20" i="3"/>
  <c r="J19" i="3"/>
  <c r="G19" i="3"/>
  <c r="J18" i="3"/>
  <c r="G18" i="3"/>
  <c r="J17" i="3"/>
  <c r="G17" i="3"/>
  <c r="J16" i="3"/>
  <c r="G16" i="3"/>
  <c r="J15" i="3"/>
  <c r="G15" i="3"/>
  <c r="J14" i="3"/>
  <c r="G14" i="3"/>
  <c r="J13" i="3"/>
  <c r="G13" i="3"/>
  <c r="G12" i="3"/>
  <c r="J8" i="3" l="1"/>
  <c r="J7" i="3"/>
  <c r="J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tc={F59C75C6-F144-49D9-B551-EF4D1CCDE054}</author>
    <author>tc={B7C2481A-1E1E-4075-90F6-199EF2C2F14B}</author>
    <author>tc={C43A08D2-2ADD-4824-8621-12170FC03A70}</author>
    <author>tc={7B6BF75E-8F5C-414C-996D-C46A264B6BF6}</author>
    <author>tc={FE8700A9-C2EF-4DDC-B2FA-A6ABFEE5397C}</author>
    <author>tc={5229A0E3-F656-4FEC-96D6-BC1997A17A67}</author>
    <author>tc={35078311-804A-47BA-8AB9-EC1A1EFFA8D9}</author>
    <author>tc={D0EF0CEF-06CE-46B7-AB57-9FA90E2EA4F4}</author>
    <author>tc={79D3470A-D396-4566-A06F-4652020A2548}</author>
    <author>tc={9F8AFE1A-0521-4C26-A9B4-DF62804BFEE3}</author>
    <author>tc={5A39058F-5ED6-4AAD-A015-4FB3BC5B2BF1}</author>
    <author>tc={63D15D6A-809E-44D6-869A-EE12FA96DC09}</author>
  </authors>
  <commentList>
    <comment ref="B13" authorId="0" shapeId="0" xr:uid="{F59C75C6-F144-49D9-B551-EF4D1CCDE054}">
      <text>
        <t>[Opmerkingenthread]
U kunt deze opmerkingenthread lezen in uw versie van Excel. Eventuele wijzigingen aan de thread gaan echter verloren als het bestand wordt geopend in een nieuwere versie van Excel. Meer informatie: https://go.microsoft.com/fwlink/?linkid=870924
Opmerking:
    Overlap met o.a. IAM:  NFI-008 NFI-010 NFI-012</t>
      </text>
    </comment>
    <comment ref="B15" authorId="1" shapeId="0" xr:uid="{B7C2481A-1E1E-4075-90F6-199EF2C2F14B}">
      <text>
        <t>[Opmerkingenthread]
U kunt deze opmerkingenthread lezen in uw versie van Excel. Eventuele wijzigingen aan de thread gaan echter verloren als het bestand wordt geopend in een nieuwere versie van Excel. Meer informatie: https://go.microsoft.com/fwlink/?linkid=870924
Opmerking:
    Zie Gen2, overlap met IAM eisen</t>
      </text>
    </comment>
    <comment ref="B32" authorId="2" shapeId="0" xr:uid="{C43A08D2-2ADD-4824-8621-12170FC03A70}">
      <text>
        <t>[Opmerkingenthread]
U kunt deze opmerkingenthread lezen in uw versie van Excel. Eventuele wijzigingen aan de thread gaan echter verloren als het bestand wordt geopend in een nieuwere versie van Excel. Meer informatie: https://go.microsoft.com/fwlink/?linkid=870924
Opmerking:
    Begrijpelijke foutmeldingen staan ook in Gen15. Is het hier dan nog nodig?</t>
      </text>
    </comment>
    <comment ref="C47" authorId="3" shapeId="0" xr:uid="{7B6BF75E-8F5C-414C-996D-C46A264B6BF6}">
      <text>
        <t>[Opmerkingenthread]
U kunt deze opmerkingenthread lezen in uw versie van Excel. Eventuele wijzigingen aan de thread gaan echter verloren als het bestand wordt geopend in een nieuwere versie van Excel. Meer informatie: https://go.microsoft.com/fwlink/?linkid=870924
Opmerking:
    Met wie?</t>
      </text>
    </comment>
    <comment ref="B102" authorId="4" shapeId="0" xr:uid="{FE8700A9-C2EF-4DDC-B2FA-A6ABFEE5397C}">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Verplaatsen naar IAM? </t>
      </text>
    </comment>
    <comment ref="B106" authorId="5" shapeId="0" xr:uid="{5229A0E3-F656-4FEC-96D6-BC1997A17A67}">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Overlap met PROC11
</t>
      </text>
    </comment>
    <comment ref="B115" authorId="6" shapeId="0" xr:uid="{35078311-804A-47BA-8AB9-EC1A1EFFA8D9}">
      <text>
        <t>[Opmerkingenthread]
U kunt deze opmerkingenthread lezen in uw versie van Excel. Eventuele wijzigingen aan de thread gaan echter verloren als het bestand wordt geopend in een nieuwere versie van Excel. Meer informatie: https://go.microsoft.com/fwlink/?linkid=870924
Opmerking:
    Overlap met NF privacy ? NFP-007</t>
      </text>
    </comment>
    <comment ref="B123" authorId="7" shapeId="0" xr:uid="{D0EF0CEF-06CE-46B7-AB57-9FA90E2EA4F4}">
      <text>
        <t>[Opmerkingenthread]
U kunt deze opmerkingenthread lezen in uw versie van Excel. Eventuele wijzigingen aan de thread gaan echter verloren als het bestand wordt geopend in een nieuwere versie van Excel. Meer informatie: https://go.microsoft.com/fwlink/?linkid=870924
Opmerking:
    deze is nieuw</t>
      </text>
    </comment>
    <comment ref="B124" authorId="8" shapeId="0" xr:uid="{79D3470A-D396-4566-A06F-4652020A2548}">
      <text>
        <t>[Opmerkingenthread]
U kunt deze opmerkingenthread lezen in uw versie van Excel. Eventuele wijzigingen aan de thread gaan echter verloren als het bestand wordt geopend in een nieuwere versie van Excel. Meer informatie: https://go.microsoft.com/fwlink/?linkid=870924
Opmerking:
    deze is nieuw</t>
      </text>
    </comment>
    <comment ref="B206" authorId="9" shapeId="0" xr:uid="{9F8AFE1A-0521-4C26-A9B4-DF62804BFEE3}">
      <text>
        <t>[Opmerkingenthread]
U kunt deze opmerkingenthread lezen in uw versie van Excel. Eventuele wijzigingen aan de thread gaan echter verloren als het bestand wordt geopend in een nieuwere versie van Excel. Meer informatie: https://go.microsoft.com/fwlink/?linkid=870924
Opmerking:
    Gehandicaptenparkeerkaarten worden volgens mij uitgegeven door het GIP</t>
      </text>
    </comment>
    <comment ref="B255" authorId="10" shapeId="0" xr:uid="{5A39058F-5ED6-4AAD-A015-4FB3BC5B2BF1}">
      <text>
        <t>[Opmerkingenthread]
U kunt deze opmerkingenthread lezen in uw versie van Excel. Eventuele wijzigingen aan de thread gaan echter verloren als het bestand wordt geopend in een nieuwere versie van Excel. Meer informatie: https://go.microsoft.com/fwlink/?linkid=870924
Opmerking:
    Waarom heeft deze prio 2? Wat als de oplossing dit niet heeft?</t>
      </text>
    </comment>
    <comment ref="B262" authorId="11" shapeId="0" xr:uid="{63D15D6A-809E-44D6-869A-EE12FA96DC09}">
      <text>
        <t>[Opmerkingenthread]
U kunt deze opmerkingenthread lezen in uw versie van Excel. Eventuele wijzigingen aan de thread gaan echter verloren als het bestand wordt geopend in een nieuwere versie van Excel. Meer informatie: https://go.microsoft.com/fwlink/?linkid=870924
Opmerking:
    @Architectuurplatform: Ik vind MAR05 en MAR06 wel goed beschreven. Misschien kunnen worden samengevoegd met de vergelijkbare onder tab NF Architectuur?</t>
      </text>
    </comment>
  </commentList>
</comments>
</file>

<file path=xl/sharedStrings.xml><?xml version="1.0" encoding="utf-8"?>
<sst xmlns="http://schemas.openxmlformats.org/spreadsheetml/2006/main" count="1564" uniqueCount="1148">
  <si>
    <t>Functionele eisen en wensen</t>
  </si>
  <si>
    <t>Punten per eis:</t>
  </si>
  <si>
    <t>Legenda Prioritering (kolom Prio):</t>
  </si>
  <si>
    <t>Weging</t>
  </si>
  <si>
    <t>Score</t>
  </si>
  <si>
    <t>MoSCoW</t>
  </si>
  <si>
    <t xml:space="preserve"> - zeer belangrijk: deze functionaliteiten moeten in het eindresultaat terugkomen, (dit zijn de knock-outs)</t>
  </si>
  <si>
    <t>K.O.</t>
  </si>
  <si>
    <t>oké</t>
  </si>
  <si>
    <t>M</t>
  </si>
  <si>
    <t xml:space="preserve"> - belangrijk: deze functionaliteiten zijn zeer gewenst, zonder is het product maar deels bruikbaar</t>
  </si>
  <si>
    <t>S</t>
  </si>
  <si>
    <t xml:space="preserve"> - redelijk belangrijk: deze functionaliteiten zullen in latere releases aan bod komen of in incidentele gevallen </t>
  </si>
  <si>
    <t>C</t>
  </si>
  <si>
    <t xml:space="preserve"> - enigszins belangrijk ("won't have this time"): deze functionaliteiten zullen niet in de 1e versie aan bod komen, wel later</t>
  </si>
  <si>
    <t>W</t>
  </si>
  <si>
    <t xml:space="preserve">Generiek </t>
  </si>
  <si>
    <t>Nr.</t>
  </si>
  <si>
    <t>Omschrijving</t>
  </si>
  <si>
    <t>Prio</t>
  </si>
  <si>
    <t>Nieuwe of 
bestaande 
functionaliteit</t>
  </si>
  <si>
    <t>Indien akkoord invullen met x</t>
  </si>
  <si>
    <r>
      <t xml:space="preserve">Onderbouwing/toelichting/motivering/bewijslast/wijze van valideren door Inschrijver 
</t>
    </r>
    <r>
      <rPr>
        <i/>
        <sz val="10"/>
        <color theme="1"/>
        <rFont val="Calibri"/>
        <family val="2"/>
        <scheme val="minor"/>
      </rPr>
      <t>(indien geen onderbouwing is gegeven wordt dit als "Niet Oké" beoordeeld)</t>
    </r>
  </si>
  <si>
    <t>Gen1</t>
  </si>
  <si>
    <t>Ondersteuning van de gemeentelijke wettelijke taken in het Sociaal domein van de Aanbestedende dienst vindt integraal plaats binnen het systeem/de applicatie. het systeem / de applicatie dient geautomatiseerd te kunnen registreren en bijhouden bij welke processen / trajecten / zaken / voorzieningen binnen het Sociaal domein een inwoner betrokken is.</t>
  </si>
  <si>
    <t>Gen2</t>
  </si>
  <si>
    <t>Het systeem/de applicatie beschikt over een autorisatiefunctie waarmee voldaan kan worden aan de eisen die gesteld worden vanuit de vigerende wet- en regelgeving, privacyregelgeving en gestelde gemeentelijke (sub)doelen. Dat betekent dat het systeem/de applicatie vergaand autorisatie mogelijk moet maken op organisatieniveau, productniveau, rol (intern, extern en inwoners), procesniveau, documentniveau en specifieke personen.</t>
  </si>
  <si>
    <t>Voorstel: weghalen, Autorisaties/rechten en rollen opnemen in andere tabbladen, geen functionele Eis</t>
  </si>
  <si>
    <t>Gen3</t>
  </si>
  <si>
    <t>Het systeem/de applicatie geeft een duidelijk overzicht van integraal klantbeeld, op verschillende niveaus, zodat alle betrokkenen (afhankelijk van de rol) de benodigde informatie hebben.</t>
  </si>
  <si>
    <t>Gen4</t>
  </si>
  <si>
    <t>Het dient in het systeem/de applicatie mogelijk te zijn om onderscheid te maken tussen DAT-informatie (procesinformatie) en WAT- informatie (de inhoudelijke, privacygevoelige informatie). Het dient verder mogelijk te zijn in het systeemde applicatie aan te geven welke rollen DAT-informatie en WAT-informatie mogen zien.</t>
  </si>
  <si>
    <t>Gen5</t>
  </si>
  <si>
    <t>Een medewerker kan zijn/haar eigen werkomgeving (‘cockpit’) configureren, bijvoorbeeld eigen schermen, de volgorde/weergave daarvan, waarbij deze eigen configuratie per medewerker opgeslagen wordt.</t>
  </si>
  <si>
    <t>Gen6</t>
  </si>
  <si>
    <t>Een geautoriseerde medewerker of functioneel beheerder moet rekenregels gericht op gemeentelijk beleid zelfstandig en zonder tussenkomst van Opdrachtnemer kunnen inrichten en vormgeven.</t>
  </si>
  <si>
    <t>Gen7</t>
  </si>
  <si>
    <t>Het systeem/de applicatie toont op basis van de geboortedatum automatisch de leeftijd.
Toelichting: De leeftijd is bij Jeugd en Wmo vaak een belangrijk aspect voor een toewijzing/afwijzing. Het is niet wenselijk dat een gebruiker dit elke keer zelf moet gaan uitrekenen. De Aanbestedende dienst ziet dit graag op het klantbeeld / persoonsgegevens op een logische plek. Omdat leeftijd een afgeleide van een geboortedatum is, is dit niet in strijd met de AVG-vereiste voor de dataminimalisatie.</t>
  </si>
  <si>
    <t>Gen8</t>
  </si>
  <si>
    <t>Het systeem/de applicatie dient telefoonnummers eenduidig vast te leggen, met de mogelijkheid tot meerdere nummers per Dossier.</t>
  </si>
  <si>
    <t>Gen9</t>
  </si>
  <si>
    <t>In het systeem/de applicatie moet een Medewerker overzichtelijk contactmomenten, (type) notities en gespreksverslagen kunnen vastleggen.</t>
  </si>
  <si>
    <t>Gen10</t>
  </si>
  <si>
    <t>In het systeem/de applicatie is het mogelijk voor medewerkers om interne notities toe te voegen en toe te wijzen aan andere medewerkers.</t>
  </si>
  <si>
    <t>Gen11</t>
  </si>
  <si>
    <t>In het systeem/de applicatie dient het voor medewerkers mogelijk te zijn, om op individueel- en/of gezinsniveau, een signaal, actie en actielijst aan te laten maken, te wijzigen en te verwijderen (afhankelijk van de autorisatie) voor verschillende situaties.</t>
  </si>
  <si>
    <t>Gen12</t>
  </si>
  <si>
    <t>Het systeem/de applicatie heeft de mogelijkheid een notificatie aan individu/team te geven wanneer het Dossier wordt aangemaakt/gewijzigd en/of een actie vereist is in het dossier.</t>
  </si>
  <si>
    <t>Gen13</t>
  </si>
  <si>
    <t>In het systeem/de applicatie is het mogelijk om gebruik te maken van digitale ondertekening met behulp van nader te bepalen ondertekensystemen volgens van toepassing zijnde wet- en regelgeving.
VOORSTEL AANPASSING, Alle processen die worden uitgevoerd, moeten digitaal plaatsvinden, waaronder; goedkeuringen en fiatteringen. (zie relatie met Gen17)</t>
  </si>
  <si>
    <t>Voorstel: oorspronkelijke eis weghalen, niet op de roadmap, deze software is niet in huis op dit moment. Als er getekend moet worden, dan gaat dat via het portaal, mijnservices via DigiD, dit moet in de processen terugkomen.</t>
  </si>
  <si>
    <t>Gen14</t>
  </si>
  <si>
    <t>Het systeem/de applicatie biedt een integrale en uitgebreide zoekfunctie op de velden zoals (bijvoorbeeld  en afhankelijk van de autorisatie): voor-/achternaam, geboortedatum, klantnummer  of BSN, dossiernummer, adres, telefoonnummer, signalen, gegevens van organisaties en instellingen, inhoud van Dossier en documenten. Het gevonden resultaat dient zonder tussenstappen te bewerken te zijn.</t>
  </si>
  <si>
    <t>Gen15</t>
  </si>
  <si>
    <t>In het systeem/de applicatie worden voor de gebruiker begrijpelijke foutmeldingen met toelichting op gewenste actie (bv. syntaxfouten, contentfouten) gegenereerd.</t>
  </si>
  <si>
    <t>Gen16</t>
  </si>
  <si>
    <t>Binnen het systeem/de applicatie kan een medewerker of functioneel beheerder verschillende velden wel/niet verplicht stellen. Het systeem/de applicatie, incl. Inwonersportaal/Digitaal loket, wijst een medewerker, inwoner of bedrijf op verplichte velden die niet ingevuld zijn. Indien verplichte velden niet zijn ingevuld kan men niet verder in het proces terwijl de ingevulde informatie tussentijds wordt opgeslagen.</t>
  </si>
  <si>
    <t>Gen17</t>
  </si>
  <si>
    <t>Binnen het systeem/de applicatie moeten documenten digitaal kunnen worden goedgekeurd door zowel interne en externe gebruikers.
Toelichting: De Aanbestedende dienst zoekt naar twee mogelijkheden om 'digitaal ondertekenen' mogelijk te maken. Door het vastleggen - accorderen - van besluiten en het waarmerken van documenten.
Vanuit het perspectief van inwoners zoekt de Aanbestedende dienst naar een handige manier om akkoord te geven op bijvoorbeeld een ondersteuningsplan.</t>
  </si>
  <si>
    <t>Gen18</t>
  </si>
  <si>
    <t>Het systeem/de applicatie biedt de mogelijkheid om documenten die in het systeem/de applicatie staan op een gebruiksvriendelijke manier te mailen en te printen, rekening houdend met de verschillende omgevingen waar de medewerker in werkt.
Het is wenselijk dat in het systeem/de applicatie een registratie (log) beschikbaar is van wie wat geprint/gemaild heeft en op welke datum/tijdstip.</t>
  </si>
  <si>
    <t>aandachtspunt, hoe gaan we om met Bulkprinten?</t>
  </si>
  <si>
    <t>Gen19</t>
  </si>
  <si>
    <t>Het systeem/de applicatie biedt de mogelijkheid om meerdere vensters en Inwoners tegelijk te openen. Tussen deze schermen moet ook eenvoudig gewisseld kunnen worden. Voor- en achteruitbladeren op het scherm moet mogelijk zijn.</t>
  </si>
  <si>
    <t>Gen20</t>
  </si>
  <si>
    <t>Vanuit het systeem/de applicatie kunnen andere, veelgebruikte applicaties direct aangeroepen worden (minimaal middels een URL). Dit is aanpasbaar door een functioneel beheerder van de Aanbestedende dienst.
Toelichting : Het gaat bijvoorbeeld om Suwinet, IB-portaal, mail, SVB, Publiek vervoer, Schulinck kennisbank, enz. allemaal URL's.</t>
  </si>
  <si>
    <t>Voorstel; geen K.O. van maken, dit zou leuk zijn.</t>
  </si>
  <si>
    <t>Gen21</t>
  </si>
  <si>
    <t>Voor het automatisch ontvangen, verzenden, registreren en verwerken van alle berichten (onder andere BRP en GGk) vinden in de onderliggende registraties (consistentie) controles plaats op het correct en volledig vullen van alle benodigde gegevens om een uitwisseling te realiseren. Er worden voor de gebruiker begrijpelijke foutmeldingen gegeven indien desbetreffende gegevens onvolledig dan wel onjuist zijn gevuld, zodat direct herstel (zonder het scherm te verlaten) hierop mogelijk is.</t>
  </si>
  <si>
    <t>Gen22</t>
  </si>
  <si>
    <t>Na de initiële koppeling met de BRP, GBA-V en VOA worden mutaties van de Inwoner kenbaar gemaakt en kunnen automatisch worden verwerkt. Overgenomen gegevens zijn niet te wijzigen, tenzij door geautoriseerde Medewerkers anders wordt beslist.
het systeem/de applicatie heeft de functionaliteit om Inwoners waarvoor geen doelbinding meer is vanuit het systeem/de applicatie (in bulk) te ontkoppelen. Daarnaast is het mogelijk, wanneer een Inwoner zich weer meldt, deze opnieuw te koppelen met de basisregistraties.</t>
  </si>
  <si>
    <t>Voorstel; weghalen, koppeling met de MakelaarSuite maken. Tip; hou rekening mogeljike wijzigingen in het proces? Wat wil je hiermee echt?</t>
  </si>
  <si>
    <t>Gen23</t>
  </si>
  <si>
    <t>In het systeem/de applicatie wordt dubbele registratie van een Inwoner op basis van o.a. BSN en aanvullende kenmerken en regels gesignaleerd en uitgesloten.</t>
  </si>
  <si>
    <t>Gen24</t>
  </si>
  <si>
    <t>Het moet mogelijk zijn om de inwonergegevens handmatig op te voeren / vast te leggen zonder dat een koppeling wordt gemaakt met de BRP door geautoriseerde Medewerkers.</t>
  </si>
  <si>
    <t>Gen25</t>
  </si>
  <si>
    <t>De tevredenheid, het al dan niet behalen van doelen en periodieke evaluaties, kan worden vastgelegd en indien nodig, zijn gekoppeld aan de geleverde producten en diensten. Deze evaluaties zijn inzichtelijk voor Inwoner en Medewerker.</t>
  </si>
  <si>
    <t>Gen26</t>
  </si>
  <si>
    <t>Het systeem/de applicatie ondersteunt standaard communicatiekanalen die door Inwoners worden gebruikt voor vragen aan de de Aanbestedende dienst post, beveiligde e-mail, website. de Aanbestedende dienst wenst ook SMS, chat, WhatsApp en videobellen in haar communicatie met de Inwoners te gaan gebruiken.</t>
  </si>
  <si>
    <t>Dossier en Registratie</t>
  </si>
  <si>
    <t>DR01</t>
  </si>
  <si>
    <t>Het systeem/de applicatie moet voorzien in het kunnen vastleggen en registreren van alle verplichte en relevante gegevens voor de uitvoering van de gemeentelijke wettelijke taken.</t>
  </si>
  <si>
    <t>DR02</t>
  </si>
  <si>
    <t>Het systeem/de applicatie maakt een Dossier van iedere Inwoner aan waarbij benodigde Inwonergegevens  compleet worden (bij)gehouden over de verschillende leefgebieden van het Sociaal Domein heen. De bij de Aanbestedende dienst bekende gegevens worden voor zowel Inwoner als Medewerker en organisaties automatisch gebruikt, mits binnen wettelijke kaders, conform de gedachte eenmalig registreren en meervoudig gebruiken.</t>
  </si>
  <si>
    <t>DR03</t>
  </si>
  <si>
    <t>In het Dossier moeten specifieke gegevens kunnen worden aangevuld en/of gewijzigd worden voor de producten, diensten, zaken/ processen en documenten. Het betreft hier o.a. de registratie van meerdere adresseringen (post- en verblijfsadres), tenaamstellingen, (meerdere) IBAN’s, (voorkeurs)communicatiekanalen, gemachtigden, (ouderlijk) gezag, gezinssamenstelling, eerdere hulpvragen, hulpverleningsgeschiedenis, voorliggende en geïndiceerde voorzieningen, betrokken medewerkers/contactpersonen, betrokken rollen/andere disciplines bij deze Inwoners. Alsmede bevat het Dossier afgenomen producten, diensten en relevante financiële gegevens.</t>
  </si>
  <si>
    <t>DR04</t>
  </si>
  <si>
    <t>Het systeem/de applicatie biedt de mogelijkheid om één plan, één huishouden te registreren waar zowel de regisseur, betrokken Medewerkers, externe professionals en de Inwoner (toegang toe moeten hebben).</t>
  </si>
  <si>
    <t>DR05</t>
  </si>
  <si>
    <t>Het dient mogelijk te zijn om een gezins- of groepsdossier aan te maken of Inwonersdossiers aan elkaar in een gezins- of groepsdossier te kunnen koppelen. Dit rekening houdend met complexere relaties zoals samengestelde gezinnen of groepen jongeren in het kader van veiligheid. Ook heeft op deze wijze een regisseur een heel huishouden goed in beeld zonder dat er gevaar ontstaat dat personen zonder toestemming in informatie van andere gezinsleden kunnen.</t>
  </si>
  <si>
    <t>DR06</t>
  </si>
  <si>
    <t>In het systeem/de applicatie moet het mogelijk zijn om een vangnet in te richten. Hiermee kunnen specifiek aangewezen professionals, als veiligheid, met opgaaf van reden zich zelfstandig toegang verschaffen tot een Dossier (conform WAMS).
Toelichting: het systeem/de applicatie kan in het geval van meervoudige problematiek een gecoördineerde samenwerking met professionals praktisch ondersteunen.</t>
  </si>
  <si>
    <t>DR07</t>
  </si>
  <si>
    <t>Het systeem/de applicatie moet voorzien in de mogelijkheid om, alleen voor de consulenten, maatwerkspecialisten en loket medewerkers, zichtbare bijzondere situaties (bijvoorbeeld eerwraak, taal, agressief, sprake van een gedwongen kader), te markeren bij een Dossier.</t>
  </si>
  <si>
    <t>DR08</t>
  </si>
  <si>
    <t xml:space="preserve">Het systeem/de applicatie heeft mogelijkheid om onderdelen van het dossier te delen/versturen. Er is GEEN inzicht in het dossier zelf. </t>
  </si>
  <si>
    <t>DR09</t>
  </si>
  <si>
    <t>Per aanvraag en per Dossier dient er één (1) of meerdere verantwoordelijke dossierhouders te kunnen worden toegewezen. Verschillende Medewerkers kunnen betrokken zijn bij een Dossier.</t>
  </si>
  <si>
    <t>DR10</t>
  </si>
  <si>
    <t>Het systeem/de applicatie dient de mogelijkheid te bieden om het Dossier niet open te stellen (of geheim maken) voor specifieke rollen.</t>
  </si>
  <si>
    <t>DR11</t>
  </si>
  <si>
    <t>Het dient, afhankelijk van de rollen/ rechten, mogelijk te zijn om in een Dossier te kunnen zien wie naast de Inwoner op hetzelfde adres staat ingeschreven, mits relevant voor de uitvoering van de gemeentelijke taken.</t>
  </si>
  <si>
    <t>DR12</t>
  </si>
  <si>
    <t xml:space="preserve">Registratie van Inwoners met een hulpvraag kan plaatsvinden zonder opgave van een BSN, met behoud van alle functionaliteiten binnen het systeem/de applicatie, met uitzondering van de functionaliteiten waarvoor een BSN-registratie noodzakelijk is. (bijvoorbeeld RNI voor vluchtelingen oid) Voor Jeugd/WMO moet BSN verplicht zijn. </t>
  </si>
  <si>
    <t>DR13</t>
  </si>
  <si>
    <t>Medewerkers of derden zijn in staat om type vragen/ meldingen met of zonder de persoonsgegevens vast te leggen. Indien een melding/ vraag leidt tot een aanvraag, moeten deze aan elkaar gekoppeld kunnen worden.</t>
  </si>
  <si>
    <t>DR14</t>
  </si>
  <si>
    <t>Het moet mogelijk zijn om de registratiedatum met terugwerkende kracht te kunnen registreren in het systeem/de applicatie.</t>
  </si>
  <si>
    <t>DR15</t>
  </si>
  <si>
    <t>Het systeem/de applicatie moet voorzien in de mogelijkheid om een of meerdere risico-instrumenten te vullen in het Dossier, bv. LIRIK (Licht Instrument Risicotaxatie Kindveiligheid, zie https://www.nji.nl/instrumenten/licht-instrument-risicotaxatie-kindveiligheid-lirik).
Toelichting: Het gaat om de vraag-antwoord mogelijkheden, lijsten of ‘beslisbomen’, met afhankelijkheden logica, binnen het systeem/de applicatie.</t>
  </si>
  <si>
    <t>DR16</t>
  </si>
  <si>
    <t>Meerdere dossier statussen mogelijk: monitoren, jeugd, AMW, Wmo beschermd wonen, wachtlijst, enz. en de mogelijkheid om bij zoeken naar dossiers hierop te kunnen filteren.</t>
  </si>
  <si>
    <t>DR17</t>
  </si>
  <si>
    <t>Het is mogelijk om de gegevens uit meerdere Dossiers en/of meerdere Inwoners combineren in één (1) document / overzicht (dienstverlening OGGZ).</t>
  </si>
  <si>
    <t>DR18</t>
  </si>
  <si>
    <t>Notities, multimedia en tekst in plannen moeten in één keer toegevoegd kunnen worden aan meerdere personen die deel uit maken van een gezin;</t>
  </si>
  <si>
    <t>DR19</t>
  </si>
  <si>
    <t>Bij het opvragen van een dossier door Inwoner kan het hele dossier er eenvoudig worden geëxporteerd, inclusief notities (keuzemogelijkheid tussen zichtbaar voor client en onzichtbaar voor client en de documenten). Dit geldt ook voor het overhandigen van een dossier als een client in een andere gemeente gaat wonen.</t>
  </si>
  <si>
    <t>DR20</t>
  </si>
  <si>
    <t>De gegevens van een externe melder (bv. veilig thuis, scholen, huisarts) zijn automatisch en eenduidig vooringevuld d.m.v. de NHR-gegevens of een adresboek (derden).</t>
  </si>
  <si>
    <t>Werkvoorraad</t>
  </si>
  <si>
    <t>WVR01</t>
  </si>
  <si>
    <t>Het systeem/de applicatie biedt functionaliteit voor een werkvoorraad per Medewerker, rol en team (caseload). Taken en acties die niet proces gerelateerd zijn, worden ook in deze werkvoorraad weergegeven.</t>
  </si>
  <si>
    <t>WVR02</t>
  </si>
  <si>
    <t>Medewerkers hebben real-time inzicht in de werkvoorraden, afhankelijk van de autorisaties. Op deze wijze hebben zij inzicht in het eigen werk, het werk van collega's binnen dezelfde rol of hetzelfde team (behandelaars) en het nog niet verdeelde werk met betrekking tot het uitvoeren van processen.</t>
  </si>
  <si>
    <t>WVR03</t>
  </si>
  <si>
    <t>Het registreren, inzien en behandelen van processen kan ook plaatsvinden vanuit de werkvoorraden.</t>
  </si>
  <si>
    <t>WVR04</t>
  </si>
  <si>
    <t>Het systeem/de applicatie omvat de functionaliteit voor Medewerkers zodat zij processen uit de algemene werkvoorraden op rol en team op hun eigen werkvoorraad in uitvoering kunnen nemen. Ook het retourplaatsen naar algemene werkvoorraden door de behandelend Medewerker is mogelijk.</t>
  </si>
  <si>
    <t>WVR05</t>
  </si>
  <si>
    <t>Het systeem/de applicatie biedt de mogelijkheid om processen die op de persoonlijke werkvoorraad staan en/ of in uitvoering zijn genomen, indien gewenst, door hiertoe bevoegde Medewerkers over te dragen naar andere Medewerkers, afhankelijk van de autorisaties.</t>
  </si>
  <si>
    <t>WVR06</t>
  </si>
  <si>
    <t>Herverdeling van klanten aan Medewerkers is functioneel mogelijk en automatisch uit te voeren binnen het systeem/de applicatie.</t>
  </si>
  <si>
    <t>WVR07</t>
  </si>
  <si>
    <t>Het systeem/de applicatie biedt de mogelijkheid voor interne gebruikers om (zelfstandig) notificaties en/ of signalen in te stellen over (onder andere) de werkvoorraad van de Medewerkers en/ of de algemene werkvoorraad. Deze notificaties zijn te configureren op het niveau van rol/ team/ Medewerker.</t>
  </si>
  <si>
    <t>WVR08</t>
  </si>
  <si>
    <t>De geplande heronderzoeken/ her-controles zijn voor de Medewerker zichtbaar in de werkvoorraad van het systeem/de applicatie. het systeem/de applicatie biedt een signaalfunctie ook voor heronderzoeken/ her-controles, waarbij een Medewerker de termijn of datum aangeeft waarop het systeem/de applicatie een signaal af geeft.
Een opgevoerd heronderzoek gepland in de toekomst moet ook eerder kunnen worden afgehandeld dan de genoemde datum.</t>
  </si>
  <si>
    <t>WVR09</t>
  </si>
  <si>
    <t>Het systeem/de applicatie omvat een functionaliteit voor Medewerkers en leidinggevenden zodat zij zelf of via applicatiebeheerder eenvoudig (gebruiksvriendelijk) overzichten en lijstwerk van de werkvoorraden kunnen maken op basis van verschillende criteria.</t>
  </si>
  <si>
    <t>WVR10</t>
  </si>
  <si>
    <t>Leidinggevenden moeten inzicht hebben in de werkvoorraden, op basis van totalen en op basis van teams en/ of Medewerkers. Daarnaast moet het inzichtelijk zijn in welke stap het proces is en/of wat de voortgang is.</t>
  </si>
  <si>
    <t>WVR11</t>
  </si>
  <si>
    <t>Het systeem/de applicatie omvat een functionaliteit voor Medewerkers zodat zij zelf een overzicht kunnen maken waarin ze de contactenregistraties kunnen zien met een uitsplitsing naar de verschillende categorisering.</t>
  </si>
  <si>
    <t>Processen</t>
  </si>
  <si>
    <t>PROC01</t>
  </si>
  <si>
    <t>Het systeem/de applicatie biedt een op maat te configureren procesondersteuning voor o.a. registratie, afhandeling (ook op basis van regels), sturing, bewaking, signalering, notificaties, prioritering en fiattering. Dit volgens het principe Zaakgericht Werken en/ of workflow gestuurde processen. Dit betreft procesondersteuning voor alle producten en diensten binnen het sociaal domein van de de Aanbestedende dienst, waarbij verschillende interne en externe gebruikers onderdeel van het proces kunnen zijn.</t>
  </si>
  <si>
    <t>PROC02</t>
  </si>
  <si>
    <t>Het systeem/de applicatie biedt een functionaliteit die ingezet kan worden om alle relevante werkprocessen naar wens van de Aanbestedende dienst te moduleren.</t>
  </si>
  <si>
    <t>PROC03</t>
  </si>
  <si>
    <t>Verschillende taken en acties binnen procesondersteuning kunnen verplicht worden gesteld.</t>
  </si>
  <si>
    <t>PROC04</t>
  </si>
  <si>
    <t>Voor ieder afzonderlijk proces kunnen door de Aanbestedende dienst (wettelijke) termijnen worden geconfigureerd, zodanig dat de betreffende termijnen gaan lopen bij de start van een proces en termijnbewaking met signalering hierop plaatsvindt. In ieder proces kan opschorting van deze termijn met variabele duur plaatsvinden.</t>
  </si>
  <si>
    <t>PROC05</t>
  </si>
  <si>
    <t>Processen moeten kunnen worden klaargezet in een werkvoorraad of automatisch worden afgehandeld, via geplande gebeurtenissen en systeemsignaleringen, zoals BRP-mutaties, iWmo en IB-signaleringen. Tevens kan een wijzigingsproces gestart worden op basis van deze signalen en worden interne gebruikers hierop geattendeerd.</t>
  </si>
  <si>
    <t>PROC06</t>
  </si>
  <si>
    <t>Het systeem/de applicatie biedt de Medewerker inzicht in het werkproces dat schematisch is weergegeven en de actuele status heeft. Het soort proces is zichtbaar inclusief alle stappen en de flow van het betreffende proces.</t>
  </si>
  <si>
    <t>PROC07</t>
  </si>
  <si>
    <t>Tevens biedt het systeem/de applicatie de functionaliteit om (zo visueel mogelijk en binnen één scherm) overzicht en inzicht in de prioriteit, status, termijnsignalering en behandelend Medewerker van actieve processen weer te geven.</t>
  </si>
  <si>
    <t>PROC08</t>
  </si>
  <si>
    <t>Processen moeten op basis van bedrijfsregels automatisch kunnen worden toegewezen aan 1 of meerdere afdelingen/ Medewerkers en handmatig worden herverdeeld.</t>
  </si>
  <si>
    <t>PROC09</t>
  </si>
  <si>
    <t>Het systeem/de applicatie biedt de mogelijkheid om vanuit een werkproces een ander werkproces aan te maken, wat in de toekomst ligt.</t>
  </si>
  <si>
    <t>PROC10</t>
  </si>
  <si>
    <t>De procesondersteuning is niet altijd dwingend. De mogelijkheid bestaat om in een procesondersteuning in vrijheid te navigeren.</t>
  </si>
  <si>
    <t>PROC11</t>
  </si>
  <si>
    <t>Processen /zaken moeten kunnen worden (in bulk) overgedragen aan en/of overgenomen door verschillende gebruikers of groepen. Daarnaast is het mogelijk om processen (zaken) over te nemen volgens het 'break the glass' principe, met vermelding van een reden.</t>
  </si>
  <si>
    <t>PROC12</t>
  </si>
  <si>
    <t>Het systeem/de applicatie biedt de mogelijkheid om niet alleen van één werkproces, maar ook van alle voorgaande werkprocessen een overzicht te genereren waarbij de datum en de documenten, met type ( bijv. rapport, beschikking etc.), worden weergegeven.</t>
  </si>
  <si>
    <t>Toegang en regie</t>
  </si>
  <si>
    <t>TR01</t>
  </si>
  <si>
    <t>Voor de toegang en regie ondersteunt het systeem/de applicatie minimaal het proces van Aanmelding tot besluitvorming.</t>
  </si>
  <si>
    <t>TR02</t>
  </si>
  <si>
    <t>Het systeem/de applicatie dient scheiding van rollen van een natuurlijk persoon met meerdere rollen (bijv.: professional is ook Inwoner met een hulpvraag of een Inwoner die zelf een hulpvraag heeft kan ook vrijwilliger of mantelzorger in een ander netwerk zijn) mogelijk te maken.</t>
  </si>
  <si>
    <t>TR03</t>
  </si>
  <si>
    <t>Het systeem/de applicatie dient relaties te kunnen maken tussen meerdere personen en/of objecten (b.v. één huishouden, samengestelde gezinnen, gescheiden gezinnen met twee adressen).</t>
  </si>
  <si>
    <t>TR04</t>
  </si>
  <si>
    <t>Een signaal/melding (aanvraag) dient aan een persoon gekoppeld te kunnen zijn, of aan een sociaal team, samenwerkingspartners of groep personen (gezin).</t>
  </si>
  <si>
    <t>TR05</t>
  </si>
  <si>
    <t>Het systeem/de applicatie faciliteert in het vastleggen van het (keukentafel) gesprek, de inzet van het sociaal netwerk kan hierbij ook worden vastgelegd en het vaststellen van zorgzwaarte, waarbij afspraken en doelen zijn gerelateerd aan levensdomeinen, zowel draagkracht als draaglast.</t>
  </si>
  <si>
    <t>TR06</t>
  </si>
  <si>
    <t>Het dient mogelijk te zijn om verschillende typen doorverwijzingen (naar bijv. algemene/voorliggende voorzieningen, vrijwilliger) te kunnen registeren op individueel- en groepsniveau (4 sociale teams).</t>
  </si>
  <si>
    <t>TR07</t>
  </si>
  <si>
    <t>Wat wel waarde toevoegt is dat je op die niveaus kan filteren op doorverwijzing/voorziening.</t>
  </si>
  <si>
    <t>TR08</t>
  </si>
  <si>
    <t>Het systeem/de applicatie dient korte ondersteuning te registreren (‘voorliggend veld’), algemene en collectieve voorzieningen en het aantal deelnemers vast te kunnen leggen.</t>
  </si>
  <si>
    <t>TR09</t>
  </si>
  <si>
    <t>In het systeem/de applicatie is het mogelijk om Dossiers toe te wijzen aan de sociale teams, ook geautomatiseerd op basis van de postcode van de inwoner.
Toelichting: Er zijn meerdere sociale teams. Er moet een duidelijk onderscheid gemaakt kunnen worden onder welk team een Inwoner valt en dient dit direct inzichtelijk in het systeem/de applicatie zijn d.m.v. filtering o.i.d. Er dient ook een melding te worden toegewezen aan een team.</t>
  </si>
  <si>
    <t>TR10</t>
  </si>
  <si>
    <t>Het systeem/de applicatie dient de mogelijkheid te bieden om ondersteuningsvragen, sociaal netwerk en alle betrokkenen bij te houden bij een vraag/ Inwoner. Tevens biedt het systeem/de applicatie voor de Medewerkers een gebruiksvriendelijke inzichtfunctionaliteit in deze informatie.</t>
  </si>
  <si>
    <t>TR11</t>
  </si>
  <si>
    <t>Het systeem/de applicatie dient beheer van wachtlijst(en) mogelijk te maken:
•	Interne gebruikers dienen inzicht te hebben in wachttijd en doorlooptijd voor ondersteuningsvragen die binnenkomen;
•	Wacht- en doorlooptijden zijn gerelateerd aan relevante (wettelijke/lokale) termijnen;
•	Interne gebruikers dienen inzicht te hebben in de doorlooptijd per fase, type en prioritering (bijvoorbeeld WMO / Jeugd, van melding naar keukentafel gesprek, duur begeleidingsfase).</t>
  </si>
  <si>
    <t>TR12</t>
  </si>
  <si>
    <t>Het dient mogelijk te zijn om aan een hulpvraag/ aanvraag een of meerdere kenmerken (bijv. rouwverwerking, scheiding, opvoeding, fysieke omgeving) te kunnen toekennen. Kenmerk kan per fase/processtap wijzigen (bv.: oorspronkelijke vraag was huishoudelijke hulp, blijkt (ook) over eenzaamheid te gaan). De inrichting van de thematiek/ (traject) fases is door de Aanbestedende dienst zelf te beheren.</t>
  </si>
  <si>
    <t>TR13</t>
  </si>
  <si>
    <t>Binnen het systeem/de applicatie is het mogelijk om de toegang tot informatie zodanig in te regelen dat een regisseur zelf kan aangeven wie er standaard toegang tot de informatie van een individuele ondersteuningsvraag heeft.</t>
  </si>
  <si>
    <t>TR14</t>
  </si>
  <si>
    <t>In het systeem/de applicatie moet het mogelijk zijn dat externen een account verkrijgen tot het systeem/de applicatie waarmee men kan inloggen, en vooraf gedefinieerde functionaliteiten kan gebruiken, waarbij een functioneel beheerder vooraf bepaalt met welke rollen en rechten in dat betreffende Dossier.
HOE LOOPT DIT? EVENTUEEL UITVRAGEN IN DE MARKTCONSULTATIE!</t>
  </si>
  <si>
    <t>Hoe ziet dit proces eruit? Om welke processen gaat het?
Let op de securityeisen die vanuit de GMD worden gesteld. Hoe gaan we om met de diverse smaken aan medewerkers/instanties. Om hoeveel externen gaat het? Zijn dat er 40 persoonlijke accounts?</t>
  </si>
  <si>
    <t>TR15</t>
  </si>
  <si>
    <t>Het systeem/de applicatie dient de mogelijkheid te bieden om SOS (Signs of Safety) werkwijze goed in te richten en te gebruiken.</t>
  </si>
  <si>
    <t>TR16</t>
  </si>
  <si>
    <t>ZRM (score) in een plan per leefgebied invulbaar en goed meetbaar bij veranderingen, tevens is dit goed zichtbaar voor Medewerkers en ook in rapportages.</t>
  </si>
  <si>
    <t>TR17</t>
  </si>
  <si>
    <t>In het systeem/de applicatie kan een consulent of regisseur zelf bepalen welke onderdelen van inwonerdossier, hulpvraag, aanmelding, (interne) notities e.d. wel en niet in het verslag/ uitdraai komen. Daarnaast kan het systeem/de applicatie wel een weergave van de actuele situatie maar geen of beperkte weergave van de historie geven.</t>
  </si>
  <si>
    <t>TR18</t>
  </si>
  <si>
    <t>Binnen het systeem/de applicatie is het mogelijk om leden van een ander sociaal team tijdelijk toegang (met periode of een einddatum) tot de informatie te geven onder reden van opgaaf (breaking glass principe).</t>
  </si>
  <si>
    <t>Inwonersportaal / Digitaal loket</t>
  </si>
  <si>
    <t>IDL01</t>
  </si>
  <si>
    <t>Het systeem/de applicatie biedt zelf digitale toegang en self-service voor Inwoners (Inwonersportaal- / Digitaal loket- functionaliteit), waarmee Inwoner of diens vertegenwoordiger veilig kan inloggen en vervolgens:
•	De ondersteuningsvraag, betrokken professionals, doelen/acties, beschikkingen, gespreksverslagen, documenten, eigen gegevens kan inzien;
•	Via het portaal kan beveiligd reageren naar de betrokken professionals;
•	Documenten kunnen beveiligd worden geupload in elk formaat zoals bijvoorbeeld onderzoeksrapporten, bewijslast;
•	Digitaal documenten moeten kunnen worden geaccordeerd  en ondertekend. (bv. gespreksverslagen d.m.v. een digitale handtekening)
•	Online (door functioneel beheer zelf aanpasbare) webformulieren kan invullen en bijlagen kan uploaden, bijvoorbeeld t.b.v. een extra hulpvraag, een ZRM invullen of een eigen plan invullen.
•	Heeft zicht op de voortgang (bij voorkeur grafisch) van lopende en afgeronde aanvragen / zaken en wie op welke stap is betrokken;
•	Zelf kunnen bepalen c.q. aangeven of hij/zij de documenten op papier of digitaal wil ontvangen.</t>
  </si>
  <si>
    <t>IDL02</t>
  </si>
  <si>
    <t>IDL03</t>
  </si>
  <si>
    <t>M.b.t. Werk en Inkomen domein biedt het Inwonersportaal en/ of Digitaal loket ten minste de volgende functionaliteiten voor de Inwoners:
•	Het digitaal aanvragen, met behulp van intelligente en interactieve vragenlijsten/vragenbomen, van de levensonderhoud en bijzondere bijstand uitkeringen en de aanvraaggegevens direct in het systeem/de applicatie opnemen;
•	Het digitaal aanvragen, met behulp van intelligente en interactieve vragenlijsten/vragenbomen, van de gemeentelijke Minima uitkeringen en de aanvraaggegevens direct in het systeem/de applicatie opnemen;
•	Wijzigingsverzoeken op uitkering indienen en direct in het systeem/de applicatie opnemen;
•	Uitkeringsspecificaties, jaaropgaven, saldobiljetten, loonstroken, rapportages en verzonden beschikkingen/ brieven kunnen inzien en downloaden;
•	Maandelijkse inkomstenbriefjes kunnen downloaden en digitaal invullen;
•	Zelf zaken kunnen uploaden (denk aan loonstroken die van belang zijn voor de berekening van de uitkering);
•	Inzien van de vordering saldo’s;
•	Inzien van de verwerkte ontvangsten;
•	Meldingen kan doen die van belang zijn voor de berekening van de uitkering;
•	Zelf wijzigen van contactgegevens.</t>
  </si>
  <si>
    <t>IDL04</t>
  </si>
  <si>
    <t>De bij de Aanbestedende dienst bekende gegevens worden voor zowel Inwoner als Medewerker automatisch gebruikt, mits binnen wettelijke kaders, conform de gedachte eenmalig registreren en meervoudig gebruiken.</t>
  </si>
  <si>
    <t>IDL05</t>
  </si>
  <si>
    <t>Door de Inwoner geüploade informatie of documenten dienen direct zichtbaar gemaakt te worden voor de Medewerker in het Dossier van het systeem/de applicatie.</t>
  </si>
  <si>
    <t>IDL06</t>
  </si>
  <si>
    <t>Het Inwonersportaal en/ of Digitaal loket dient door Leverancier te worden ontsloten via de website van de Aanbestedende dienst. Het Inwonersportaal en/ of Digitaal loket dient zodanig te zijn opgemaakt dat de huisstijl c.q. vormgeving van de Aanbestedende dienst daarin verwerkt is.</t>
  </si>
  <si>
    <t>IDL07</t>
  </si>
  <si>
    <t>Het Inwonersportaal en/ of Digitaal loket dient Inwoner in staat te stellen om gegevens te importeren voor eigen doeleinden (recht op dataportabiliteit, zie Autoriteit Persoonsgegevens) en exporteren (bv. zelf plannen kunnen aanleveren).</t>
  </si>
  <si>
    <t>IDL08</t>
  </si>
  <si>
    <t>Het Inwonersportaal en/ of Digitaal loket dient logging bij te houden van de stappen die worden gezet door een Inwoner in het portaal tijdens het indienen van een aanvraag, het lezen van een beschikking of het ondertekenen van een verslag. Hetgeen wordt gelogd kan eenvoudig worden opgevraagd, bijvoorbeeld t.b.v. bezwaarprocedures of bewaken wettelijke termijnen.</t>
  </si>
  <si>
    <t>IDL09</t>
  </si>
  <si>
    <t>het systeem/de applicatie dient interne Medewerkers actief te attenderen op expliciete keuze om gegevens via het Inwonerportaal/ Digitaal loket open te stellen voor externe gebruikers.</t>
  </si>
  <si>
    <t>IDL10</t>
  </si>
  <si>
    <t>De Inwoner en/of diens vertegenwoordiger is in staat om zelf regie te voeren op eigen Dossiergegevens (o.a. het aanvullen en delen en het raadplegen van de definitieve informatie / documenten). Daarbij krijgt de Inwoner inzicht in wat er met zijn/haar gegevens gebeurt. Dit afhankelijk van de autorisaties.</t>
  </si>
  <si>
    <t>IDL11</t>
  </si>
  <si>
    <t>Indien een Inwoner of diens vertegenwoordiger zowel een individueel Dossier als een gezinsdossier (mits toestemming van eigenaar) heeft dienen beiden voor hem inzichtelijk te zijn. Rekening houdend met privacybescherming van derden (bijvoorbeeld in geval van een scheiding of bij verandering van inzagerechten bij jeugdigen van 12, 16 of 18 jaar).</t>
  </si>
  <si>
    <t>IDL12</t>
  </si>
  <si>
    <t>De Inwoner wordt (automatisch) geïnformeerd over wijzigingen in zijn/haar Dossier en de publicatie van voor hem/haar relevante documenten in Inwonersportaal / Digitaal loket.</t>
  </si>
  <si>
    <t>IDL13</t>
  </si>
  <si>
    <t>Inwoners of diens vertegenwoordigers hebben de mogelijkheid om mee te schrijven aan hun eigen documenten (zoals een Plan van Aanpak).</t>
  </si>
  <si>
    <t>IDL14</t>
  </si>
  <si>
    <t>In het systeem/de applicatie dient een melding voor de Medewerker te worden gegeven als Inwoner documenten / bewijsstukken heeft geüpload in Inwonersportaal / Digitaal loket.</t>
  </si>
  <si>
    <t>IDL15</t>
  </si>
  <si>
    <t>Kunnen koppelen op basis van de Standaard Zaakgericht Werken API (ZGW API). De standaard Zaakgericht Werken API volgt de landelijke URI en API strategie. Deze nieuwe standaard is gebaseerd op REST/JSON en wordt ingezet om geautomatiseerd Zaakgericht te kunnen werken met informatiesystemen van gemeenten of uitvoeringorganisaties. Minimaal de versie(s) zoals deze wordt beheerd door VNG Realisatie wordt hiervoor gebruikt. De Zaakgericht Werken standaard is de nieuwe standaard die per 1 april 2021 op de Pas-Toe-Of-Leg-Uit-lijst van de VNG staat.</t>
  </si>
  <si>
    <t>Naar architectiuur. Controle Gerwin</t>
  </si>
  <si>
    <t>IDL16</t>
  </si>
  <si>
    <t xml:space="preserve">De opdrachtgever is voornemens om in de toekomst een MijnServices (VNG) omgeving te implementeren. het systeem/de applicatie / het systeem kan koppelen met deze component en kan verzoeken vanuit de MijnServices standaard (https://vng.nl/omnichannel) verwerken, of opdrachtnemer kan dit binnen 2 jaar na inschrijving implementeren. </t>
  </si>
  <si>
    <t>Financieel Management</t>
  </si>
  <si>
    <t>FM01</t>
  </si>
  <si>
    <t>Iedere financiële administratieve handeling moet leiden tot een juiste journalisering.</t>
  </si>
  <si>
    <t>FM02</t>
  </si>
  <si>
    <t>Voor alle regelingen moeten correcties kunnen worden geregistreerd en afgehandeld via debet- en creditboekingen. Deze correcties worden tevens juist in de journalisering opgenomen.</t>
  </si>
  <si>
    <t>FM03</t>
  </si>
  <si>
    <t>Het betaalbaar stellen van geaccordeerde betalingen kan naar eigen behoefte worden ingevuld, bijvoorbeeld per dag, per week, per maand, per kwartaal, per jaar en ad hoc plaatsvinden, inclusief uitvoeren van betaalrun.</t>
  </si>
  <si>
    <t>FM04</t>
  </si>
  <si>
    <t>Betaalafspraken moeten kunnen worden geregistreerd, waarbij termijnbedragen worden bepaald.</t>
  </si>
  <si>
    <t>FM05</t>
  </si>
  <si>
    <t>Betalingen en vorderingen moeten met elkaar kunnen worden verrekend.</t>
  </si>
  <si>
    <t>FM06</t>
  </si>
  <si>
    <t>De betalingen zijn te herleiden naar de boekingen en de journaalposten.</t>
  </si>
  <si>
    <t>FM07</t>
  </si>
  <si>
    <t>het systeem/de applicatie moet in staat zijn betalingen zowel vooraf als achteraf (dienstjaar overschrijdend) te verrichten.</t>
  </si>
  <si>
    <t>FM08</t>
  </si>
  <si>
    <t>Voor alle regelingen (vanuit de betaal- en debiteuren en crediteurendossiers) moeten betalingen gedaan kunnen worden aan Inwoners, derden en per bank.</t>
  </si>
  <si>
    <t>FM09</t>
  </si>
  <si>
    <t>Gereserveerd vakantiegeld wordt berekend per periode (maandelijks of jaarlijks), het maximale te reserveren bedrag wordt bepaald en het vakantiegeld moet op elk moment betaalbaar gesteld kunnen worden.</t>
  </si>
  <si>
    <t>FM10</t>
  </si>
  <si>
    <t>het systeem/de applicatie kan elk verzochte gereserveerde bedragen aan vakantiegeld uitbetalen.</t>
  </si>
  <si>
    <t>FM11</t>
  </si>
  <si>
    <t>De mogelijkheid om geen vakantietoeslag te reserveren moet in het systeem/de applicatie aanwezig zijn (bv. voor BBZ).</t>
  </si>
  <si>
    <t>FM12</t>
  </si>
  <si>
    <t>Betaalruns worden in bulk, per Dossier of meerdere Dossiers uitgevoerd, voor zowel periodieke als incidentele betalingen. In geval van bulkbetalingen kan een correct borderel gegenereerd worden die de bulkbetaling op correcte wijze specificeert.</t>
  </si>
  <si>
    <t>FM13</t>
  </si>
  <si>
    <t>het systeem/de applicatie biedt de mogelijkheid om taken zoals betaalruns te plannen voor automatische verwerking.</t>
  </si>
  <si>
    <t>FM14</t>
  </si>
  <si>
    <t>Van alle verstrekkingen voor alle regelingen kan automatisch een proefberekening worden gemaakt.</t>
  </si>
  <si>
    <t>FM15</t>
  </si>
  <si>
    <t>het systeem/de applicatie dient zelf standaardcontroles uit te voeren voor het draaien van een meldingenlijst voorafgaand aan de betaalruns.</t>
  </si>
  <si>
    <t>FM16</t>
  </si>
  <si>
    <t>De Medewerker moet vergoedingen als premies, flankerend beleid, opleidingsgeld, aan Inwoners en derden kunnen uit te betalen.</t>
  </si>
  <si>
    <t>FM17</t>
  </si>
  <si>
    <t>Geautomatiseerd (financiële) controles op de afhandeling van de regelingen moeten kunnen worden uitgevoerd, inclusief de financiële verwerking en signalering van het resultaat. Het resultaat wordt inzichtelijk gemaakt.</t>
  </si>
  <si>
    <t>FM18</t>
  </si>
  <si>
    <t>Op de uitkering van de Inwoner moeten schulden aan derden op basis van beslagvrije voet of een % norm inhouding of een vast bedrag, met of zonder saldobewaking, kunnen worden ingehouden.</t>
  </si>
  <si>
    <t>FM19</t>
  </si>
  <si>
    <t>het systeem/de applicatie voorziet in controles en verschillenlijsten:
•	T.b.v. de aansluiting met het grootboek op basis van de sleutels;
•	Het jaarwerk om tot een goede loonaangifte te komen.</t>
  </si>
  <si>
    <t>FM20</t>
  </si>
  <si>
    <t>De Leverancier voorziet in consultancy t.b.v. het afsluiten financieel jaar, inclusief SISA-rapportage, jaaropgaven inwoner, saldibiljettengegevens en benodigde gegevens ministerie SZW.</t>
  </si>
  <si>
    <t>FM21</t>
  </si>
  <si>
    <t>het systeem/de applicatie biedt de mogelijkheid om correcties automatisch met terugwerkende kracht te verwerken, waarbij de betreffende periodes opnieuw berekend worden en automatisch in de actuele periode verrekend of teruggevorderd worden. het systeem/de applicatie moet in staat zijn om zowel bruto als netto terugvorderingsberekeningen te maken.</t>
  </si>
  <si>
    <t>FM22</t>
  </si>
  <si>
    <t>Het verstrekken van voorschotten voor alle regelingen, waar dit wettelijk van toepassing is, is mogelijk, waarbij een verleend financieel voorschot correct in mindering kan worden gebracht op de eerstvolgende verstrekking van de regeling waarop deze betrekking heeft.</t>
  </si>
  <si>
    <t>FM23</t>
  </si>
  <si>
    <t>Voor alle regelingen moet het indexeren van financiële tarieven, normen en componenten vanaf een bepaalde datum kunnen plaatsvinden. De indexering moet zowel positief (ophogend) als negatief (verlagend) kunnen worden toegepast. Hierbij moet gebruik gemaakt kunnen worden van percentages ter toepassing op de bestaande bedragen of vrij in te geven vaste bedragen.</t>
  </si>
  <si>
    <t>FM24</t>
  </si>
  <si>
    <t>het systeem/de applicatie dient gedurende het verwerken en betaalbaar stellen van inkomensverstrekkingen worden belastinginhoudingen op correcte wijze berekend en ingehouden. Het aanmaken van de bestanden voor de loonaangifte op loonbelastingnummer is mogelijk voor alle regelingen waarvoor belastinginhouding van toepassing is. Dit kan worden uitgevoerd op meerdere aangiftenummers.</t>
  </si>
  <si>
    <t>FM25</t>
  </si>
  <si>
    <t>het systeem/de applicatie biedt een integrale en intuïtieve zoekfunctie voor openstaande verplichtingen en factuurnummer.</t>
  </si>
  <si>
    <t>FM26</t>
  </si>
  <si>
    <t>het systeem/de applicatieen biedt een overzicht van de openstaande verplichtingen, met daarbij de bedragen, factuurnummers en leveranciers.</t>
  </si>
  <si>
    <t>FM27</t>
  </si>
  <si>
    <t>het systeem/de applicatie biedt de mogelijkheid om verplichting in delen te betalen en daarbij de verschillende factuurnummers te registreren.</t>
  </si>
  <si>
    <t>FM28</t>
  </si>
  <si>
    <t>het systeem/de applicatie biedt inzicht of een voorziening betaald is.</t>
  </si>
  <si>
    <t>FM29</t>
  </si>
  <si>
    <t>Gedurende het verwerken en betalen van verstrekkingen WMO en Jeugdwet worden hiertoe geregistreerde gefactureerde en of gedeclareerde bedragen en hiertoe geregistreerde incidentele of periodieke financiële verstrekkingen, rekening houdende met eventuele geregistreerde verrekeningen, correct verwerkt.
het systeem/de applicatie voorziet daarbij in de mogelijkheid om:
•	Naast de 323-declaratieberichten ook losse facturen te verwerken in het systeem/de applicatie;
•	Facturen te controleren op afwijkingen in eenheden (b.v. etmalen of uren) ten opzichte van geïndiceerde eenheden en bedragen;
•	Facturen te controleren op afwijkingen in prijzen/tarieven ten opzichte van geïndiceerde tarieven;
•	Facturen te controleren op (nog) beschikbaar budget, inclusief het bijhouden van budget uitnutting;
•	Terugvorderingen en invorderingen op declaraties te verwerken, zowel via 323-facturen als op losse facturen.</t>
  </si>
  <si>
    <t>FM30</t>
  </si>
  <si>
    <t>Journalisering volgens Iv3 moet in te richten zijn en dan nog met een splitsing tussen PGB en ZIN. Dus ook begeleiding en dagbesteding moet gesplitst kunnen worden (let op: begeleiding en dagbesteding is volgens WMO 1 soort voorziening maar niet volgens Iv3).</t>
  </si>
  <si>
    <t>FM31</t>
  </si>
  <si>
    <t>Invorderen bij derden (laten betalen door derden) is mogelijk via verschillende betaalmethoden, via een koppeling of binnen het systeem/de applicatie zelf. Denk aan bijv. Ideal/ Automatische incasso/ Tikkie.</t>
  </si>
  <si>
    <t>FM32</t>
  </si>
  <si>
    <t>het systeem/de applicatie moet voorzien in een volledige debiteurenadministratie. Het moet onder andere mogelijk zijn om vanuit de debiteurenadministratie een relatie te leggen met de uitkering en andersom.</t>
  </si>
  <si>
    <t>FM33</t>
  </si>
  <si>
    <t>In de crediteuren en debiteurenregistratie moeten ook de typen om niet/ leenbijstand / krediethypotheek correct kunnen worden geregistreerd en verwerkt. Tevens moeten crediteuren en debiteuren op derden kunnen worden geregistreerd (bijvoorbeeld bij onverschuldigde betalingen), evenals het gebruik van bankrekening van derden.</t>
  </si>
  <si>
    <t>FM34</t>
  </si>
  <si>
    <t>Verschillende aflossingsvormen moeten kunnen worden vastgelegd. Tevens is het mogelijk om volgordelijkheid van vorderingen op te geven, zodanig dat hiermee rekening gehouden wordt welke aflossingen voor welke vordering het eerst afgeboekt zullen worden, opgevolgd door de volgende vorderingen in volgorde op rij.</t>
  </si>
  <si>
    <t>FM35</t>
  </si>
  <si>
    <t>Automatische doorboeking van te vorderen en gevorderde bedragen vanuit de verwerkingen van inkomensverstrekkingen naar de debiteurenvorderingen/ debiteurenaflossingen is mogelijk.</t>
  </si>
  <si>
    <t>FM36</t>
  </si>
  <si>
    <t>het systeem/de applicatie moet voorzien in de mogelijkheid om vorderingen in te houden op een inkomensverstrekking, waarbij aangegeven wordt of hierbij op het vakantietarief wel/niet ingehouden dient te worden.</t>
  </si>
  <si>
    <t>FM37</t>
  </si>
  <si>
    <t>het systeem/de applicatie in staat bij meerdere vorderingen middels een interne verrekening automatisch achtereenvolgens in te houden.</t>
  </si>
  <si>
    <t>FM38</t>
  </si>
  <si>
    <t>het systeem/de applicatie voorziet in een restitutiemogelijkheid.</t>
  </si>
  <si>
    <t>FM39</t>
  </si>
  <si>
    <t>het systeem/de applicatie biedt ondersteuning voor het automatisch (her)berekenen van debiteurensaldi (initiële registratie van op-boekingen, terugvordering en verhaal) voor zover voortkomend uit de inkomensverstrekking. Tevens worden debiteurensaldi die voortvloeien uit herberekeningen correct geregistreerd en komen voor correcte verwerking in aanmerking.</t>
  </si>
  <si>
    <t>FM40</t>
  </si>
  <si>
    <t>Op een voor de gebruiker begrijpelijke manier wordt inzichtelijk gemaakt hoe een (her)berekening (i.g.v. gewijzigde situaties, correcties, etc.) tot stand is gekomen. Dit kan zowel digitaal of fysiek beschikbaar gesteld worden aan de Medewerker en de Inwoner.</t>
  </si>
  <si>
    <t>FM41</t>
  </si>
  <si>
    <t>Handmatig dichtboeken van openstaande vorderingen wordt maximaal ondersteund.</t>
  </si>
  <si>
    <t>FM42</t>
  </si>
  <si>
    <t>het systeem/de applicatie geeft een signaal als tijdens de verwerking sprake is van de laatste aflossing (vordering staat op 0 (nul)) of geen aflossing plaatsvindt.</t>
  </si>
  <si>
    <t>FM43</t>
  </si>
  <si>
    <t>het systeem/de applicatie is in staat om aanmaningsberichten aan te maken en is voorzien van een in te richten aanmaanproces.</t>
  </si>
  <si>
    <t>FM44</t>
  </si>
  <si>
    <t>Er moeten periodiek nota's en opdrachten voor automatische incasso kunnen worden aangemaakt voor de vorderingen waarvan dit in de betaalverplichting is aangegeven.</t>
  </si>
  <si>
    <t>FM45</t>
  </si>
  <si>
    <t>Verplichtingen kunnen in bulk aan de debiteur(en) verstuurd worden, evenals het versturen van aanmaningen bij achterstanden. Lijstwerk wordt gegenereerd voor de verschillende stappen in het bewaken van het terugbetalingsproces.</t>
  </si>
  <si>
    <t>FM46</t>
  </si>
  <si>
    <t>het systeem/de applicatie ondersteunt het genereren van nominatieven overzichten voor de vorderingen per periode.</t>
  </si>
  <si>
    <t>FM47</t>
  </si>
  <si>
    <t>Bruteren van de netto-vorderingen op het einde van het jaar is mogelijk. De ophoging van het saldo door de brutering, is in een boekingsregel zichtbaar. De brutering moet correct worden gejournaliseerd.
Leverancier moet inzichtelijk kunnen maken welke parameters en wettelijke rekenregels hiervoor exact gebruikt zijn.</t>
  </si>
  <si>
    <t>FM48</t>
  </si>
  <si>
    <t>Het debiteuren Dossier waarin de lening voor levensonderhoud (BBZ) geregistreerd wordt, moet per boekjaar aangemaakt en afgesloten kunnen worden.</t>
  </si>
  <si>
    <t>FM49</t>
  </si>
  <si>
    <t>Onderhoudsbijdrages van verhaalsvorderingen moeten kunnen worden doorgeboekt naar derden.</t>
  </si>
  <si>
    <t>FM50</t>
  </si>
  <si>
    <t>het systeem/de applicatie biedt een duidelijk overzicht van credit-stortingen vanuit de leveranciers, op Inwonerniveau, datum en per periode.</t>
  </si>
  <si>
    <t>FM51</t>
  </si>
  <si>
    <t>het systeem/de applicatie moet voorzien in de mogelijkheid om een signaal te geven als de debiteur (automatisch) te veel heeft betaald.</t>
  </si>
  <si>
    <t>FM52</t>
  </si>
  <si>
    <t>het systeem/de applicatie geeft een signaal als de laatste termijn in zicht is, zodat de debiteur tijdig in kennis gesteld kan worden.</t>
  </si>
  <si>
    <t>FM53</t>
  </si>
  <si>
    <t>Wanneer er binnen een nader in te stellen termijn niet wordt afgelost op een vordering geeft het systeem/de applicatie een signaal.</t>
  </si>
  <si>
    <t>FM54</t>
  </si>
  <si>
    <t>Binnen het systeem/de applicatie is het mogelijk om een openstaande vordering te splitsen naar/ registreren bij meerdere medeaansprakelijken wanneer bijvoorbeeld hoofdelijke aansprakelijke en andere gezinslid niet meer bij elkaar zijn.</t>
  </si>
  <si>
    <t>Documenten</t>
  </si>
  <si>
    <t>DOC01</t>
  </si>
  <si>
    <t>Het systeem/de applicatie beschikt over een sjablonengenerator en biedt de mogelijkheid om enkelvoudige documenten te genereren op basis van standaard documentsjablonen en data vanuit het systeem/de applicatie. Het gaat om onder andere (ondersteunings)plannen, beschikkingen, brieven, rapportages e.d.</t>
  </si>
  <si>
    <t>Zie voor een aangepaste tekst, VTH F-016 eis</t>
  </si>
  <si>
    <t>DOC02</t>
  </si>
  <si>
    <t>Documenten kunnen worden gegenereerd in een zelf te bepalen huisstijl - te weten Midden- Drenthe, waarbij alle relevante velden volledig en correct gespecificeerd en geautomatiseerd kunnen worden ingevuld.
Tevens wordt aan de Medewerker mogelijkheid geboden voor selectie van aanvullende tekstblokken en (invoer)tekstvelden.
Het is wenselijk dat de handmatige wijzigingen en aanvullingen in de aangemaakte documenten kunnen nadien plaatsvinden.</t>
  </si>
  <si>
    <t>DOC03</t>
  </si>
  <si>
    <t>Naast eigen sjablonengenerator kan het systeem/de applicatie aan de hand van documentsjablonen documenten vervaardigen via een externe document generator (bv. Xential / Smartdocuments / iDocumentcreatie) of in Microsoft Word.</t>
  </si>
  <si>
    <t>DOC04</t>
  </si>
  <si>
    <t>de Aanbestedende dienst dient toegang te hebben tot het documentenbeheer in het systeem/de applicatie en rechten om de documentsjablonen te wijzigen. Binnen het systeem/de applicatie is het tevens mogelijk om documentsjablonen door functionele beheerders volledig zelf te ontwikkelen en aan te passen, zonder noodzakelijke tussenkomst van de Leverancier.</t>
  </si>
  <si>
    <t>DOC05</t>
  </si>
  <si>
    <t>Het is mogelijk om na het aanmaken documenten automatisch op te slaan in het Dossier/zaak van het systeem/de applicatie en ze daarna eenvoudig te openen c.q. te raadplegen. Er zijn geen extra (aanvullende) handelingen nodig om het document op te nemen in het systeem/de applicatie. Documenten dienen niet lokaal op het apparaat van de gebruiker opgeslagen te worden.</t>
  </si>
  <si>
    <t>DOC06</t>
  </si>
  <si>
    <t>Een document kan in diverse proces- of zaakstappen gemuteerd worden totdat het als definitief document wordt opgeslagen.</t>
  </si>
  <si>
    <t>DOC07</t>
  </si>
  <si>
    <t>Documenten binnen het Dossier van het systeem/de applicatie hebben een makkelijk herkenbare naamgeving en zijn overzichtelijk raadpleegbaar.</t>
  </si>
  <si>
    <t>DOC08</t>
  </si>
  <si>
    <t>Documenten, bijlagen en scans in de meest gangbare formaten (bv. doc(x), xsl(x), PDF, msg, jpg), die niet door het systeem/de applicatie gecreëerd worden, kunnen worden toegevoegd aan een (bestande) Dossier in het systeem/de applicatie.
Medewerkers en, in geval van een Inwonersportaal ook Inwoners, kunnen deze documenten/ bijlagen direct inzien (zonder te downloaden).</t>
  </si>
  <si>
    <t>DOC09</t>
  </si>
  <si>
    <t>Documenten kunnen in bulk worden vervaardigd maar zijn in het systeem/de applicatie als individueel document gerelateerd aan en zichtbaar bij de Inwoner en/of zijn Dossier (zaak) voor de gerelateerde regeling.
het systeem/de applicatie vult deze behoefte ten minste in voor het in bulk genereren van inkomstenbriefjes/ mutatieformulieren (aan te geven per regeling en doelgroep, met de mogelijkheid hiertoe de run tot retournering te blokkeren, met mogelijkheden om individuen hierop uit te zonderen), uitkeringsspecificaties, jaaropgaven, saldo biljetten en het aanmaken van herinneringen, aanmaningen en dwangbevelen in het debiteurenproces.</t>
  </si>
  <si>
    <t>DOC10</t>
  </si>
  <si>
    <t>het systeem/de applicatie faciliteert in een documenten workflow (bijv. van concept plan, goedkeuring door Inwoner, betrokken gebruikers, daarna pas definitief), waarbij een audit trail wordt bijgehouden.</t>
  </si>
  <si>
    <t>DOC11</t>
  </si>
  <si>
    <t>Binnen het systeem/de applicatie is het mogelijk dat meerdere personen (ook extern betrokkenen) simultaan in een document kunnen werken.</t>
  </si>
  <si>
    <t>DOC12</t>
  </si>
  <si>
    <t>het systeem/de applicatie biedt een mappenstructuur om alle documenten en bijlagen binnen het systeem/de applicatie overzichtelijk op te slaan.</t>
  </si>
  <si>
    <t>DOC13</t>
  </si>
  <si>
    <t>Binnen het systeem/de applicatie is het mogelijk om in bulk eenvoudig brieven aan te maken voor de (selectie van) betrokken inwoners voor bijvoorbeeld een klanttevredenheidsonderzoek of een nieuwsbrief.</t>
  </si>
  <si>
    <t xml:space="preserve">WMO </t>
  </si>
  <si>
    <t>WMO1</t>
  </si>
  <si>
    <t>Wmo wordt in de uitvoering ondersteund door registratie van indicaties en Wmo-verstrekkingen (Zorg In Natura, financiële verstrekkingen en PGB) en het betaalbaar stellen van gerelateerde vergoedingen aan Inwoner of crediteur op basis van verwerking van een vergoeding, factuur of declaratie of met budgetfinanciering of met het berichtenverkeer iWmo.</t>
  </si>
  <si>
    <t>WMO2</t>
  </si>
  <si>
    <t>De producten- en dienstencatalogus Wmo kan bestaan uit landelijke, regionale en lokale maatwerkvoorzieningen die allen voor correcte verwerking in aanmerking komen. Instellingen/aanbieders moet met behulp van AGB-code geregistreerd kunnen worden.</t>
  </si>
  <si>
    <t>WMO3</t>
  </si>
  <si>
    <t>het systeem/de applicatie moet voorzien in de registratie van verschillende Dossiers in verschillende groepen (cliëntdossiers/ Wmo-dossiers / OGGZ-dossiers / Zorg en Veiligheid dossiers / Beschermd wonen / cliënt ondersteuning-dossiers).</t>
  </si>
  <si>
    <t>WMO4</t>
  </si>
  <si>
    <t>het systeem/de applicatie moet voorzien in de registratie van aanvragen en ondersteuningsplannen, het afgeven van indicaties, het beoordelen van indicaties, het bieden van statusinformatie aangaande de aanvraag/dossier, het aanmaken van een betaaldossier en registreren van betalingsverplichtingen (per factuur en op klantniveau).</t>
  </si>
  <si>
    <t>WMO5</t>
  </si>
  <si>
    <t>Het systeem/de applicatie heeft de mogelijkheid om gegevens ten behoeve van de inning eigen bijdrage met CAK uit te wisselen. het systeem/de applicatie voldoet aan de iStandaarden t.b.v. iEb.
Daarnaast heeft het systeem/de applicatie de mogelijkheid om een start- en stopdatum in te voeren welke als basis dient voor de eigen bijdrage. Dit moet zoveel mogelijk geautomatiseerd zijn met uitval die in werkvoorraad komt, bv. automatisch startdatum aanpassen n.a.v. 305-bericht dat binnenkomt.
Toelichting: Het zou mogelijk moeten zijn om per voorzieningssoort in te stellen of de start- en/of stopdatum van eigen bijdrage hetzelfde is als van de begin- en /of einddatum van de voorzining. Als JA dat data van eigen bijdrage automatisch invullen door systeem. Alleen bij vervoer en woonvoorziening wijkt de datum van eigenbijdrage af van de begin- en einddatum van voorziening.</t>
  </si>
  <si>
    <t>WMO6</t>
  </si>
  <si>
    <t>Het systeem/de applicatie bewaakt de kostprijs van hulpmiddelen voor de eigen bijdragen van de Wmo.</t>
  </si>
  <si>
    <t>WMO7</t>
  </si>
  <si>
    <t>Daarnaast wordt de einddatum van de eigen bijdrage bij het opvoeren van voorziening berekend op basis van kostprijs en wordt automatisch ingevuld.</t>
  </si>
  <si>
    <t>WMO8</t>
  </si>
  <si>
    <t>het systeem/de applicatie is geënt op de kanteling. Dit houdt in dat het trechtermodel (melding-gesprek-aanvraag- indicatieafhandeling) duidelijk naar voren komt.</t>
  </si>
  <si>
    <t>WMO9</t>
  </si>
  <si>
    <t>Met betrekking tot gehandicaptenparkeerkaarten biedt het systeem/de applicatie de mogelijkheid tot registratie van aanvragen, het afgeven van indicaties, het kunnen beoordelen van indicaties, het bieden van statusinformatie aangaande de aanvraag/Dossier en het aanmaken van een betaaldossier.</t>
  </si>
  <si>
    <t>WMO10</t>
  </si>
  <si>
    <t>Iedere gehandicaptenparkeerkaart heeft een uniek nummer dat gekoppeld is aan een Inwoner. In het systeem/de applicatie kan eenvoudig de relatie tussen nummer en Inwoner gelegd worden. De status van de kaart (o.a. uitgegeven, gestolen, verloren ingetrokken en wel/niet terugontvangen en verlopen) is weergegeven in het systeem/de applicatie en kan eenvoudig worden aangepast. Aandachtpunt hierbij is dat de Inwoner mogelijk een nieuwe kaart kan krijgen met een nieuw nummer. Dus de Inwoner moet gekoppeld kunnen worden aan meerdere unieke nummers.</t>
  </si>
  <si>
    <t>WMO11</t>
  </si>
  <si>
    <t>Het systeem/de applicatie biedt de mogelijkheid om de voorzieningen codes/product codes zelf aan te passen of bij te voegen. Het beheer van de codes is uitsluitend door Functioneel beheer uit te voeren.</t>
  </si>
  <si>
    <t>WMO12</t>
  </si>
  <si>
    <t>Het systeem/de applicatie biedt de mogelijkheid tot registratie van externe partners/ organisaties in Dossiers.</t>
  </si>
  <si>
    <t>WMO13</t>
  </si>
  <si>
    <t>Er is een eenvoudig en duidelijk overzicht dat inzicht voor applicatiebeheer of WMO-administratie geeft in het iWmo-berichtenverkeer, incl. iEB, iPGB en alle foutcodes). Het moet ook zichtbaar zijn over welke periode de client uiteindelijk eigen bijdrage betaalt of heeft betaald.</t>
  </si>
  <si>
    <t>WMO14</t>
  </si>
  <si>
    <t>Het systeem/de applicatie voldoet aan de ICD/ ICF-standaarden rekening houdend met de AVG-richtlijnen. Dit houdt in dat stoornissen, beperkingen op activiteit en participatie volgens deze standaarden in kaart kunnen worden gebracht. Deze wens houdt verband met de registratie van de welzijn informatie.</t>
  </si>
  <si>
    <t>Inkomen</t>
  </si>
  <si>
    <t>INK01</t>
  </si>
  <si>
    <t>Het systeem/de applicatie voorziet in het uitvoeren van de wettelijke en gemeentelijke regelgeving rond de Participatiewet, Ioaw, Ioaz, Bbz 2004, Bijzondere bijstand, Minimaregelingen, Wet Inburgering, Wet kinderopvang, Belastingwetgeving en Wet BUIG en houdt rekening met de Awb en alle nieuwe wet- en regelgeving.</t>
  </si>
  <si>
    <t>INK02</t>
  </si>
  <si>
    <t>Alle bovengenoemde wetten worden in de uitvoering ondersteund door de juiste registratie en geautomatiseerde vaststelling, berekening en betaalbaar stellen van uitkeringen.</t>
  </si>
  <si>
    <t>INK03</t>
  </si>
  <si>
    <t>Geregistreerde normen, toeslagen, verlagingen, vrijlatingen, premies, inkomsten, voorschotten, crediteureninhoudingen, debiteurenvorderingen, belastinginhoudingen en vakantietariefreservering in eenmalige en periodieke vorm worden correct in deze berekening verwerkt.</t>
  </si>
  <si>
    <t>INK04</t>
  </si>
  <si>
    <t>De Medewerker moet een uitkering kunnen blokkeren en deblokkeren.</t>
  </si>
  <si>
    <t>INK05</t>
  </si>
  <si>
    <t>Voor inkomensverstrekkingen aan de hand van inwonergegevens, relatiegegevens, woonsituatie, etc. wordt de betreffende norm en toeslag/ verlaging automatisch berekend o.b.v. landelijke rekenregels en die van de Aanbestedende dienst.</t>
  </si>
  <si>
    <t>INK06</t>
  </si>
  <si>
    <t>Op Inwonerniveau is het vastleggen van inkomens- en vermogenscomponenten (ook wel: middelen) mogelijk op basis waarvan draagkrachtberekeningen kunnen worden gemaakt. De vermogenssituatie blijft geregistreerd in het systeem/de applicatie zodat deze op een later moment te raadplegen en indien gewenst naar actualiteit te muteren is.</t>
  </si>
  <si>
    <t>INK07</t>
  </si>
  <si>
    <t>het systeem/de applicatie moet het mogelijk maken om naast de gebruikelijke bijzondere bijstandscomponenten ook de vrijheid te hebben om zelf componenten in te richten als het gemeentelijk beleid hier om vraagt.</t>
  </si>
  <si>
    <t>INK08</t>
  </si>
  <si>
    <t>Formele documenten, zoals uitkeringsspecificaties, jaaropgaven, etc. worden (digitaal) beschikbaar gesteld aan de Medewerker en tevens aan de Inwoner via het Inwonersportaal/ digitaal loket van het systeem/de applicatie.</t>
  </si>
  <si>
    <t>INK09</t>
  </si>
  <si>
    <t>Wanneer er bij een lopende uitkering inkomsten zijn, wordt er automatisch een ‘inkomsten- en wijzigingsformulier’ gegenereerd.</t>
  </si>
  <si>
    <t>INK10</t>
  </si>
  <si>
    <t>Binnen het systeem/de applicatie is mogelijk bewindvoerders te registreren met de optie tot aanpassing van verzendadres.</t>
  </si>
  <si>
    <t>INK11</t>
  </si>
  <si>
    <t>Bbz: het rentepercentage voor de rentedragende lening moet door de Aanbestedende dienst zelf ingevoerd kunnen worden. Oplossing dient verstrekte rente te kunnen berekenen.</t>
  </si>
  <si>
    <t>INK12</t>
  </si>
  <si>
    <t>Bbz: Oplossing biedt de optie om te kiezen voor een annuïteiten of een lineaire lening.</t>
  </si>
  <si>
    <t>INK13</t>
  </si>
  <si>
    <t>Bbz: in het systeem/de applicatie moeten zekerheidsrechten vastgelegd kunnen worden.</t>
  </si>
  <si>
    <t>INK14</t>
  </si>
  <si>
    <t>Bbz: in het systeem/de applicatie moet categorie zelfstandige (starter, gevestigde, etc.) vastgelegd kunnen worden.</t>
  </si>
  <si>
    <t>INK15</t>
  </si>
  <si>
    <t>Bbz: Oplossing voorziet in de mogelijkheid om een renteloze lening in verband met ‘om niet’ verstrekking levensonderhoud. Tevens voorziet het systeem/de applicatie in de mogelijkheid om een renteloze lening in verband met niet ‘om niet’ verstrekking levensonderhoud.</t>
  </si>
  <si>
    <t>INK16</t>
  </si>
  <si>
    <t>Bbz: Bij de Bbz worden twee (2) soorten herberekening gemaakt, zowel met als zonder rente. Oplossing dient zowel met als zonder rente herberekening te kunnen maken.</t>
  </si>
  <si>
    <t>INK17</t>
  </si>
  <si>
    <t>Bbz: Oplossing biedt de mogelijkheid om een werkproces inclusief teksten, documenten en/of bewijsstukken of een volledig Bbz-dossier digitaal over te dragen naar een andere instantie/ persoon. Dit moet zowel per inwoner als in bulkmogelijk zijn.</t>
  </si>
  <si>
    <t>INK18</t>
  </si>
  <si>
    <t>Bbz: De rentepercentages moeten per terugwerkende kracht ingevoerd en berekend kunnen worden indien het saldo van de lening met terugwerkende kracht wordt aangepast.</t>
  </si>
  <si>
    <t>Fraude en Handhaving</t>
  </si>
  <si>
    <t>FRH01</t>
  </si>
  <si>
    <t>Het systeem/de applicatie dient te voorzien in het kunnen registreren en afhandelen van fraudeonderzoeken.</t>
  </si>
  <si>
    <t>FRH02</t>
  </si>
  <si>
    <t>Het systeem/de applicatie dient te voorzien in het kunnen vastleggen en doorlopen van fraudemeldingen, inclusief rapportage en volledige registratie van fraude-onderdelen en -advies.</t>
  </si>
  <si>
    <t>FRH03</t>
  </si>
  <si>
    <t>Oplossing dient te voorzien in de correcte registratie ondersteund van sancties, boetes en maatregelen.</t>
  </si>
  <si>
    <t>FRH04</t>
  </si>
  <si>
    <t>Binnen het systeem/de applicatie kunnen alle rapportages, registraties en bevindingen van SR worden opgeslagen op registratienummer. Dit is noodzakelijk voor de CBP-controle.</t>
  </si>
  <si>
    <t>FRH05</t>
  </si>
  <si>
    <t>Het is mogelijk om waarnemingen te registreren bij een persoon met de mogelijkheid te koppelen/verwijzen aan één of meerdere sub-dossiers.</t>
  </si>
  <si>
    <t>FRH06</t>
  </si>
  <si>
    <t>Meldingen van het Inlichtingenbureau kunnen per soort worden doorgezet naar of geregistreerd in het systeem/de applicatie om behandeld te worden.</t>
  </si>
  <si>
    <t>FRH07</t>
  </si>
  <si>
    <t>Tijdens het werkproces worden voor SR-persoonsdossiers opgebouwd waarin alle gegevens worden vastgelegd.
het systeem/de applicatie kent een dossieropbouw volgens een aantal onderwerpen of is in staat deze opbouw te genereren:
•	Personalia (BD)	BSN-controle
•	Uitsluiting (GSD,DJI,CJIB)	Uitkering andere gemeenten, detentie, voortvluchtige
•	Inkomen (DUO,BD,UWV)	Studiefinanciering, heffingskortingen, inkomen
•	Vermogen (BD,RDW)	Banksaldo, rente, voertuigen
•	Arbeidsplicht (DUO)	Inschrijving
•	Informatieplicht (BD)	Bankrekeningnummers</t>
  </si>
  <si>
    <t>Werk en reintegratie</t>
  </si>
  <si>
    <t>WR01</t>
  </si>
  <si>
    <t>Het systeem/de applicatie ondersteunt de dienstverlening in het Re-integratie proces op systematische wijze, handelingen zijn zoveel mogelijk uniform.</t>
  </si>
  <si>
    <t>WR02</t>
  </si>
  <si>
    <t>Re-integratie wordt in de uitvoering ondersteund door registratie van re-integratietrajecten, -activiteiten en -uitstroom en vergoeding van facturen, premies en loonkostensubsidie.</t>
  </si>
  <si>
    <t>WR03</t>
  </si>
  <si>
    <t>Het systeem/de applicatie ondersteunt de registratie van verschillende Dossiers (cliëntendossiers/ participatiesdossiers).</t>
  </si>
  <si>
    <t>WR04</t>
  </si>
  <si>
    <t>Het is mogelijk om een breed scala aan specifieke gegevens (profielen) gericht op toeleiding naar werk vast te leggen. Tenminste de volgende gegevens: diagnostische gegevens, arbeidsverleden, opleiding, diploma’s, mogelijkheden, ambities, voortgang en afspraken.</t>
  </si>
  <si>
    <t>WR05</t>
  </si>
  <si>
    <t>Het is mogelijk om te registreren op basis van een groepsindeling (bijvoorbeeld stappen 1,2,3 sociale ladder). De Inwoner die al bekend is, moet zichtbaar zijn in de huidige stap (groep) waar hij zich in bevindt.</t>
  </si>
  <si>
    <t>WR06</t>
  </si>
  <si>
    <t>het systeem/de applicatie biedt de mogelijkheid om onder de vastgelegde trajecten activiteiten vast te leggen. Het is mogelijk voortgang m.b.t. de gebeurtenissen van de activiteiten te registreren. Dit moet een chronologisch verslag worden van de contacten met de klant. Waarbij datum contactmoment zodanig</t>
  </si>
  <si>
    <t>WR07</t>
  </si>
  <si>
    <t>wordt geregistreerd dat het voor bijvoorbeeld de ESF-subsidie contactmomenten in een bepaalde periode op eenvoudige wijze opvraagbaar zijn.</t>
  </si>
  <si>
    <t>WR08</t>
  </si>
  <si>
    <t>het systeem/de applicatie biedt een module voor de werkprocessen nieuwe Wet Inburgering. Deze zijn vooraf door de Leverancier ingericht en kunnen door de Aanbestedende dienst worden aangepast.</t>
  </si>
  <si>
    <t>WR09</t>
  </si>
  <si>
    <t>het systeem/de applicatie biedt de mogelijkheid om contracten met dienstverleners vast te leggen. Hieraan moeten gemeentelijke budgetten op klantniveau gekoppeld kunnen worden (contractbeheer).</t>
  </si>
  <si>
    <t>WR10</t>
  </si>
  <si>
    <t>het systeem/de applicatie biedt de mogelijkheid om de groei op de participatieladder te monitoren.</t>
  </si>
  <si>
    <t>WR11</t>
  </si>
  <si>
    <t>het systeem/de applicatie moet de mogelijkheid bieden om BTW te registreren zodat het bedrag gebruikt kan worden voor bijvoorbeeld de teruggave richting de Belastingdienst.</t>
  </si>
  <si>
    <t>WR12</t>
  </si>
  <si>
    <t>het systeem/de applicatie biedt de mogelijkheid om een investeringstoets te maken, met andere woorden een berekening van de kosten voor een uitkering en de mogelijke besparing hierop.
De investeringstoets kent de volgende componenten: inkomsten (uitstroom naar werk of naar minder uitkering PW, IOAW, IOAZ) en succes van de ingezette trajecten door werk. Op basis van een relatie tussen Werk en Inkomen moet over een te definiëren periode kunnen worden vastgesteld hoeveel uitkering is bespaard per Inwoner.</t>
  </si>
  <si>
    <t>WR13</t>
  </si>
  <si>
    <t>het systeem/de applicatie biedt een rekentool Loonkostensubsidie (LKS) aan. Loonkostensubsidie kan berekend worden op basis van loonwaarde, aantal contracturen/ CAO, leeftijd e.d. (vergelijkbaar met de LKS-rekentool van samenvoordeklant.nl).
Gegevens en uitkomsten van de LKS-rekentool worden dan (automatisch) in een rapportage/ beschikking opgenomen.</t>
  </si>
  <si>
    <t>Managementrapportage</t>
  </si>
  <si>
    <t>MAR01</t>
  </si>
  <si>
    <t>Binnen het systeem/de applicatie is het genereren van de managementinformatie en rapportages een generieke functionaliteit.
het systeem/de applicatie biedt de mogelijkheid om standaard kwaliteits- en managementrapportages te genereren om de kwaliteit van de gegevens te kunnen beoordelen en te kunnen sturen op de processen en de werkvoorraden die door het systeem/de applicatie worden ondersteund.
Standaard kwaliteits- en managementrapportages worden gedurende de implementatie door de Leverancier ontwikkeld en gebruiksklaar opgeleverd, voor zover deze nog niet aanwezig zijn en aan de behoeften van Gemeente Midden-Drenthe voldoen.</t>
  </si>
  <si>
    <t>MAR02</t>
  </si>
  <si>
    <t>het systeem/de applicatie biedt voor Medewerkers een (dashboard) functionaliteit om eenvoudig en gebruiksvriendelijk eigen overzichten en rapportages aan te maken.
Alle niet-technische velden uit de database(s) zijn daarbij toegankelijk voor selectie-, filtering- en sorteringcriteria en kunnen in leesbare en begrijpelijke vorm worden gepresenteerd.</t>
  </si>
  <si>
    <t>MAR03</t>
  </si>
  <si>
    <t>Rapportages en overzichten binnen het systeem/de applicatie zijn direct (real-time) beschikbaar voor de Medewerkers. Deze overzichten kunnen (grafisch) op scherm worden gepresenteerd, geprint op papier en worden geëxporteerd naar minimaal CSV/XLS en Pdf-formaat.</t>
  </si>
  <si>
    <t>MAR04</t>
  </si>
  <si>
    <t>Rapportages en overzichten binnen het systeem/de applicatie zijn toe te kennen aan autorisatieprofielen en zijn, indien nodig, niet traceerbaar naar specifieke cliënten.</t>
  </si>
  <si>
    <t>MAR05</t>
  </si>
  <si>
    <t>het systeem/de applicatie genereert alle verplichte, bestaande en in de toekomst vereiste rapportages en aanleverbestanden die voortvloeien uit wettelijke gemeentelijke verplichtingen volgens de meest recente richtlijnen en standaarden (zoals bijvoorbeeld Centraal Bureau Statistiek verantwoording). Bij wijzigingen in regelgeving(en) worden deze rapportages tijdig aangepast.</t>
  </si>
  <si>
    <t>MAR06</t>
  </si>
  <si>
    <t>Binnen het systeem/de applicatie is het mogelijk om specifieke rapportages en lijstwerk aan te maken voor onder andere Monitor Sociaal Domein, Divosa Benchmark, Sisa jaarrekening, Buig budget overzichten/ prognose, Iv3-rapportage, ESF-subsidietrajecten volgens de vastgestelde aanleverprotocollen (indien van toepassing).</t>
  </si>
  <si>
    <t>MAR07</t>
  </si>
  <si>
    <t>het systeem/de applicatie biedt een functionaliteit voor het samenstellen van een (eenvoudige) auditrapportage t.b.v. ENSIA, BIO en WPG-verantwoording.</t>
  </si>
  <si>
    <t>MAR08</t>
  </si>
  <si>
    <t>Alle data van het systeem/de applicatie, genormaliseerde dataset en/ of specifieke delen daarvan zijn volledig toegankelijk voor leesacties (met inachtneming van autorisaties) voor alleen-lezen koppelingen. Hierbij worden up-to-date ERD (Entity Relationship Diagram) en IM (Information Model) gedeeld.</t>
  </si>
  <si>
    <t>MAR09</t>
  </si>
  <si>
    <t>het systeem/de applicatie biedt een standaard mogelijkheid om gegevens in te lezen/ te ontsluiten in de gemeentelijke BI-rapportagetool (op dit moment Microsoft Power BI en Azure Data Factory).</t>
  </si>
  <si>
    <t>Security &amp; SOC</t>
  </si>
  <si>
    <t>IAM</t>
  </si>
  <si>
    <t>Datadiensten</t>
  </si>
  <si>
    <t>Beheer en Onderhoud</t>
  </si>
  <si>
    <t>Titel</t>
  </si>
  <si>
    <t>GEN01</t>
  </si>
  <si>
    <t>Ondersteuning van de gemeentelijke wettelijke taken in het Sociaal domein van de Aanbestedende dienst vindt integraal plaats binnen de oplossing. De oplossing dient geautomatiseerd te kunnen registreren en bijhouden bij welke processen / trajecten / zaken / voorzieningen binnen het Sociaal domein een inwoner betrokken is.</t>
  </si>
  <si>
    <t>GEN02</t>
  </si>
  <si>
    <t>De oplossing ondersteunt de registratie van verschillende Dossiers (cliëntendossiers/ participatiedossiers).</t>
  </si>
  <si>
    <t>GEN03</t>
  </si>
  <si>
    <t>De oplossing heeft een integraal klantbeeld waarin rol- en functiegebaseerd alle informatie van de klant vanuit de oplossing en andere applicaties kan worden weergegeven, met inachtneming van de autorisatiematrix van de gemeente Midden-Drenthe.</t>
  </si>
  <si>
    <t>GEN04</t>
  </si>
  <si>
    <t>Een medewerker kan binnen de oplossing zijn/haar eigen werkomgeving (‘cockpit’) configureren, bijvoorbeeld eigen schermen, de volgorde weergave daarvan, waarbij deze eigen configuratie per medewerker opgeslagen wordt.</t>
  </si>
  <si>
    <t>GEN05</t>
  </si>
  <si>
    <t>Een geautoriseerde medewerker of functioneel beheerder moet binnen de oplossing rekenregels gericht op gemeentelijk beleid zelfstandig en zonder tussenkomst van Opdrachtnemer kunnen inrichten en vormgeven.</t>
  </si>
  <si>
    <t>GEN06</t>
  </si>
  <si>
    <t>De oplossing toont op basis van de geboortedatum automatisch de leeftijd van de cliënt.</t>
  </si>
  <si>
    <t>GEN07</t>
  </si>
  <si>
    <t>De oplossing dient telefoonnummers eenduidig vast te leggen, met mogelijkheid tot meerdere nummers per Dossier.</t>
  </si>
  <si>
    <t>GEN08</t>
  </si>
  <si>
    <t>In de oplossing moet een Medewerker overzichtelijk contactmomenten, (type) notities en gespreksverslagen kunnen vastleggen en raadplegen.</t>
  </si>
  <si>
    <t>GEN09</t>
  </si>
  <si>
    <t>In de oplossing is het mogelijk voor medewerkers om interne notities toe te voegen.</t>
  </si>
  <si>
    <t>GEN10</t>
  </si>
  <si>
    <t>In de oplossing dient het voor medewerkers mogelijk te zijn, om op individueel- en/of gezinsniveau, een signaal, actie en actielijst aan te laten maken, te wijzigen en te verwijderen (afhankelijk van de autorisatie) voor verschillende situaties.</t>
  </si>
  <si>
    <t>GEN11</t>
  </si>
  <si>
    <t>De oplossing heeft de mogelijkheid een notificatie aan individu/team te geven wanneer het Dossier wordt aangemaakt/gewijzigd en/of een actie vereist is in het dossier.</t>
  </si>
  <si>
    <t>GEN12</t>
  </si>
  <si>
    <t>Het moet in alle werkprocessen met inwoners en bedrijven mogelijk zijn om digitaal ondertekenen en accorderen mogelijk te maken binnen- of gekoppeld aan de oplossing.</t>
  </si>
  <si>
    <t>GEN13</t>
  </si>
  <si>
    <t>De oplossing biedt een integrale en uitgebreide zoekfunctie op de velden zoals (bijvoorbeeld  en afhankelijk van de autorisatie): voor-/achternaam, geboortedatum, klantnummer  of BSN, dossiernummer, adres, telefoonnummer, signalen, gegevens van organisaties en instellingen, inhoud van Dossier en documenten. Het gevonden resultaat dient zonder tussenstappen te bewerken te zijn.</t>
  </si>
  <si>
    <t>GEN14</t>
  </si>
  <si>
    <t>In de oplossing worden voor de gebruiker begrijpelijke foutmeldingen met toelichting op gewenste actie (bv. syntaxfouten, contentfouten) gegenereerd.</t>
  </si>
  <si>
    <t>GEN15</t>
  </si>
  <si>
    <t>Binnen de oplossing kan een medewerker of functioneel beheerder verschillende velden wel/niet verplicht stellen. De oplossing, incl. Inwonersportaal/Digitaal loket, wijst een medewerker, inwoner of bedrijf op verplichte velden die niet ingevuld zijn. Indien verplichte velden niet zijn ingevuld kan men niet verder in het proces terwijl de ingevulde informatie tussentijds wordt opgeslagen.</t>
  </si>
  <si>
    <t>GEN16</t>
  </si>
  <si>
    <t>De oplossing biedt de mogelijkheid om documenten die in de oplossing staan te printen, rekening houdend met de verschillende omgevingen waar de medewerker in werkt. Ook moet het mogelijk zijn om  documenten vanuit de oplossing te mailen, hier per mail reactie op te ontvangen en dit berichtenverkeer vanuit het klantdossier in te kunnen zien. (Gekoppeld aan het ....@middendrenthe.nl  mail account)</t>
  </si>
  <si>
    <t>GEN17</t>
  </si>
  <si>
    <t>De oplossing biedt de mogelijkheid om meerdere vensters en Inwoners tegelijk te openen. Tussen deze schermen moet ook eenvoudig gewisseld kunnen worden. Voor- en achteruitbladeren op het scherm moet mogelijk zijn.</t>
  </si>
  <si>
    <t>GEN18</t>
  </si>
  <si>
    <t>Vanuit de oplossing kunnen andere, veelgebruikte applicaties direct aangeroepen worden (minimaal middels een URL). Dit is aanpasbaar door een functioneel beheerder van de Aanbestedende dienst.
Toelichting : Het gaat bijvoorbeeld om Suwinet, IB-portaal, mail, SVB, Publiek vervoer, Schulinck kennisbank, enz. allemaal URL's.</t>
  </si>
  <si>
    <t>GEN19</t>
  </si>
  <si>
    <t>GEN20</t>
  </si>
  <si>
    <t>In de oplossing wordt dubbele registratie van een Inwoner op basis van o.a. BSN en aanvullende kenmerken en regels gesignaleerd en uitgesloten.</t>
  </si>
  <si>
    <t>GEN21</t>
  </si>
  <si>
    <t>GEN22</t>
  </si>
  <si>
    <t>Het is mogelijk om in de oplossing eigen notities op te voeren die niet zichtbaar zijn voor de client.</t>
  </si>
  <si>
    <t>GEN23</t>
  </si>
  <si>
    <t>De oplossing ondersteunt standaard communicatiekanalen die door Inwoners worden gebruikt voor vragen aan de de Aanbestedende dienst: Post, beveiligde e-mail, website. de Aanbestedende dienst wenst ook SMS, chat en videobellen in haar communicatie met de Inwoners te gaan gebruiken.</t>
  </si>
  <si>
    <t>Dossier en Reintegratie</t>
  </si>
  <si>
    <t>De oplossing kan meerdere regievoerders aan een casus toewijzen.</t>
  </si>
  <si>
    <t>De oplossing kan dossiers scheiden.</t>
  </si>
  <si>
    <t>De oplossing moet voorzien in het kunnen vastleggen en registreren van alle verplichte en relevante gegevens voor de uitvoering van de gemeentelijke wettelijke taken.</t>
  </si>
  <si>
    <t>De oplossing maakt een Dossier van iedere Inwoner aan waarbij benodigde Inwonergegevens  compleet worden (bij)gehouden over de verschillende leefgebieden van het Sociaal Domein heen. De bij de Aanbestedende dienst bekende gegevens worden voor zowel Inwoner als Medewerker en organisaties automatisch gebruikt, mits binnen wettelijke kaders, conform de gedachte eenmalig registreren en meervoudig gebruiken.</t>
  </si>
  <si>
    <t>In het Dossier moeten specifieke gegevens kunnen worden aangevuld en/of gewijzigd worden voor de producten, diensten, zaken/ processen en documenten. Het betreft hier o.a. de registratie van meerdere adresseringen (post- en verblijfsadres), tenaamstellingen, (meerdere) IBAN’s, (voorkeurs)communicatiekanalen, gemachtigden, (ouderlijk) gezag, gezinssamenstelling, eerdere hulpvragen, hulpverleningsgeschiedenis, voorliggende en geïndiceerde voorzieningen, betrokken medewerkers/contactpersonen, bewindvoerders,  betrokken rollen/andere disciplines bij deze Inwoners. Alsmede bevat het Dossier afgenomen producten, diensten en relevante financiële gegevens.</t>
  </si>
  <si>
    <t>De oplossing biedt de mogelijkheid om één plan, één huishouden te registreren waar zowel de regisseur, betrokken Medewerkers, externe professionals en de Inwoner (toegang toe moeten hebben).</t>
  </si>
  <si>
    <t>De oplossing dient mogelijk te zijn om een gezins- of groepsdossier aan te maken of Inwonersdossiers aan elkaar in een gezins- of groepsdossier te kunnen koppelen. Hierbij rekening houdend met complexere relaties zoals samengestelde gezinnen of groepen jongeren in het kader van veiligheid. Ook heeft op deze wijze een regisseur een heel huishouden goed in beeld zonder dat er gevaar ontstaat dat personen zonder toestemming informatie van andere gezinsleden kunnen inzien.</t>
  </si>
  <si>
    <t>In de oplossing moet het mogelijk zijn om een vangnet in te richten. Hiermee kunnen specifiek aangewezen professionals, als veiligheid, met opgaaf van reden zich zelfstandig toegang verschaffen tot een Dossier (conform WAMS).
Toelichting: de oplossing kan in het geval van meervoudige problematiek een gecoördineerde samenwerking met professionals praktisch ondersteunen.</t>
  </si>
  <si>
    <t>De oplossing moet voorzien in de mogelijkheid om, alleen voor de consulenten, maatwerkspecialisten en loket medewerkers, zichtbare bijzondere situaties (bijvoorbeeld eerwraak, taal, agressief, sprake van een gedwongen kader), te markeren bij een Dossier.</t>
  </si>
  <si>
    <t>Binnen de oplossing is het mogelijk om onderdelen van een dossier te kunnen delen.</t>
  </si>
  <si>
    <t>De oplossing dient de mogelijkheid te bieden om het Dossier niet open te stellen (of geheim maken) voor specifieke rollen.</t>
  </si>
  <si>
    <t>Het moet mogelijk zijn om de registratiedatum met terugwerkende kracht te kunnen registreren in de oplossing.</t>
  </si>
  <si>
    <t>De oplossing moet voorzien in de mogelijkheid om een of meerdere risico-instrumenten te vullen in het Dossier, bv. LIRIK (Licht Instrument Risicotaxatie Kindveiligheid, zie https://www.nji.nl/instrumenten/licht-instrument-risicotaxatie-kindveiligheid-lirik).
Toelichting: Het gaat om de vraag-antwoord mogelijkheden, lijsten of ‘beslisbomen’, met afhankelijkheden logica, binnen de oplossing.</t>
  </si>
  <si>
    <t>Notities, multimedia en tekst in plannen moeten in één keer toegevoegd kunnen worden aan meerdere personen die deel uit maken van een gezin.</t>
  </si>
  <si>
    <t>DR21</t>
  </si>
  <si>
    <t xml:space="preserve">Bij het opvragen van een dossier door Inwoner kan het hele dossier er eenvoudig worden geëxporteerd en geïmporteerd, inclusief notities (keuzemogelijkheid tussen zichtbaar voor client en onzichtbaar voor client en de documenten). </t>
  </si>
  <si>
    <t>DR22</t>
  </si>
  <si>
    <t>DR23</t>
  </si>
  <si>
    <t>De oplossing heeft de mogelijkheid om documenten aan te kunnen passen (vanuit sjabloongenerator bijv.).</t>
  </si>
  <si>
    <t>WV01</t>
  </si>
  <si>
    <t>De oplossing biedt functionaliteit voor een werkvoorraad per Medewerker, rol en team (caseload). Taken en acties die niet proces gerelateerd zijn, worden ook in deze werkvoorraad weergegeven.</t>
  </si>
  <si>
    <t>WV02</t>
  </si>
  <si>
    <t>WV03</t>
  </si>
  <si>
    <t>In de oplossing moeten zaken van oud collega’s naar de niet toegewezen werkvoorraad kunnen worden overgezet</t>
  </si>
  <si>
    <t>WV04</t>
  </si>
  <si>
    <t>WV05</t>
  </si>
  <si>
    <t>De oplossing omvat de functionaliteit voor Medewerkers zodat zij processen uit de algemene werkvoorraden op rol en team op hun eigen werkvoorraad in uitvoering kunnen nemen. Ook het retourplaatsen naar algemene werkvoorraden door de behandelend Medewerker is mogelijk.</t>
  </si>
  <si>
    <t>WV06</t>
  </si>
  <si>
    <t>De oplossing biedt de mogelijkheid om processen die op de persoonlijke werkvoorraad staan en/ of in uitvoering zijn genomen, indien gewenst, door hiertoe bevoegde Medewerkers over te dragen naar andere Medewerkers, afhankelijk van de autorisaties.</t>
  </si>
  <si>
    <t>WV07</t>
  </si>
  <si>
    <t>Herverdeling van klanten aan Medewerkers is functioneel mogelijk en automatisch uit te voeren binnen de oplossing.</t>
  </si>
  <si>
    <t>WV08</t>
  </si>
  <si>
    <t>De oplossing biedt de mogelijkheid voor interne gebruikers om (zelfstandig) notificaties en/ of signalen in te stellen over (onder andere) de werkvoorraad van de Medewerkers en/ of de algemene werkvoorraad. Deze notificaties zijn te configureren op het niveau van rol/ team/ Medewerker.</t>
  </si>
  <si>
    <t>WV09</t>
  </si>
  <si>
    <t>De geplande heronderzoeken/ her-controles zijn voor de Medewerker zichtbaar in de werkvoorraad van de oplossing. De oplossing biedt een signaalfunctie ook voor heronderzoeken/ her-controles, waarbij een Medewerker de termijn of datum aangeeft waarop het systeem/de applicatie een signaal af geeft.
Een opgevoerd heronderzoek gepland in de toekomst moet ook eerder kunnen worden afgehandeld dan de genoemde datum.</t>
  </si>
  <si>
    <t>WV10</t>
  </si>
  <si>
    <t>De oplossing omvat een functionaliteit voor Medewerkers en leidinggevenden zodat zij zelf of via applicatiebeheerder eenvoudig (gebruiksvriendelijk) overzichten en lijstwerk van de werkvoorraden kunnen maken op basis van verschillende criteria.</t>
  </si>
  <si>
    <t>WV11</t>
  </si>
  <si>
    <t>WV12</t>
  </si>
  <si>
    <t>De oplossing omvat een functionaliteit voor Medewerkers zodat zij zelf een overzicht kunnen maken waarin ze de contactenregistraties kunnen zien met een uitsplitsing naar de verschillende categorisering.</t>
  </si>
  <si>
    <t xml:space="preserve">De oplossing kent processtappen waarbij het niet mogelijkis  de volgende processtap te doorlopen indien de vorige niet is afgerond.   </t>
  </si>
  <si>
    <t>De oplossing biedt een op maat te configureren procesondersteuning voor o.a. registratie, afhandeling (ook op basis van regels), sturing, bewaking, signalering, notificaties, prioritering en fiattering. en/ of workflow gestuurde processen. Dit betreft procesondersteuning voor alle producten en diensten binnen het sociaal domein van de de Aanbestedende dienst, waarbij verschillende interne en externe gebruikers onderdeel van het proces kunnen zijn.</t>
  </si>
  <si>
    <t>De oplossing biedt een functionaliteit die ingezet kan worden om alle relevante werkprocessen naar wens van de Aanbestedende dienst te moduleren.</t>
  </si>
  <si>
    <t>De oplossing biedt de Medewerker inzicht in het werkproces dat schematisch is weergegeven en de actuele status heeft. Het soort proces is zichtbaar inclusief alle stappen en de flow van het betreffende proces.</t>
  </si>
  <si>
    <t>Tevens biedt de oplossing de functionaliteit om (zo visueel mogelijk en binnen één scherm) overzicht en inzicht in de prioriteit, status, termijnsignalering en behandelend Medewerker van actieve processen weer te geven.</t>
  </si>
  <si>
    <t>De oplossing biedt de mogelijkheid om vanuit een werkproces een ander werkproces aan te maken, wat in de toekomst ligt.</t>
  </si>
  <si>
    <t>De oplossing biedt de mogelijkheid om niet alleen van één werkproces, maar ook van alle voorgaande werkprocessen een overzicht te genereren waarbij de datum en de documenten, met type ( bijv. rapport, beschikking etc.), worden weergegeven.</t>
  </si>
  <si>
    <t>Toegang en Regie</t>
  </si>
  <si>
    <t>Voor de toegang en regie ondersteunt de oplossing minimaal het proces van Aanmelding tot besluitvorming.</t>
  </si>
  <si>
    <t>De oplossing dient scheiding van rollen van een natuurlijk persoon met meerdere rollen (bijv.: professional is ook Inwoner met een hulpvraag of een Inwoner die zelf een hulpvraag heeft kan ook vrijwilliger of mantelzorger in een ander netwerk zijn) mogelijk te maken.</t>
  </si>
  <si>
    <t>De oplossing dient relaties te kunnen maken tussen meerdere personen en/of objecten (b.v. één huishouden, samengestelde gezinnen, gescheiden gezinnen met twee adressen).</t>
  </si>
  <si>
    <t>De oplossing faciliteert in het vastleggen van het (keukentafel) gesprek, de inzet van het sociaal netwerk kan hierbij ook worden vastgelegd en het vaststellen van zorgzwaarte, waarbij afspraken en doelen zijn gerelateerd aan levensdomeinen, zowel draagkracht als draaglast.</t>
  </si>
  <si>
    <t>De oplossing biedt de mogelijkheid om verschillende typen doorverwijzingen (naar bijv. algemene/voorliggende voorzieningen, vrijwilliger) te kunnen registeren op individueel- en groepsniveau (4 sociale teams).</t>
  </si>
  <si>
    <t>De oplossing dient korte ondersteuning te registreren (‘voorliggend veld’), algemene en collectieve voorzieningen en het aantal deelnemers vast te kunnen leggen.</t>
  </si>
  <si>
    <t>In de oplossing is het mogelijk om Dossiers toe te wijzen aan de sociale teams, ook geautomatiseerd op basis van de postcode van de inwoner.
Toelichting: Er zijn meerdere sociale teams. Er moet een duidelijk onderscheid gemaakt kunnen worden onder welk team een Inwoner valt en dient dit direct inzichtelijk in de oplossing zijn d.m.v. filtering o.i.d. Er dient ook een melding te worden toegewezen aan een team.</t>
  </si>
  <si>
    <t>De oplossing dient beheer van wachtlijst(en) mogelijk te maken:
•	Interne gebruikers dienen inzicht te hebben in wachttijd en doorlooptijd voor ondersteuningsvragen die binnenkomen;
•	Wacht- en doorlooptijden zijn gerelateerd aan relevante (wettelijke/lokale) termijnen;
•	Interne gebruikers dienen inzicht te hebben in de doorlooptijd per fase, type en prioritering (bijvoorbeeld WMO / Jeugd, van melding naar keukentafel gesprek, duur begeleidingsfase).</t>
  </si>
  <si>
    <t>Binnen de oplossing is het mogelijk om de toegang tot informatie zodanig in te regelen dat een regisseur zelf kan aangeven wie er standaard toegang tot de informatie van een individuele ondersteuningsvraag heeft.</t>
  </si>
  <si>
    <t>De oplossing dient de mogelijkheid te bieden om SOS (Signs of Safety) werkwijze goed in te richten en te gebruiken.</t>
  </si>
  <si>
    <t>In de oplossing kan een consulent of regisseur zelf bepalen welke onderdelen van inwonerdossier, hulpvraag, aanmelding, (interne) notities e.d. wel en niet in het verslag/ uitdraai komen. Daarnaast kan het systeem/de applicatie wel een weergave van de actuele situatie maar geen of beperkte weergave van de historie geven.</t>
  </si>
  <si>
    <t>Inwonersportaal / digitaal loket</t>
  </si>
  <si>
    <t xml:space="preserve">De oplossing biedt zelf digitale toegang en self-service voor Inwoners (Inwonersportaal- / Digitaal loket- functionaliteit), waarmee Inwoner of diens vertegenwoordiger veilig kan inloggen en vervolgens:
•	De ondersteuningsvraag, betrokken professionals, doelen/acties, beschikkingen, gespreksverslagen, documenten, eigen gegevens kan inzien;
•	Via het portaal kan beveiligd reageren naar de betrokken professionals;
•	Documenten kan beveiligd uploaden in elk formaat zoals bijvoorbeeld onderzoeksrapporten, bewijslast;
•	Digitaal documenten kan accorderen en ondertekenen (bv. gespreksverslagen d.m.v. een digitale handtekening)
•	Online (door functioneel beheer zelf aanpasbare) webformulieren kan invullen en bijlagen kan uploaden, bijvoorbeeld t.b.v. een extra hulpvraag, een ZRM invullen of een eigen plan invullen.
•	Heeft zicht op de voortgang (bij voorkeur grafisch) van lopende en afgeronde aanvragen / zaken en wie op welke stap is betrokken;
•	Zelf kunnen bepalen c.q. aangeven of hij/zij de documenten op papier of digitaal wil ontvangen.
•	Het inwonerportaal geeft aan welk regelingen nog meer door de inwoner kunnen worden aangevraaagd
•	De oplossing biedt de mogelijkheid om documenten die al door de inwoner zijn geupload te koppelen aan andere aanvragen. </t>
  </si>
  <si>
    <t>Het Inwonersportaal en/ of Digitaal loket is voor alle (oud)-Inwoners en dient te voorzien in c.q. aanpasbaar te zijn naar leesbare/begrijpelijke termen (taalniveau B1 of A2) met voorleesfunctie (momenteel gebruikt Opdrachtgever Readspeaker). Voorleesfunctie is doorgaans een browser functionaliteit. De oplossing dient de aanroep hiervoor te ondersteunen.</t>
  </si>
  <si>
    <t xml:space="preserve">Met betrekking tot Werk en Inkomen domein biedt het Inwonersportaal en/ of Digitaal loket ten minste de volgende functionaliteiten voor de Inwoners:
•	Het digitaal aanvragen, met behulp van intelligente en interactieve vragenlijsten/vragenbomen, van de levensonderhoud en bijzondere bijstand uitkeringen en de aanvraaggegevens direct in de oplossing opnemen; 
•	Het digitaal aanvragen van een contactmoment voor schuldhulpverlening.
•	Het digitaal aanvragen, met behulp van intelligente en interactieve vragenlijsten/vragenbomen, van de gemeentelijke Minima uitkeringen en de aanvraaggegevens direct in de oplossing opnemen;
•	Wijzigingsverzoeken op uitkering indienen en direct in de oplossing opnemen;
•	Uitkeringsspecificaties, jaaropgaven, saldobiljetten, loonstroken, rapportages en verzonden beschikkingen/ brieven kunnen inzien en downloaden;
•	Maandelijkse inkomstenbriefjes kunnen downloaden en digitaal invullen;
•	Zelf zaken kunnen uploaden (denk aan loonstroken die van belang zijn voor de berekening van de uitkering);
•	Inzien van de vordering saldo’s;
•	Inzien van de verwerkte ontvangsten;
•	Meldingen kan doen die van belang zijn voor de berekening van de uitkering;
•	Zelf wijzigen van eigen emailadres en/ of telefoonnummer. </t>
  </si>
  <si>
    <t>Door de Inwoner geüploade informatie of documenten dienen direct zichtbaar gemaakt te worden voor de Medewerker in het Dossier van de oplossing.</t>
  </si>
  <si>
    <t>Het Inwonersportaal en/ of Digitaal loket dient Inwoner in staat te stellen om gegevens te importeren en te exporteren voor eigen doeleinden.</t>
  </si>
  <si>
    <t>De oplossing dient interne Medewerkers actief te attenderen op expliciete keuze om gegevens via het Inwonerportaal/ Digitaal loket open te stellen voor externe gebruikers.</t>
  </si>
  <si>
    <t xml:space="preserve">Indien een Inwoner of diens vertegenwoordiger zowel een individueel Dossier als een gezinsdossier (mits toestemming van eigenaar) heeft dienen beiden voor hem inzichtelijk te zijn. Rekening houdend met privacybescherming van derden (bijvoorbeeld in geval van een scheiding of bij verandering van inzagerechten bij jeugdigen van 12, 16 of 18 jaar). </t>
  </si>
  <si>
    <t>Ten behoeve van jeugd krijgen inwoners of diens vertegenwoordigers de mogelijkheid om mee te schrijven aan hun eigen documenten (zoals een Plan van Aanpak)</t>
  </si>
  <si>
    <t>In de oplossing dient een melding voor de Medewerker te worden gegeven als Inwoner documenten / bewijsstukken heeft geüpload in Inwonersportaal / Digitaal loket.</t>
  </si>
  <si>
    <t>Financieel management</t>
  </si>
  <si>
    <t>Iedere financiële administratieve handeling moet leiden tot een juiste journalisering in Key2Finance</t>
  </si>
  <si>
    <t>De oplossing moet in staat zijn betalingen zowel vooraf als achteraf (dienstjaar overschrijdend) te verrichten.</t>
  </si>
  <si>
    <t>De oplossing kan elk verzochte gereserveerde bedragen aan vakantiegeld uitbetalen.</t>
  </si>
  <si>
    <t>De mogelijkheid om geen vakantietoeslag te reserveren moet in de oplossing aanwezig zijn (bv. voor BBZ).</t>
  </si>
  <si>
    <t>De oplossing biedt de mogelijkheid om taken zoals betaalruns te plannen voor automatische verwerking.</t>
  </si>
  <si>
    <t>De oplossing dient zelf standaardcontroles uit te voeren voor het draaien van een meldingenlijst voorafgaand aan de betaalruns.</t>
  </si>
  <si>
    <t>De Medewerker moet vergoedingen als premies, flankerend beleid, opleidingsgeld, aan Inwoners en derden kunnen uitbetalen.</t>
  </si>
  <si>
    <t>De oplossing voorziet in controles en verschillenlijsten:
•	T.b.v. de aansluiting met het grootboek op basis van de sleutels;
•	Het jaarwerk om tot een goede loonaangifte te komen.</t>
  </si>
  <si>
    <t>Opdrachtnemer voorziet in consultancy t.b.v. het afsluiten financieel jaar, inclusief SISA-rapportage, jaaropgaven inwoner, saldibiljettengegevens en benodigde gegevens ministerie SZW.</t>
  </si>
  <si>
    <t>De oplossing biedt de mogelijkheid om correcties automatisch met terugwerkende kracht te verwerken, waarbij de betreffende periodes opnieuw berekend worden en automatisch in de actuele periode verrekend of teruggevorderd worden. het systeem/de applicatie moet in staat zijn om zowel bruto als netto terugvorderingsberekeningen te maken.</t>
  </si>
  <si>
    <t>De oplossing dient gedurende het verwerken en betaalbaar stellen van inkomensverstrekkingen belastinginhoudingen op correcte wijze te berekenen en in te houden. Het aanmaken van de bestanden voor de loonaangifte op loonbelastingnummer is mogelijk voor alle regelingen waarvoor belastinginhouding van toepassing is. Dit kan worden uitgevoerd op meerdere aangiftenummers.</t>
  </si>
  <si>
    <t>De oplossing biedt een integrale en intuïtieve zoekfunctie voor openstaande verplichtingen en factuurnummer.</t>
  </si>
  <si>
    <t>De oplossing biedt een overzicht van de openstaande verplichtingen, met daarbij de bedragen, factuurnummers en leveranciers.</t>
  </si>
  <si>
    <t>De oplossing biedt de mogelijkheid om verplichting in delen te betalen en daarbij de verschillende factuurnummers te registreren.</t>
  </si>
  <si>
    <t>De oplossing biedt inzicht of een voorziening betaald is.</t>
  </si>
  <si>
    <t>Gedurende het verwerken en betalen van verstrekkingen Wmo en Jeugdwet, worden hiertoe geregistreerde gefactureerde en of gedeclareerde bedragen en hiertoe geregistreerde incidentele of periodieke financiële verstrekkingen, rekening houdende met eventuele geregistreerde verrekeningen, correct verwerkt.
De oplossing voorziet daarbij in de mogelijkheid om:
•	Naast de 323-declaratieberichten ook losse facturen te verwerken in de oplossing;
•	Facturen te controleren op afwijkingen in eenheden (b.v. etmalen of uren) ten opzichte van geïndiceerde eenheden en bedragen;
•	Facturen te controleren op afwijkingen in prijzen/tarieven ten opzichte van geïndiceerde tarieven;
•	Facturen te controleren op (nog) beschikbaar budget, inclusief het bijhouden van budget uitnutting;
•	Terugvorderingen en invorderingen op declaraties te verwerken, zowel via 323-facturen als op losse facturen.</t>
  </si>
  <si>
    <t>Invorderen bij derden (laten betalen door derden) is mogelijk via verschillende betaalmethoden, via een koppeling of binnen de oplossing zelf. Denk aan bijv. Ideal/ Automatische incasso/ Tikkie.</t>
  </si>
  <si>
    <t>De oplossing voorziet in een volledige debiteurenadministratie. Het moet onder andere mogelijk zijn om vanuit de debiteurenadministratie een relatie te leggen met de uitkering en andersom.</t>
  </si>
  <si>
    <t>De oplossing voorziet in de mogelijkheid om vorderingen in te houden op een inkomensverstrekking, waarbij aangegeven wordt of hierbij op het vakantietarief wel/niet ingehouden dient te worden.</t>
  </si>
  <si>
    <t>De oplossing biedt de mogelijkheid om bij meerdere vorderingen middels een interne verrekening automatisch achtereenvolgens in te houden.</t>
  </si>
  <si>
    <t>De oplossing voorziet in een restitutiemogelijkheid.</t>
  </si>
  <si>
    <t>De oplossing biedt ondersteuning voor het automatisch (her)berekenen van debiteurensaldi (initiële registratie van op-boekingen, terugvordering en verhaal) voor zover voortkomend uit de inkomensverstrekking. Tevens worden debiteurensaldi die voortvloeien uit herberekeningen correct geregistreerd en komen voor correcte verwerking in aanmerking.</t>
  </si>
  <si>
    <t>Voor de gebruiker wordt inzichtelijk gemaakt hoe een (her)berekening (i.g.v. gewijzigde situaties, correcties, etc.) tot stand is gekomen. Dit kan zowel digitaal of fysiek beschikbaar gesteld worden aan de Medewerker en de Inwoner.</t>
  </si>
  <si>
    <t>Handmatig dichtboeken van openstaande vorderingen wordt volledig ondersteund.</t>
  </si>
  <si>
    <t>De oplossing geeft een signaal als tijdens de verwerking sprake is van de laatste aflossing (vordering staat op 0 (nul)) of geen aflossing plaatsvindt.</t>
  </si>
  <si>
    <t>De oplossing is in staat om aanmaningsberichten aan te maken en is voorzien van een in te richten aanmaningsproces.</t>
  </si>
  <si>
    <t>De oplossing ondersteunt het genereren van nominatieven overzichten voor de vorderingen per periode.</t>
  </si>
  <si>
    <t>Bruteren van de netto-vorderingen op het einde van het jaar is mogelijk. De ophoging van het saldo door de brutering, is in een boekingsregel zichtbaar. De brutering moet correct worden gejournaliseerd. Opdrachtnemer moet inzichtelijk kunnen maken welke parameters en wettelijke rekenregels hiervoor exact gebruikt zijn.</t>
  </si>
  <si>
    <t>De oplossing biedt een duidelijk overzicht van credit-stortingen vanuit de leveranciers, op Inwonerniveau, datum en per periode.</t>
  </si>
  <si>
    <t>De oplossing voorziet in de mogelijkheid om een signaal te geven als de debiteur (automatisch) te veel heeft betaald.</t>
  </si>
  <si>
    <t>De oplossing geeft een signaal als de laatste termijn in zicht is, zodat de debiteur tijdig in kennis gesteld kan worden.</t>
  </si>
  <si>
    <t>Wanneer er binnen een nader in te stellen termijn niet wordt afgelost op een vordering geeft de oplossing een signaal.</t>
  </si>
  <si>
    <t>Binnen de oplossing is het mogelijk om een openstaande vordering te splitsen naar/ registreren bij meerdere medeaansprakelijken wanneer bijvoorbeeld hoofdelijke aansprakelijke en andere gezinslid niet meer bij elkaar zijn.</t>
  </si>
  <si>
    <t xml:space="preserve">Op verschillende momenten binnen diverse processen moeten brieven of andere documenten kunnen worden opgesteld. Er moet een documentcreatie functionaliteit beschikbaar zijn in de oplossing met minimaal vergelijkbare functionaliteiten als Xential dat op dit moment door opdrachtgever als documentcreatiecomponent wordt gebruikt. Waaronder:
- De oplossing kan documenten aanmaken aan de hand van vooraf gedefinieerde sjablonen in de huistijl van de organisatie;
- Alle in de oplossing gebruikte datavelden (vanuit zaken, objecten, subjecten etc.) kunnen worden gebruikt in sjablonen, waarbij informatie uit de oplossing automatisch wordt geplaatst in een document;
- Sjablonen kunnen worden voorzien van centraal beheerde tekstblokken, die in meerdere sjablonen gebruikt kunnen worden; 
- De sjablonen kunnen gekoppeld worden aan specifieke processen of zaaktypen, waardoor alleen relevante sjablonen getoond worden aan de behandelaar in het werkproces;
- Bij  het opbouwen van sjablonen moeten vrije tekstvelden toegevoegd kunnen worden, die door de behandelaar gevuld kunnen worden bij het opbouwen van het document.
Indien de oplossing niet beschikt over een eigen documentcreatiecomponent, dan beschikt de oplossing over een werkende koppeling met Xential. </t>
  </si>
  <si>
    <t>Documenten kunnen worden gegenereerd in een zelf te bepalen huisstijl - te weten Midden-Drenthe, waarbij alle relevante velden volledig en correct gespecificeerd en geautomatiseerd kunnen worden ingevuld.
Tevens wordt aan de Medewerker mogelijkheid geboden voor selectie van aanvullende tekstblokken en (invoer)tekstvelden.
Het is wenselijk dat de handmatige wijzigingen en aanvullingen in de aangemaakte documenten kunnen nadien plaatsvinden.</t>
  </si>
  <si>
    <t>Het is mogelijk om na het aanmaken documenten automatisch op te slaan in het Dossier/zaak van het systeem/de applicatie en ze daarna eenvoudig te openen c.q. te raadplegen. Er zijn geen extra (aanvullende) handelingen nodig om het document op te nemen in de oplossing. Documenten dienen niet lokaal op het apparaat van de gebruiker opgeslagen te worden.</t>
  </si>
  <si>
    <t>Documenten binnen het Dossier van de oplossing hebben een makkelijk herkenbare naamgeving en zijn overzichtelijk raadpleegbaar.</t>
  </si>
  <si>
    <t>Documenten kunnen in bulk worden vervaardigd maar zijn in de oplossing als individueel document gerelateerd aan en zichtbaar bij de Inwoner en/of zijn Dossier (zaak) voor de gerelateerde regeling. ( w.o ook de minimaregelingen)
De oplossing vult deze behoefte ten minste in voor het in bulk genereren van inkomstenbriefjes/ mutatieformulieren (aan te geven per regeling en doelgroep , met de mogelijkheid hiertoe de run tot retournering te blokkeren, met mogelijkheden om individuen hierop uit te zonderen), uitkeringsspecificaties, jaaropgaven, saldo biljetten en het aanmaken van herinneringen, aanmaningen en dwangbevelen in het debiteurenproces.</t>
  </si>
  <si>
    <t>Binnen de oplossing is het mogelijk dat meerdere personen (ook extern betrokkenen) simultaan in een document kunnen werken.</t>
  </si>
  <si>
    <t xml:space="preserve">De oplossing biedt mogelijkheid om ingescande documenten (vanuit scansoftware) toe te wijzen aan bestaande dossiers of kan een nieuw dossier aanmaken. </t>
  </si>
  <si>
    <t>De oplossing biedt een mappenstructuur om alle documenten en bijlagen binnen de oplossing overzichtelijk op te slaan.</t>
  </si>
  <si>
    <t>Binnen de oplossing is het mogelijk om in bulk eenvoudig brieven aan te maken voor de (selectie van) betrokken inwoners voor bijvoorbeeld een klanttevredenheidsonderzoek of een nieuwsbrief.</t>
  </si>
  <si>
    <t>WMO</t>
  </si>
  <si>
    <t>WMO01</t>
  </si>
  <si>
    <t>WMO02</t>
  </si>
  <si>
    <t>WMO03</t>
  </si>
  <si>
    <t>De oplossing voorziet in de registratie van verschillende Dossiers in verschillende groepen (cliëntdossiers/ Wmo-dossiers / OGGZ-dossiers / Zorg en Veiligheid dossiers / Beschermd wonen / cliënt ondersteuning-dossiers).</t>
  </si>
  <si>
    <t>WMO04</t>
  </si>
  <si>
    <t>De oplossing voorziet in de registratie van aanvragen en ondersteuningsplannen, het afgeven van indicaties, het beoordelen van indicaties, het bieden van statusinformatie aangaande de aanvraag/dossier, het aanmaken van een betaaldossier en registreren van betalingsverplichtingen (per factuur en op klantniveau).</t>
  </si>
  <si>
    <t>WMO05</t>
  </si>
  <si>
    <t>De oplossing heeft de mogelijkheid om gegevens ten behoeve van de inning eigen bijdrage met CAK uit te wisselen. De oplossing voldoet aan de iStandaarden t.b.v. iEb.</t>
  </si>
  <si>
    <t>WMO06</t>
  </si>
  <si>
    <t>De oplossing biedt de mogelijkheid om een start- en stopdatum in te voeren welke als basis dient voor de eigen bijdrage. Dit moet zoveel mogelijk geautomatiseerd zijn met uitval die in werkvoorraad komt, bv. automatisch startdatum aanpassen n.a.v. 305-bericht dat binnenkomt.
Toelichting: Het zou mogelijk moeten zijn om per voorzieningssoort in te stellen of de start- en/of stopdatum van eigen bijdrage hetzelfde is als van de begin- en /of einddatum van de voorziening. Als JA dat data van eigen bijdrage automatisch invullen door systeem. Alleen bij vervoer en woonvoorziening wijkt de datum van eigenbijdrage af van de begin- en einddatum van voorziening.</t>
  </si>
  <si>
    <t>WMO07</t>
  </si>
  <si>
    <t>De oplossing bewaakt de kostprijs van hulpmiddelen voor de eigen bijdragen van de Wmo.</t>
  </si>
  <si>
    <t>WMO08</t>
  </si>
  <si>
    <t>WMO09</t>
  </si>
  <si>
    <t xml:space="preserve">In de oplossing moet het proces van melding-onderzoek-aanvraag- besluit duidelijk naar voren komen. </t>
  </si>
  <si>
    <t>Met betrekking tot gehandicaptenparkeerkaarten biedt de oplossing de mogelijkheid tot registratie van aanvragen, het afgeven van indicaties, het kunnen beoordelen van indicaties, het bieden van statusinformatie aangaande de aanvraag/Dossier en het aanmaken van een betaaldossier.</t>
  </si>
  <si>
    <t>Iedere gehandicaptenparkeerkaart heeft een uniek nummer dat gekoppeld is aan een Inwoner. In de oplossing kan eenvoudig de relatie tussen nummer en Inwoner gelegd worden. De status van de kaart (o.a. uitgegeven, gestolen, verloren ingetrokken en wel/niet terugontvangen en verlopen) is weergegeven in de oplossing en kan eenvoudig worden aangepast. Aandachtpunt hierbij is dat de Inwoner mogelijk een nieuwe kaart kan krijgen met een nieuw nummer. Dus de Inwoner moet gekoppeld kunnen worden aan meerdere unieke nummers.</t>
  </si>
  <si>
    <t>De oplossing biedt de mogelijkheid om de voorzieningen codes/product codes zelf aan te passen of bij te voegen. Het beheer van de codes is uitsluitend door Functioneel beheer uit te voeren.</t>
  </si>
  <si>
    <t>De oplossing biedt de mogelijkheid tot registratie van externe partners/ organisaties in Dossiers.</t>
  </si>
  <si>
    <t>WMO15</t>
  </si>
  <si>
    <t>De oplossing voldoet aan de ICD/ ICF-standaarden rekening houdend met de AVG-richtlijnen. Dit houdt in dat stoornissen, beperkingen op activiteit en participatie volgens deze standaarden in kaart kunnen worden gebracht. Deze wens houdt verband met de registratie van de welzijn informatie.</t>
  </si>
  <si>
    <t>Jeugd/WMO</t>
  </si>
  <si>
    <t>JWM01</t>
  </si>
  <si>
    <t xml:space="preserve">De oplossing beschikt over een klantportaal waarmee beveiligd (Digi-D) berichten en documenten naar ouders/jeugdigen verzonden kan worden. De ouders/jeugdigen dienen deze berichten te kunnen beantwoorden, ondertekenen en  documenten te kunnen uploaden. </t>
  </si>
  <si>
    <t>JWM02</t>
  </si>
  <si>
    <t>De oplossing dient contactmomenten tussen kinderen/jongeren en ouders/verzorgers te kunnen koppelen.</t>
  </si>
  <si>
    <t>JWM03</t>
  </si>
  <si>
    <t>Aan de oplossing kunnen Genogrammen / Sociogrammen toegevoegd worden als bijlage.</t>
  </si>
  <si>
    <t>JWM04</t>
  </si>
  <si>
    <t xml:space="preserve">De oplossing bevat de mogelijkheid om een toetsmoment aan te geven (per notificatie) aan geautoriseerde medewerkers,  zodat de toets via KiC/MDO kan plaatsvinden. NB: Dit zijn verplichte toetsmomenten. Consulent kan pas verder werken, nadat toetsing voltooid is. Er moet binnen trajecten ook kunnen worden doorverwezen naar casuïstiek en MDO of KIC-moment </t>
  </si>
  <si>
    <t>JWM05</t>
  </si>
  <si>
    <t>De oplossing kan koppelen met een toetsingsplatform (bijv. KiC) en kan gegevens vice versa overnemen en terugleveren. Na voltooiing van de toetsing komt er een notificatie richting de consulent dat de casus weer opgepakt kan worden.</t>
  </si>
  <si>
    <t>JWM06</t>
  </si>
  <si>
    <t xml:space="preserve">De oplossing heeft mogelijkheden om in een afgesloten dossier informatie te kunnen toevoegen met inachtneming van de bewaartermijnen. </t>
  </si>
  <si>
    <t>JWM07</t>
  </si>
  <si>
    <t>De oplossing kent een logboek/tijdlijn overzicht van contacten en processtappen</t>
  </si>
  <si>
    <t>JWM08</t>
  </si>
  <si>
    <t xml:space="preserve">IN de oplossing moet het mogelijk zijn om toekomstige nieuwe (automatische) acties in de toekomst op te kunnen voeren. </t>
  </si>
  <si>
    <t>JWM09</t>
  </si>
  <si>
    <t>In de oplossing is het mogelijk om behandeltermijnen op te schorten</t>
  </si>
  <si>
    <t>JWM10</t>
  </si>
  <si>
    <t>In de oplossing is het mogelijk om aan verschillende trajecten met verschillende doorlooptijden  te werken.</t>
  </si>
  <si>
    <t>JWM11</t>
  </si>
  <si>
    <t xml:space="preserve">Bij ieder nieuw traject genereert de oplossing een eigen trajectnummer </t>
  </si>
  <si>
    <t>JWM12</t>
  </si>
  <si>
    <t>De oplossing biedt een filter mogelijkheid tussen verschillende soorten correspondentie (w.o. besluiten)</t>
  </si>
  <si>
    <t>JWM13</t>
  </si>
  <si>
    <t xml:space="preserve">De oplossing benoemt de reden van afsluiten van een dossier ook indien er geen vervolg plaatsvindt. De reden, contactmomenten, brieven en/of beschikking worden opgenomen in het dossier. </t>
  </si>
  <si>
    <t>JWM14</t>
  </si>
  <si>
    <t>In de oplossing moet bij overname van een traject door een andere afdeling (bijv Back Office)  de stand van zaken gezien kunnen worden door de daarvoor geautoriseerde medewerkers.</t>
  </si>
  <si>
    <t>JWM15</t>
  </si>
  <si>
    <t xml:space="preserve">De oplossing heeft controlemogelijkheden (rechtmatigheidscontrole) voor de consulent om te kijken of de zorgaanbieder de juiste declaraties doet of mogelijkheid tot doen van een melding bij de backoffice dat zij deze check doen. Deze rechtmatigheidscontrole wordt vermeld  in het dossier. </t>
  </si>
  <si>
    <t>De oplossing voorziet in het uitvoeren van de wettelijke en gemeentelijke regelgeving rond de Participatiewet, Ioaw, Ioaz, Bbz 2004, Bijzondere bijstand, Minimaregelingen, eerste processtappen van schuldhulpverlening,  Wet Inburgering, Wet kinderopvang, Belastingwetgeving en Wet BUIG en houdt rekening met de Awb en alle nieuwe wet- en regelgeving en eerste processtappen van schuldhulpverlening.</t>
  </si>
  <si>
    <t>Op Inwonerniveau is het vastleggen van inkomens- en vermogenscomponenten (ook wel: middelen) mogelijk op basis waarvan draagkrachtberekeningen kunnen worden gemaakt. De vermogenssituatie blijft geregistreerd in de oplossing zodat deze op een later moment te raadplegen en indien gewenst naar actualiteit te muteren is.</t>
  </si>
  <si>
    <t>De oplossing moet het mogelijk maken om naast de gebruikelijke bijzondere bijstandscomponenten ook de vrijheid te hebben om zelf componenten in te richten als het gemeentelijk beleid hier om vraagt.</t>
  </si>
  <si>
    <t>Formele documenten, zoals uitkeringsspecificaties, jaaropgaven, etc. worden (digitaal) beschikbaar gesteld aan de Medewerker en tevens aan de Inwoner via het Inwonersportaal/ digitaal loket van de oplossing.</t>
  </si>
  <si>
    <t>Binnen de oplossing is mogelijk bewindvoerders te registreren met de optie tot aanpassing van verzendadres.</t>
  </si>
  <si>
    <t>Bbz: het rentepercentage voor de rentedragende lening moet door de Aanbestedende dienst zelf ingevoerd kunnen worden. De oplossing dient verstrekte rente te kunnen berekenen.</t>
  </si>
  <si>
    <t>Bbz: De oplossing voorziet in de mogelijkheid om een renteloze lening in verband met ‘om niet’ verstrekking levensonderhoud. Tevens voorziet de oplossing in de mogelijkheid om een renteloze lening in verband met niet ‘om niet’ verstrekking levensonderhoud.</t>
  </si>
  <si>
    <t>Bbz: Bij de Bbz worden twee (2) soorten herberekening gemaakt, zowel met als zonder rente. De oplossing dient zowel met als zonder rente herberekening te kunnen maken.</t>
  </si>
  <si>
    <t>Bbz: De oplossing biedt de mogelijkheid om een werkproces inclusief teksten, documenten en/of bewijsstukken of een volledig Bbz-dossier digitaal over te dragen naar een andere instantie/ persoon. Dit moet zowel per inwoner als in bulkmogelijk zijn.</t>
  </si>
  <si>
    <t>Fraude en Handving</t>
  </si>
  <si>
    <t>De oplossing voorziet in het kunnen registreren en afhandelen van fraudeonderzoeken.</t>
  </si>
  <si>
    <t>De oplossing voorziet in het kunnen vastleggen en doorlopen van fraudemeldingen, inclusief rapportage en volledige registratie van fraude-onderdelen en -advies.</t>
  </si>
  <si>
    <t>De oplossing voorziet in de correcte registratie ondersteund van sancties, boetes en maatregelen.</t>
  </si>
  <si>
    <t>Binnen de oplossing kunnen alle rapportages, registraties en bevindingen van SR worden opgeslagen op registratienummer. Dit is noodzakelijk voor de CBP-controle.</t>
  </si>
  <si>
    <t xml:space="preserve">Informatie van het Inlichtingenbureau kunnen per soort worden doorgezet naar of geregistreerd in de oplossing om behandeld te worden. </t>
  </si>
  <si>
    <t>Tijdens het werkproces worden voor SR-persoonsdossiers opgebouwd waarin alle gegevens worden vastgelegd.
De oplossing kent een dossieropbouw volgens een aantal onderwerpen of is in staat deze opbouw te genereren:
•	Personalia (BD)	BSN-controle
•	Uitsluiting (GSD,DJI,CJIB)	Uitkering andere gemeenten, detentie, voortvluchtige
•	Inkomen (DUO,BD,UWV)	Studiefinanciering, heffingskortingen, inkomen
•	Vermogen (BD,RDW)	Banksaldo, rente, voertuigen
•	Arbeidsplicht (DUO)	Inschrijving
•	Informatieplicht (BD)	Bankrekeningnummers</t>
  </si>
  <si>
    <t>De oplossing ondersteunt de dienstverlening in het Re-integratie proces op systematische wijze, handelingen zijn zoveel mogelijk uniform.</t>
  </si>
  <si>
    <t>De oplossing biedt de mogelijkheid om onder de vastgelegde trajecten activiteiten vast te leggen. Het is mogelijk voortgang m.b.t. de gebeurtenissen van de activiteiten te registreren. Dit moet een chronologisch verslag worden van de contacten met de klant. Waarbij datum contactmoment zodanig wordt geregistreerd dat het voor bijvoorbeeld de ESF-subsidie contactmomenten in een bepaalde periode op eenvoudige wijze opvraagbaar zijn.</t>
  </si>
  <si>
    <t>De oplossing biedt een module voor de werkprocessen nieuwe Wet Inburgering. Deze zijn vooraf door de Leverancier ingericht en kunnen door de Aanbestedende dienst worden aangepast.</t>
  </si>
  <si>
    <t>De oplossing biedt de mogelijkheid om contracten met dienstverleners vast te leggen. Hieraan moeten gemeentelijke budgetten op klantniveau gekoppeld kunnen worden (contractbeheer).</t>
  </si>
  <si>
    <t>De oplossing biedt de mogelijkheid om de groei op de participatieladder te monitoren.</t>
  </si>
  <si>
    <t>De oplossing moet de mogelijkheid bieden om BTW te registreren zodat het bedrag gebruikt kan worden voor bijvoorbeeld de teruggave richting de Belastingdienst.</t>
  </si>
  <si>
    <t>De oplossing biedt de mogelijkheid om een investeringstoets te maken, met andere woorden een berekening van de kosten voor een uitkering en de mogelijke besparing hierop.
De investeringstoets kent de volgende componenten: inkomsten (uitstroom naar werk of naar minder uitkering PW, IOAW, IOAZ) en succes van de ingezette trajecten door werk. Op basis van een relatie tussen Werk en Inkomen moet over een te definiëren periode kunnen worden vastgesteld hoeveel uitkering is bespaard per Inwoner.</t>
  </si>
  <si>
    <t>De oplossing biedt een rekentool Loonkostensubsidie (LKS) aan. Loonkostensubsidie kan berekend worden op basis van loonwaarde, aantal contracturen/ CAO, leeftijd e.d. (vergelijkbaar met de LKS-rekentool van samenvoordeklant.nl).
Gegevens en uitkomsten van de LKS-rekentool worden dan (automatisch) in een rapportage/ beschikking opgenomen.</t>
  </si>
  <si>
    <t>De oplossing biedt de mogelijkheid dat klanten toestemming kunnen geven om hun gegevens binnen het gehele sociaal domein of per cluster te delen (uiteraard binnen de AVG)</t>
  </si>
  <si>
    <t>De oplossing kan de inburgeraar na reguliere re-integratie migreren naar burger. (Profiel status inburgering)</t>
  </si>
  <si>
    <t>MR01</t>
  </si>
  <si>
    <t>Binnen de oplossing is het genereren van de managementinformatie en rapportages een generieke functionaliteit.
De oplossing biedt de mogelijkheid om standaard kwaliteits- en managementrapportages te genereren om de kwaliteit van de gegevens te kunnen beoordelen en te kunnen sturen op de processen en de werkvoorraden die door de oplossing worden ondersteund.
Standaard kwaliteits- en managementrapportages worden gedurende de implementatie door Opdrachtnemer ontwikkeld en gebruiksklaar opgeleverd, voor zover deze nog niet aanwezig zijn en aan de behoeften van Gemeente Midden-Drenthe voldoen.</t>
  </si>
  <si>
    <t>MR02</t>
  </si>
  <si>
    <t>De oplossing biedt voor Medewerkers een (dashboard) functionaliteit om eenvoudig en gebruiksvriendelijk eigen overzichten en rapportages aan te maken.
Alle niet-technische velden uit de database(s) zijn daarbij toegankelijk voor selectie-, filtering- en sorteringcriteria en kunnen in leesbare en begrijpelijke vorm worden gepresenteerd.</t>
  </si>
  <si>
    <t>MR03</t>
  </si>
  <si>
    <t>Rapportages en overzichten binnen de oplossing zijn direct (real-time) beschikbaar voor de Medewerkers. Deze overzichten kunnen (grafisch) op scherm worden gepresenteerd, geprint op papier en worden geëxporteerd naar minimaal CSV/XLS en Pdf-formaat.</t>
  </si>
  <si>
    <t>MR04</t>
  </si>
  <si>
    <t>Rapportages en overzichten binnen de oplossing zijn toe te kennen aan autorisatieprofielen en zijn, indien nodig, traceerbaar naar specifieke cliënten.</t>
  </si>
  <si>
    <t>MR05</t>
  </si>
  <si>
    <t>De oplossing genereert alle verplichte, bestaande en in de toekomst vereiste rapportages en aanleverbestanden die voortvloeien uit wettelijke gemeentelijke verplichtingen volgens de meest recente richtlijnen en standaarden (zoals bijvoorbeeld Centraal Bureau Statistiek verantwoording). Bij wijzigingen in regelgeving(en) worden deze rapportages tijdig aangepast.</t>
  </si>
  <si>
    <t>MR06</t>
  </si>
  <si>
    <t>Binnen de oplossing is het mogelijk om specifieke rapportages en lijstwerk aan te maken voor onder andere Monitor Sociaal Domein, Divosa Benchmark, Sisa jaarrekening, Buig budget overzichten/ prognose, Iv3-rapportage, ESF-subsidietrajecten volgens de vastgestelde aanleverprotocollen (indien van toepassing).</t>
  </si>
  <si>
    <t>MR07</t>
  </si>
  <si>
    <t>De oplossing biedt een functionaliteit voor het samenstellen van een (eenvoudige) auditrapportage t.b.v. ENSIA, BIO en WPG-verantwoording.</t>
  </si>
  <si>
    <t>MR08</t>
  </si>
  <si>
    <t>Alle data van de oplossing, genormaliseerde dataset en/ of specifieke delen daarvan zijn volledig toegankelijk voor leesacties (met inachtneming van autorisaties) voor alleen-lezen koppelingen. Hierbij worden up-to-date ERD (Entity Relationship Diagram) en IM (Information Model) gedeeld.</t>
  </si>
  <si>
    <t>MR09</t>
  </si>
  <si>
    <t xml:space="preserve">De oplossing biedt een standaard mogelijkheid om gegevens in te lezen/ te ontsluiten in de gemeentelijke BI-rapportagetool (op dit moment Microsoft Power BI en Azure Data Factory). </t>
  </si>
  <si>
    <t>Backoffice/Frontoffice</t>
  </si>
  <si>
    <t>BFO01</t>
  </si>
  <si>
    <t xml:space="preserve">De oplossing kan aanvragen vanuit de zorgaanbieder, GI  (315 berichten)  afwijzen/goedkeuren/onderzoeken. Indien een medewerker van Opdrachtgever  met dit bericht bezig is, wordt de naam van de medewerker zichtbaar bij het bericht.  </t>
  </si>
  <si>
    <t>BFO02</t>
  </si>
  <si>
    <t xml:space="preserve">In de oplossing is het mogelijk productcodes in te richten, waar minuten/uren/etmalen in zitten. Aan deze producten moeten zorgaanbieders en prijisafspraken gekoppeld kunnen worden met de noodzakelijke autorisatie. opkomen.  </t>
  </si>
  <si>
    <t>BFO03</t>
  </si>
  <si>
    <t>De oplossing genereert meldingen als bijv. inwoner is verhuisd/overleden/leeftijdsgrens bereikt of andere belangrijke gebeurtenissen hebben plaatsgevonden.</t>
  </si>
  <si>
    <t>BFO04</t>
  </si>
  <si>
    <t xml:space="preserve">De oplossing genereert meldingen als er sprake is van een stapeling bij het inzetten van een indicatie. </t>
  </si>
  <si>
    <t>BFO05</t>
  </si>
  <si>
    <t>De oplossing past het woonplaatsbeginsel toe (bv in het geval van jongeren met verantwoording van betaling die in een andere gemeente ligt.</t>
  </si>
  <si>
    <t>BFO06</t>
  </si>
  <si>
    <t xml:space="preserve">De oplossing geeft inzicht in welke regelingen/ voorzieningen er verstrekt zijn voor een client en waar client nog voor in aanmerking komt (onderbenutting/ proactieve klantbenadering). </t>
  </si>
  <si>
    <t>BFO07</t>
  </si>
  <si>
    <t xml:space="preserve">In de oplossing is in één oogopslag te zien of mensen iets bijzonders hebben zoals b.v. agressie/ pandontzegging. </t>
  </si>
  <si>
    <t>BFO08</t>
  </si>
  <si>
    <t xml:space="preserve">In de oplossing is het mogelijk documenten/ bewijsstukken op klantniveau terug te kunnen terugvinden en te kunnen hernoemen ( een koopakte of echtscheidingsconvenant zijn soms jaren geleden ingeleverd, maar moet voor ons terug te halen zijn. Daarnaast moeten alle bankafschriften waarop we beslissingen nemen terug te vinden zijn. </t>
  </si>
  <si>
    <t>BFO09</t>
  </si>
  <si>
    <t xml:space="preserve">De oplossing geeft overzicht  op klantniveau, zowel voor zaken uit het verleden als lopende zaken, als het gaat om schuldhulpverlening, aanvraag regelingen, kwijtschelding, bewind, uitkering etc. 
</t>
  </si>
  <si>
    <t>BFO10</t>
  </si>
  <si>
    <t>Journaalbestand Na het verwerken en betaalbaar stellen van verstrekkingen wordt een correct digitaal journaalbestand vervaardigd, dat automatisch ingelezen moet kunnen worden in de financiële administratie van gemeentelijk financieel systeem Key2Financiën of toekomstige vervanging daarvan. Aansluiting moet plaatsvinden ten minste op grootboeknummer (incl. eventuele kostenplaats en kostendrager), hoofdgroepen (regelingen) en betaalcomponenten.</t>
  </si>
  <si>
    <t>BFO11</t>
  </si>
  <si>
    <t>Betaalbestand Na het verwerken en betaalbaar stellen van verstrekkingen wordt een correct digitaal betaalbestand vervaardigd, dat (semi) automatisch ingelezen kan worden in de desbetreffende bancaire systemen om verwerking van de betalingen plaats te laten vinden. Betreft een standaard SEPA-formaat inclusief een SHA-controle.</t>
  </si>
  <si>
    <t>Privacy / AVG</t>
  </si>
  <si>
    <t>NFP-001</t>
  </si>
  <si>
    <t>Naleving AVG/UAVG</t>
  </si>
  <si>
    <t>NFP-002</t>
  </si>
  <si>
    <t>Toepassing VNG-verwerkersovereenkomst</t>
  </si>
  <si>
    <t>NFP-003</t>
  </si>
  <si>
    <t>Verantwoordelijke rol</t>
  </si>
  <si>
    <t>NFP-004</t>
  </si>
  <si>
    <t>Gezamenlijke verantwoordelijkheid</t>
  </si>
  <si>
    <t>NFP-005</t>
  </si>
  <si>
    <t>Medewerking audits</t>
  </si>
  <si>
    <t>NFS-001</t>
  </si>
  <si>
    <t>Audit</t>
  </si>
  <si>
    <t>Opdrachtnemer heeft een 'right-to-audit' opgenomen in het contract met de cloudleverancier, indien zij daarvan gebruik maakt</t>
  </si>
  <si>
    <t>NFS-002</t>
  </si>
  <si>
    <t>Beveiligingsmaatregelen</t>
  </si>
  <si>
    <t>NFS-003</t>
  </si>
  <si>
    <t>Beveiligingsniveau</t>
  </si>
  <si>
    <t>NFS-004</t>
  </si>
  <si>
    <t>Cryptografie</t>
  </si>
  <si>
    <t>NFS-005</t>
  </si>
  <si>
    <t>NFS-006</t>
  </si>
  <si>
    <t>NFS-007</t>
  </si>
  <si>
    <t>NFS-008</t>
  </si>
  <si>
    <t>DDOS</t>
  </si>
  <si>
    <t xml:space="preserve">Opdrachtnemer heeft maatregelen genomen om de impact van DDOS tegen te gaan. </t>
  </si>
  <si>
    <t>NFS-009</t>
  </si>
  <si>
    <t>End of Life (EOL) / End of Sale (EOS)</t>
  </si>
  <si>
    <t>NFS-010</t>
  </si>
  <si>
    <t>NFS-011</t>
  </si>
  <si>
    <t>NFS-012</t>
  </si>
  <si>
    <t>Informatiebeveiliging</t>
  </si>
  <si>
    <t>Opdrachtnemer toont de toereikendheid van zijn informatiebeveiliging aan, bij aanvang en daarna per 12 maanden, met de volgende verklaringen / certificeringen:
a. Periodieke externe controles zoals audits, pentesten of TPM’s;
b. Assurancerapport van een auditor die is aangesloten bij NOREA zoals ISAE27001/2 met verklaring vna toepasselijkheid, ISAE3402 of SOC2;
c. Certificaten
d. Eigen controles
De som van deze verklaringen en certificeringen behoeven geen overlap maar dient de informatiebewerking uit deze bijlage volledig af te dekken. Alle TPM-kosten dienen volledig in de prijsopgave opgenomen te zijn.</t>
  </si>
  <si>
    <t>NFS-013</t>
  </si>
  <si>
    <t>Inrichting van omgeving</t>
  </si>
  <si>
    <t>Opdrachtnemer toont aan middels een ontwerp of inrichting specificatie dat de inrichting van de omgeving op basis van best-practices en door de industrie aanbevolen hardening templates voor applicatie en infrastructuurcomponenten wordt gerealiseerd. Dit omvat servers, (netwerk)infrastructuur, databases en webservers, cloudcontainers, Platform as a Service (PaaS)-componenten en SaaS-componenten.</t>
  </si>
  <si>
    <t>NFS-014</t>
  </si>
  <si>
    <t xml:space="preserve">Opdrachtnemer toont aan middels een ontwerp of inrichtingspecificatie dat er maatregelen zijn getroffen voor het beperken, toetsen van het aanvalsoppervlak en het tegengaan van ongewenste bewegingen binnen de dienst, en toont de werking aan middels een ontwerp. </t>
  </si>
  <si>
    <t>NFS-015</t>
  </si>
  <si>
    <t>Opdrachtnemer toont aan via een ontwerp of inrichting specificatie dat er technische maatregelen zijn geïmplementeerd om ervoor te zorgen dat alleen geautoriseerde software kan worden geïnstalleerd, uitgevoerd of geopend.</t>
  </si>
  <si>
    <t>NFS-016</t>
  </si>
  <si>
    <t>Kwetsbaarheden</t>
  </si>
  <si>
    <t>Opdrachtnemer zorgt dat vulnerabilitymanagement is ingericht inclusief een specifieke inrichting voor actief detecteren, rapporten en mitigeren van kwetsbaarheden en geeft schriftelijk aan hoe vulnerabilitymanagement is ingericht en wordt uitgevoerd</t>
  </si>
  <si>
    <t>NFS-017</t>
  </si>
  <si>
    <t>Logging en Monitoring</t>
  </si>
  <si>
    <t>NFS-018</t>
  </si>
  <si>
    <t>Logging vanuit de door de Opdrachtnemer geleverde software en/of server kan gemonitord worden door een SOC van de Opdrachtgever of wordt door een SOC van de Opdrachtnemer zelf gemonitord. Wanneer het SOC van Opdrachtgever moet monitoren levert Opdrachtnemer Use Case beschrijvingen voor de reguliere (normale) gedragingen van de geleverde dienstverlening aan Opdrachtgever.</t>
  </si>
  <si>
    <t>NFS-019</t>
  </si>
  <si>
    <t>Malwareprotectie</t>
  </si>
  <si>
    <t>NFS-020</t>
  </si>
  <si>
    <t>Ter bescherming tegen malware behoren beheersmaatregelen voor preventie, detectie en herstel te worden geïmplementeerd, in combinatie met het stimuleren van een passend bewustzijn van gebruikers.</t>
  </si>
  <si>
    <t>NFS-021</t>
  </si>
  <si>
    <t>OTAP</t>
  </si>
  <si>
    <t>NFS-022</t>
  </si>
  <si>
    <t xml:space="preserve">Er is voor de gebruiker een duidelijk (visueel &amp; tekstueel) onderscheid tussen de OTAP-omgevingen via bijv. een kleur </t>
  </si>
  <si>
    <t>NFS-023</t>
  </si>
  <si>
    <t>NFS-024</t>
  </si>
  <si>
    <t>Patchmanagement</t>
  </si>
  <si>
    <t>NFS-025</t>
  </si>
  <si>
    <t>Hoge security-updates / patches (CVSS 7.0+)  worden binnen 10 werkdagen (na publicatie) door Opdrachtnemer geïnstalleerd, waarbij Opdrachtgever vooraf wordt geïnformeerd indien Opdrachtgever hinder ondervindt van deze update als deze buiten de afgesproken onderhoudswindows plaatsvindt.</t>
  </si>
  <si>
    <t>NFS-026</t>
  </si>
  <si>
    <t>Kritische security-updates / patches worden binnen 3 werkdagen (na publicatie) door Opdrachtnemer geïnstalleerd, waarbij Opdrachtgever vooraf wordt geïnformeerd indien Opdrachtgever hinder ondervindt van deze update als deze buiten de afgesproken onderhoudswindows plaatsvindt.</t>
  </si>
  <si>
    <t>NFS-027</t>
  </si>
  <si>
    <t>Risicomangement</t>
  </si>
  <si>
    <t>Opdrachtnemer overlegt aan Opdrachtgever binnen 4 weken na aanvang van de werkzaamheden een afschrift van de risicoanalyses op alle informatieverwerkingen zoals omschreven in de Verwerkersovereenkomst. Het acceptabele restrisico zal daarbij niet hoger zijn dan: ‘laag risico’.</t>
  </si>
  <si>
    <t>NFS-028</t>
  </si>
  <si>
    <t>SBOM</t>
  </si>
  <si>
    <t>Opdrachtnemer beschikt over een Software Bill of Materials (SBOM) van alle gebruikte software componenten met inbegrepen een lijst van herkomst. Opdrachtnemer heeft een VEX (vulnerability Exploitability exchange) analyse gedaan op de SBOM, niet langer dan 6 maanden geleden op het moment van inschrijving. Opdrachtnemer levert op eerste verzoek van Opdrachtgever het meest recente VEX document aan als bewijsstuk.</t>
  </si>
  <si>
    <t>NFS-029</t>
  </si>
  <si>
    <t>Toegang en autorisatie</t>
  </si>
  <si>
    <t>NFS-030</t>
  </si>
  <si>
    <t>Opdrachtnemer toont aan via een ontwerp, procesbeschrijving of inrichting specificatie dat conflicterende taken en verantwoordelijkheden worden gescheiden om de kans op onbevoegd of onbedoeld wijzigen of misbruik van de bedrijfsmiddelen (informatie) binnen de dienstverlening te verminderen.</t>
  </si>
  <si>
    <t>NFS-031</t>
  </si>
  <si>
    <t>NFS-032</t>
  </si>
  <si>
    <t>Opdrachtnemer toont aan via een ontwerp, procesbeschrijving of inrichting specificatie dat toegang tot informatie en informatieverwerkende faciliteiten worden beperkt op basis van eisen van Opdrachtgever volgens de principes 'need‐to‐know', 'least-access' en 'need-to-use'.</t>
  </si>
  <si>
    <t>NFS-033</t>
  </si>
  <si>
    <t>Wachtwoordgebruik</t>
  </si>
  <si>
    <t>Opdrachtnemer toont aan dat de gestelde eisen ten aanzien sterk wachtwoord (zoals lengte, complexiteit, levensduur, opslag, transport en MFA) vanuit het beleid kan worden toegepast in de aangeboden systemen als onderdeel van de dienstverlening alvorens de dienst in gebruik wordt genomen door Opdrachtgever.</t>
  </si>
  <si>
    <t>Wijzigingsproces</t>
  </si>
  <si>
    <t>Opdrachtnemer toont aan middels een procesbeschrijving dat het wijzigingsproces ten aanzien van het tijdig communiceren, afstemmen, impact en risico beoordelen van eventuele veranderingen in de functionaliteit aan Opdrachtgever is ingericht.</t>
  </si>
  <si>
    <t>De oplossing bevat de mogelijkheid om een uitgebreide autorisatiesmatrix te hanteren.</t>
  </si>
  <si>
    <t>NFA-001</t>
  </si>
  <si>
    <t>NFA-002</t>
  </si>
  <si>
    <t>NFA-003</t>
  </si>
  <si>
    <t>Performance</t>
  </si>
  <si>
    <t>De oplossing heeft een voor de gebruiker goede performance en deze wordt meetbaar gemaakt en middels KPI gecontroleerd.</t>
  </si>
  <si>
    <t>Gebruik i-navigator</t>
  </si>
  <si>
    <t xml:space="preserve">Opdrachtgever maakt gebruik van de I-Navigator van SDU als leidraad voor het vullen en inrichten van de ZTC. De i-Navigator dient als standaardinrichting voor zaakdossiers en als tool om gemeentelijke werkprocessen van start tot en met archivering te faciliteren. Minimaal: 
- De export uit de i-Navigator dient het systeem / de oplossing te kunnen importeren. 
- Werkprocessen (zaaktypen) kunnen uitgelezen worden uit de export van i-Navigator. 
- Resultaattypen kunnen uitgelezen worden uit de export van i-Navigator en dit moet ingevoerd kunnen worden op dossierniveau. 
- Documenttypen kunnen worden uitgelezen uit de export van i-Navigator. </t>
  </si>
  <si>
    <t>In- en uitgaande e-mail</t>
  </si>
  <si>
    <t>Sjablonen</t>
  </si>
  <si>
    <t>Compliance &amp; audit</t>
  </si>
  <si>
    <t>NFC-001</t>
  </si>
  <si>
    <t>Ketenpartners</t>
  </si>
  <si>
    <t>NFC-002</t>
  </si>
  <si>
    <t>In projecten zijn beveiligingsrisicoanalyses en maatregelbepalingen opgenomen als onderdeel van het ontwerp. Ook bij wijzigingen in het ontwerp zijn de beveiligingsconsequenties meegenomen. Deze zijn bij Wijziging en jaarlijks gecontroleerd op actualiteit.  </t>
  </si>
  <si>
    <t>NFC-003</t>
  </si>
  <si>
    <t>NFI-001</t>
  </si>
  <si>
    <t>Certificatenbeheer</t>
  </si>
  <si>
    <t>NFI-002</t>
  </si>
  <si>
    <t>Debuggen</t>
  </si>
  <si>
    <t xml:space="preserve">Debuggen: Het is mogelijk om in de logbestanden de activiteiten van een specifieke gebruiker in te zien. </t>
  </si>
  <si>
    <t>NFI-003</t>
  </si>
  <si>
    <t>Gebruikersbeheer</t>
  </si>
  <si>
    <t>Bij de controle op actuele rechten wordt niet alleen bepaald, welke groepen aan een gebruiker zijn gekoppeld, maar worden ook eventuele wijzigingen van rechten in die groepen gedetecteerd.</t>
  </si>
  <si>
    <t>NFI-004</t>
  </si>
  <si>
    <t>Het moet voor de gebruikers(groepen)beheerder mogelijk zijn de toegang tot het systeem en functionaliteiten voor specifieke gebruikers direct te ontnemen, waarbij ook eventuele actieve sessies van die gebruiker worden beëindigd</t>
  </si>
  <si>
    <t>NFI-005</t>
  </si>
  <si>
    <t>NFI-006</t>
  </si>
  <si>
    <t>NFI-007</t>
  </si>
  <si>
    <t>Role-Based Access / Gebruikersmanagement</t>
  </si>
  <si>
    <t>Beheerders van Opdrachtgever hebben de mogelijkheid om de gebruikerstabel (het systeem van gebruikersgroepen en de daaraan gekoppelde rechten) te onderhouden. Daarbij kunnen gebruikers worden toegevoegd, kunnen gebruikers aan groepen worden gekoppeld of kan de groepskoppeling worden aangepast en kunnen gebruikers op niet-actief worden gezet.</t>
  </si>
  <si>
    <t>NFI-008</t>
  </si>
  <si>
    <t>NFI-009</t>
  </si>
  <si>
    <t>NFI-010</t>
  </si>
  <si>
    <t>De rechten die gebruikers hebben binnen een applicatie (inclusief beheerders) zijn zo ingericht dat autorisaties kunnen worden toegewezen aan organisatorische functies en scheiding van niet verenigbare autorisaties mogelijk is. </t>
  </si>
  <si>
    <t>NFI-011</t>
  </si>
  <si>
    <t xml:space="preserve">De samenstelling van een rol en de toegang die deze geeft tot de appplicatie kan door Opdrachtgever zelf release onafhankelijk worden geconfigureerd. </t>
  </si>
  <si>
    <t>NFI-012</t>
  </si>
  <si>
    <t>NFI-013</t>
  </si>
  <si>
    <t>NFI-014</t>
  </si>
  <si>
    <t>Protocollen</t>
  </si>
  <si>
    <t>NFI-015</t>
  </si>
  <si>
    <t>SCIM protocol</t>
  </si>
  <si>
    <t>NFI-016</t>
  </si>
  <si>
    <t>SSO</t>
  </si>
  <si>
    <t>NFI-017</t>
  </si>
  <si>
    <t>NFI-018</t>
  </si>
  <si>
    <t>Voortgang / Rapportage</t>
  </si>
  <si>
    <t>Algemeen</t>
  </si>
  <si>
    <t>NFH-001</t>
  </si>
  <si>
    <t>NFH-002</t>
  </si>
  <si>
    <t>NFH-003</t>
  </si>
  <si>
    <t>NFH-004</t>
  </si>
  <si>
    <t>NFH-005</t>
  </si>
  <si>
    <t>NFH-006</t>
  </si>
  <si>
    <t>NFH-007</t>
  </si>
  <si>
    <t xml:space="preserve">Informatieobjecten/Documenten kunnen in de context worden beheerd van een zaakdossier. </t>
  </si>
  <si>
    <t>NFH-008</t>
  </si>
  <si>
    <t>Toegankelijkheid</t>
  </si>
  <si>
    <t>NFH-009</t>
  </si>
  <si>
    <t>NFH-010</t>
  </si>
  <si>
    <t>Beveiligings- en toegangsprotocollen toepassen om de inhoud van de archiefstukken en de metagegevens voor die archiefstukken te beschermen tegen toegang, wijziging of vernietiging door onbevoegden</t>
  </si>
  <si>
    <t>NFH-011</t>
  </si>
  <si>
    <t>De zoekfunctie ondersteunt zoeken door specifieke metagegevens ('advanced search' of 'faceted search')</t>
  </si>
  <si>
    <t>NFH-012</t>
  </si>
  <si>
    <t xml:space="preserve">Informatie moet toegankelijk zijn voor gebruikers, zowel mens als machine. Hiervoor moeten de gebruikers geen speciale toepassingen of hulpmiddelen nodig hebben. </t>
  </si>
  <si>
    <t>NFH-013</t>
  </si>
  <si>
    <t>De zoekfunctie ondersteunt zoeken door alle tekstgegevens van informatieobjecten ('full tekst search')</t>
  </si>
  <si>
    <t>Waardering en selectie</t>
  </si>
  <si>
    <t>NFH-014</t>
  </si>
  <si>
    <t xml:space="preserve">Aan de informatieobjecten moeten metagegevens over de bewaartermijn, de grondslag voor de bewaring, resultaat van de zaak en de einddatum van de zaak kunnen worden toegevoegd. De verschillende informatieobjecten die tot 1 zaakdossier behoren moeten daarbij dezelfde termijn krijgen. </t>
  </si>
  <si>
    <t>NFH-015</t>
  </si>
  <si>
    <t>De waardering kan op verschillende aggregatieniveaus worden aangegeven (werkproces, zaakdossier, document). De waardering overerft daarbij van een hoog, naar een laag aggregatieniveau</t>
  </si>
  <si>
    <t>NFH-016</t>
  </si>
  <si>
    <t>De bewaartermijn van informatieobjecten kan worden afgeleid door het identificeren van een werkproces, waardering van het werkproces en einddatum van de behandeling van de zaak</t>
  </si>
  <si>
    <t>NFH-017</t>
  </si>
  <si>
    <t>De toekomstige actie die volgt uit de waardering van informatieobjecten (na het verstrijken van de bewaar- of overdrachtstermijn) moet kunnen worden vastgelegd als metadata, zoals bijv. vernietigen of overbrengen</t>
  </si>
  <si>
    <t>NFH-018</t>
  </si>
  <si>
    <t>Binnen een bepaalde applicatierol moet het mogelijk zijn de metadata m.b.t. waardering en/ of de bewaartermijn aan te passen op het aggregatieniveau van werkproces/zaaktype</t>
  </si>
  <si>
    <t>NFH-019</t>
  </si>
  <si>
    <t>Indien waardering of bewaartermijn wordt aangepast op het aggregatieniveau van werkproces/zaaktype, moet het mogelijk zijn om de waardering van historische informatie uit te zonderen van deze aanpassing. Dit is vooral belangrijk voor informatie die als "hotspot" wordt beschouwd.</t>
  </si>
  <si>
    <t>NFH-020</t>
  </si>
  <si>
    <t xml:space="preserve">De datum voor het vernietigen of overbrengen (naar e-depot) van informatie moet automatisch berekend kunnen worden. </t>
  </si>
  <si>
    <t>NFH-021</t>
  </si>
  <si>
    <t>Van informatieobjecten die voor vernietiging of overbrenging in aanmerking komen, moeten op basis van het jaar van vernietiging of overbrenging overzichten kunnen worden gecreëerd</t>
  </si>
  <si>
    <t>Archiefvernietiging</t>
  </si>
  <si>
    <t>NFH-022</t>
  </si>
  <si>
    <t>NFH-023</t>
  </si>
  <si>
    <t>Wanneer voor het zoeken en vinden gebruik wordt gemaakt van indexering, moet de index na de vernietiging worden geactualiseerd zodat vernietigde informatieobjecten niet meer kunnen worden gevonden</t>
  </si>
  <si>
    <t>NFH-024</t>
  </si>
  <si>
    <t>Van de vernietiging moet een verklaring kunnen worden opgeleverd waarin minimaal wordt aangegeven om welke informatie het gaat en dat de vernietiging volledig is uitgevoerd.</t>
  </si>
  <si>
    <t>NFH-025</t>
  </si>
  <si>
    <t>Het systeem / de oplossing biedt de mogelijkheid om zaakdossiers van de vernietiging uit te stellen. Hiervoor moet het systeem / de oplossing aan de volgende voorwaarden voldoen:
1. Flexibiliteit in uitstel: Het systeem moet de mogelijkheid bieden om de vernietiging van zaakdossiers voor een vooraf bepaalde periode uit te stellen, met opties voor verlenging indien nodig.
2. Beheerdersrechten: Alleen geautoriseerde beheerders mogen de vernietiging van zaakdossiers uitstellen. Het systeem moet een duidelijk autorisatieproces hebben om deze rechten toe te kennen en te beheren.</t>
  </si>
  <si>
    <t>NFH-026</t>
  </si>
  <si>
    <t xml:space="preserve">Opdrachtnemer garandeert dat bij een backup-recovery geen gegevens terug in productie worden gezet die formeel al vernietigd zijn. </t>
  </si>
  <si>
    <t>Overbrenging / export</t>
  </si>
  <si>
    <t>NFH-027</t>
  </si>
  <si>
    <t>Het moet mogelijk zijn, zonder additionele ontwikkeling en/of kosten, om een import en export te maken van bestanden en bijbehorende metadata op basis van opgegeven zoekcriteria, ten behoeve van bijvoorbeeld overbrenging naar een E-depot of een andere applicatie. Bij een export van bestanden kan de metadata meegeëxporteerd worden op een manier dat het verband tussen bestanden en metadata intact blijven (checksum, rollen, rechten etc.)</t>
  </si>
  <si>
    <t>NFH-028</t>
  </si>
  <si>
    <t>NFH-029</t>
  </si>
  <si>
    <t>Exports moeten voldoen aan standaarden van Forum Standaardisatie Rijksoverheid</t>
  </si>
  <si>
    <t>NFH-030</t>
  </si>
  <si>
    <t>Bij een export kan de metadata in een gangbaar machinaal leesbaar bestandsformaat meegeleverd worden, zoals XML</t>
  </si>
  <si>
    <t>NFH-031</t>
  </si>
  <si>
    <t>NFH-032</t>
  </si>
  <si>
    <t>NFH-033</t>
  </si>
  <si>
    <t>NFH-035</t>
  </si>
  <si>
    <t>Bij een migratie van gegevens naar een ander systeem moet een verklaring kunnen worden opgeleverd waarin is opgenomen: dat de migratie zonder onacceptabel gegevensverlies heeft plaatsgevonden (informatieobjecten zijn volledig interpreteerbaar)</t>
  </si>
  <si>
    <t>NFH-036</t>
  </si>
  <si>
    <t>Indien bij migratie gegevensverlies optreedt, dan wordt in de verklaring gespecificeerd welke gegevens verloren zijn gegaan. Dat kan bijvoorbeeld van toepassing zijn bij tekstvelden die het maximum aantal karakters overschrijden in de doelapplicaties</t>
  </si>
  <si>
    <t>Authenticiteit en integriteit</t>
  </si>
  <si>
    <t>NFH-037</t>
  </si>
  <si>
    <t>NFH-038</t>
  </si>
  <si>
    <t>Opdrachtnemer beschikt over vastgestelde procedures voor de vervanging van opslagmedia en/of hardware. Er moet kunnen worden gegarandeerd dat er, ruim voordat informatie onleesbaar dreigt te worden of dragers onbruikbaar zijn, wordt ingegrepen. Dit staat los van de beschreven bewaarstrategieën voor die informatie zelf.</t>
  </si>
  <si>
    <t>NFH-039</t>
  </si>
  <si>
    <t>Na het definitief maken van een informatieobject en metadata is functionaliteit aanwezig om onbedoelde en/of ongeautoriseerde wijzigingen te voorkomen.</t>
  </si>
  <si>
    <t>Event geschiedenis</t>
  </si>
  <si>
    <t>Zaken als de toepassing van migratie, conversie, checksums, kopiëren, gescheiden opslag en de procesgeschiedenis moeten worden vastgelegd als beheerinformatie, zodat de betrouwbaarheid van de gegevens in het systeem kan worden aangetoond en gecontroleerd</t>
  </si>
  <si>
    <t>NFD-001</t>
  </si>
  <si>
    <t>Data ontsluiting</t>
  </si>
  <si>
    <t>NFD-002</t>
  </si>
  <si>
    <t>Dataontsluiting</t>
  </si>
  <si>
    <t>NFD-003</t>
  </si>
  <si>
    <t>NFD-004</t>
  </si>
  <si>
    <t>Datamigratie</t>
  </si>
  <si>
    <t>NFD-005</t>
  </si>
  <si>
    <t>Dataminimalisatie</t>
  </si>
  <si>
    <t>NFD-006</t>
  </si>
  <si>
    <t>Metadata</t>
  </si>
  <si>
    <t xml:space="preserve">Autorisaties voor het verstrekken en gebruik van gegevens kan worden bepaald op basis van metadata. De beheerder die het gegeven beheert en het wil verstrekken voor verdere bewerking, moet de mogelijkheid hebben om metadata toe te voegen aan de hand waarvan de beheerder en de afnemer een autorisatiebeslissing kan nemen. </t>
  </si>
  <si>
    <t>NFD-007</t>
  </si>
  <si>
    <t>Data- en intellectueel eigendom</t>
  </si>
  <si>
    <t>Opdrachtnemer voorziet in de verstrekking van de gebruiksrechten van de software-oplossing of ten aanzien van andere relevante objecten behorende bij de opdracht gedurende de duur van de Overeenkomst.</t>
  </si>
  <si>
    <t>NFD-008</t>
  </si>
  <si>
    <t>Gebruik van AI</t>
  </si>
  <si>
    <t>NFD-009</t>
  </si>
  <si>
    <t>Door Opdrachtgever toegevoegde datavelden moeten worden meegenomen in de dataset.</t>
  </si>
  <si>
    <t>NFD-010</t>
  </si>
  <si>
    <t>NFD-011</t>
  </si>
  <si>
    <t>NFD-012</t>
  </si>
  <si>
    <t>Data integriteit</t>
  </si>
  <si>
    <t xml:space="preserve">Opdrachtnemer garandeerd berichtaflevering bij verstoringen in de koppelingen. </t>
  </si>
  <si>
    <t>NFD-013</t>
  </si>
  <si>
    <t>NFD-014</t>
  </si>
  <si>
    <t>Datakwaliteit</t>
  </si>
  <si>
    <t>Informatiesystemen behoren zo te worden ontworpen, dat de invoerfuncties, verwerkingsfuncties en uitvoerfuncties van gegevens (op het juiste moment) in het proces worden gevalideerd op juistheid, tijdigheid en volledigheid om het bedrijfsproces optimaal te kunnen ondersteunen.  </t>
  </si>
  <si>
    <t>NFD-015</t>
  </si>
  <si>
    <t>Reporting en Dashboarding</t>
  </si>
  <si>
    <t>NFD-016</t>
  </si>
  <si>
    <t>Integratie</t>
  </si>
  <si>
    <t>NFD-017</t>
  </si>
  <si>
    <t xml:space="preserve">Berichtenverkeer Gemeentelijk Gegevensknooppunt (GGk) Berichtenverkeer met het GGk conform landelijke standaarden wordt ondersteund. Het automatisch ontvangen, verzenden, registreren en verwerken van alle berichtuitwisseling waaronder iJW, iWmo, iEB, iPGB wordt ondersteund. Dit betreft alle huidige in- en uitgaande berichttypen. De berichtuitwisseling is raadpleegbaar per berichttypen en per berichtenketen. Voor het automatisch ontvangen, verzenden, registreren en verwerken van alle GGk-berichten vinden in de onderliggende registraties (consistentie) controles plaats op het correct en volledig vullen van alle benodigde gegevens om een uitwisseling te realiseren. Er worden voor de gebruiker begrijpelijke foutmeldingen gegeven indien desbetreffende gegevens onvolledig dan wel onjuist zijn gevuld, zodat direct herstel (zonder het scherm te verlaten) hierop mogelijk is. De Oplossing biedt deze koppeling via een eigen directe koppeling met GGk (Cloud naar Cloud-principe). </t>
  </si>
  <si>
    <t>NFD-018</t>
  </si>
  <si>
    <t>NFD-019</t>
  </si>
  <si>
    <t>NFD-020</t>
  </si>
  <si>
    <t>NFD-021</t>
  </si>
  <si>
    <t>Belastingdienst Aangiften en loonbelasting in SBR-formaat kunnen geautomatiseerd bij de Belastingdienst worden ingediend via Digipoort.</t>
  </si>
  <si>
    <t>NFD-022</t>
  </si>
  <si>
    <t>NFD-023</t>
  </si>
  <si>
    <t>De oplossing ondersteund de meest actuele versie van het CORV-berichtenverkeer.</t>
  </si>
  <si>
    <t>NFD-024</t>
  </si>
  <si>
    <t>De oplossing beschikt over de meest actuele koppeling (API) met Vektis voor actuele informatie o.b.v. AGB-code uit het AGB-register</t>
  </si>
  <si>
    <t>NFD-025</t>
  </si>
  <si>
    <t>Er wordt voldaan aan alle verplichte, bestaande en in de toekomst vereiste gegevensaanleveringen aan het Centraal Bureau Statistiek (BUS, BDFS, SRG, SWI en Gemeentelijke Monitor Sociaal Domein)</t>
  </si>
  <si>
    <t>NFB-001</t>
  </si>
  <si>
    <t>Continue verbetering</t>
  </si>
  <si>
    <t>Opdrachtnemer zorgt, in samenwerking met Opdrachtgever, voor continue verbetering van producten en diensten (continual service improvement).</t>
  </si>
  <si>
    <t>NFB-002</t>
  </si>
  <si>
    <t>Beschikbaarheid</t>
  </si>
  <si>
    <t>De beschikbaarheid van de oplossing is tenminste 99,5%, met uitzondering van aangekondigd en gepland onderhoud.</t>
  </si>
  <si>
    <t>NFB-003</t>
  </si>
  <si>
    <t>Continuiteit</t>
  </si>
  <si>
    <t>Bij uitval van (delen) de oplossing wordt deze minimaal binnen 8 uur weer in de lucht gebracht met maximaal 4 uur dataverlies.</t>
  </si>
  <si>
    <t>NFB-004</t>
  </si>
  <si>
    <t>NFB-005</t>
  </si>
  <si>
    <t>Kennis overdracht / trainingen</t>
  </si>
  <si>
    <t>Opdrachtnemer faciliteert Opdrachtgever in trainingen voor het juist gebruik én beheer van de totale oplossing. Er moet zowel online als onsite training aangeboden kunnen worden aan zowel behandelaren als beheerders van het systeem. Inschrijver sluit in de toekomst aan op het nog aan te schaffen Learning Management Systeem.</t>
  </si>
  <si>
    <t>NFB-007</t>
  </si>
  <si>
    <t>Materiaal</t>
  </si>
  <si>
    <t xml:space="preserve">Opdrachtnemer zorgt minimaal elk jaar voor updates van handleidingen en instructies zodat e.e.a. actueel blijft en conform trends en ontwikkelingen is. </t>
  </si>
  <si>
    <t>NFB-008</t>
  </si>
  <si>
    <t>Ontwerp</t>
  </si>
  <si>
    <t>Er is een functioneel en technisch ontwerp van de systemen, applicaties en/of dienst beschikbaar</t>
  </si>
  <si>
    <t>NFB-009</t>
  </si>
  <si>
    <t>Ontwikkelactiviteiten</t>
  </si>
  <si>
    <t>Ontwikkelactiviteiten zijn gedocumenteerd, ontwikkeling gebeurd conform opgestelde standaarden, relevante wet- en regelgeving en protocollen</t>
  </si>
  <si>
    <t>NFB-011</t>
  </si>
  <si>
    <t>RPO / Back-up</t>
  </si>
  <si>
    <t>NFB-012</t>
  </si>
  <si>
    <t>Opdrachtnemer is verantwoordelijk voor back-ups van de omgeving.</t>
  </si>
  <si>
    <t>Servicedesk</t>
  </si>
  <si>
    <t>NFB-013</t>
  </si>
  <si>
    <t>Opdrachtnemer biedt een online toegang tot de Servicedesk voor geautoriseerde personen van Opdrachtgever. Deze geautoriseerde personen hebben toegang tot alle specifieke informatie van Opdrachtgever in het incidentregistratiesysteem van Opdrachtnemer.</t>
  </si>
  <si>
    <t>NFB-014</t>
  </si>
  <si>
    <t>Opdrachtnemer heeft een Servicedesk waarin melding en registratie plaatsvindt van incidenten, Problemen, Wijzigingen en (informatie)verzoeken die betrekking hebben op bestellingen, leveringen, facturen, opheffingen, wijzigingen en offertes. Al het contact verloopt zoveel mogelijk via één loket (interface), waarbij verscheidene communicatievormen (minimaal: telefoon en e-mail) mogelijk zijn. Contractuele of vragen over facturen mogen ook verlopen via bijv. een accountmanager van opdrachtnemer.</t>
  </si>
  <si>
    <t>Toevoegen URL</t>
  </si>
  <si>
    <t>Lifecyclemanagement</t>
  </si>
  <si>
    <t>De integrale oplosing maakt gebruik van logging zonder dat dit invloed heeft op de performance.</t>
  </si>
  <si>
    <t>Beheer en onderhoud</t>
  </si>
  <si>
    <t>Ja/Nee</t>
  </si>
  <si>
    <t>Ja</t>
  </si>
  <si>
    <t>Deels</t>
  </si>
  <si>
    <t>Nee</t>
  </si>
  <si>
    <t>Functionele eisen Applicatie Sociaal Domein</t>
  </si>
  <si>
    <r>
      <t xml:space="preserve">Standaard in uw oplossing aanwezig? Ja/Nee 
</t>
    </r>
    <r>
      <rPr>
        <i/>
        <sz val="10"/>
        <color theme="1"/>
        <rFont val="Calibri"/>
        <family val="2"/>
        <scheme val="minor"/>
      </rPr>
      <t>(graag een toelichting indien dit geen standaard functionaliteit in uw oplossing is)</t>
    </r>
  </si>
  <si>
    <t>Opdrachtgever dient toegang te hebben tot het documentenbeheer in de oplossing en rechten om de documentsjablonen te wijzigen. Binnen de oplossing is het tevens mogelijk om documentsjablonen door functionele beheerders volledig zelf te ontwikkelen en aan te passen, zonder noodzakelijke tussenkomst van Opdrachtnemer.</t>
  </si>
  <si>
    <t>Non Functionele eisen Applicatie Sociaal Domein</t>
  </si>
  <si>
    <r>
      <t xml:space="preserve">Standaard in uw oplossing aanwezig? Ja/Nee 
</t>
    </r>
    <r>
      <rPr>
        <sz val="10"/>
        <color theme="1"/>
        <rFont val="Calibri"/>
        <family val="2"/>
        <scheme val="minor"/>
      </rPr>
      <t>(graag een toelichting indien dit geen standaard functionaliteit in uw oplossing is)</t>
    </r>
  </si>
  <si>
    <t>Opdrachtnemer houdt zich bij de uitvoering van de Overeenkomst aan alle toepasselijke wet- en regelgeving op het gebied van gegevensbescherming, waaronder de Algemene verordening gegevensbescherming (AVG) en de Uitvoeringswet AVG (UAVG).</t>
  </si>
  <si>
    <t>Voor zover de Opdrachtnemer in het kader van de Overeenkomst persoonsgegevens verwerkt in de hoedanigheid van verwerker namens de gemeente Midden-Drenthe, is de door de VNG vastgestelde verwerkersovereenkomst van toepassing. Deze prevaleert boven de Overeenkomst voor zover het de verwerking van persoonsgegevens betreft.</t>
  </si>
  <si>
    <t>Indien Opdrachtnemer zelfstandig optreedt als verwerkingsverantwoordelijke, legt Opdrachtnemer dit voorafgaand aan de verwerking gemotiveerd vast en maken Partijen afzonderlijke afspraken over hun respectieve verantwoordelijkheden.</t>
  </si>
  <si>
    <t>Indien de Opdrachtgever en Opdrachtnemer gezamenlijk de doeleinden en middelen van de verwerking bepalen, stellen Partijen conform artikel 26 AVG hun respectieve verantwoordelijkheden schriftelijk vast.</t>
  </si>
  <si>
    <t>Opdrachtnemer verleent Opdrachtgever 4alle noodzakelijke medewerking aan controles en audits die verband houden met de naleving van de AVG en de daaruit voortvloeiende verplichtingen. Voor zover deze verplichtingen niet reeds in de Overeenkomst zijn vastgelegd, geldt aanvullend het bepaalde in artikel 25 GIBIT2023 inzake controlerecht en auditmedewerking.</t>
  </si>
  <si>
    <t>Opdrachtnemer draagt zorg dat procedures en maatregelen zijn geïmplementeerd voor het actief detecteren, tegengaan en mitigeren van kwetsbaarheden. Opdrachtnemer informeert proactief en adviseert Opdrachtgever over de eventueel te nemen maatregelen om beveiligingslekken te dichten patchen niet gelijk mogelijk is.</t>
  </si>
  <si>
    <t>De oplossing voldoet aan de beveiligingseisen die in de Baseline Informatiebeveiliging Overheid  (BIO/ BBN2), Algemene Verordening Gegevensbescherming (AVG), Uitvoeringswet Algemene Verordening Gegevensbescherming (UAVG), beveiligingsrichtlijnen voor webapplicaties van het Nationaal Cyber Security Centrum en de GIBIT 2023 voor gemeenten worden gesteld.</t>
  </si>
  <si>
    <t>Gegevens binnen en het netwerkverkeer naar de oplossing dienen versleuteld te zijn (encrypted) en bij voorkeur decentraal en  gefragmenteerd opgeslagen te worden waarbij minimaal gebruik wordt gemaakt van AES-256.</t>
  </si>
  <si>
    <t>De oplossing ondersteunt DNSSEC voor de web-services.</t>
  </si>
  <si>
    <t>De toegang tot en alle communicatie/ netwerkverkeer met de SaaS en / of Cloud delen van de oplossing verloopt via een veilige HTTPS-verbinding. Deze geschiedt volledig op basis van het SSL-protocol op basis van TLS 1.2 of beter of gelijkwaardig.</t>
  </si>
  <si>
    <t>Alle communicatie met de oplossing is beschermd tegen afluisteren en manipulatie door versleuteling op basis van de pas-toe-of-leg-uit lijst van Forum Standaardisatie.</t>
  </si>
  <si>
    <t>Gedurende de initiële contractperiode is er geen mogelijkheid voor Opdrachtnemer om tussentijds een End Of Life (EOL) aan te kondigen welke binnen die initiële contractperiode valt. Wanneer de Overeenkomst wordt verlengd informeert Opdrachtnemer minimaal één (1) jaar van te voren de EOL aan. Tot dit moment blijft Opdrachtnemer noodzakelijke updates doorvoeren om product / dienstverlening veilig en up to date te houden.</t>
  </si>
  <si>
    <t>Logging binnen de oplossing vindt plaats volgens de aanwijzingen en handreikingen van de Baseline  Informatiebeveiliging Overheid (BIO, hfdst. 12.4 ‘Verslaglegging en Monitoren’).</t>
  </si>
  <si>
    <t>Anti-virusscanning op uitgewisselde documenten is mogelijk binnen de oplossing.</t>
  </si>
  <si>
    <t>Opdrachtnemer heeft zelf een volledige Ontwikkel-, test-, Acceptatie- en Productieomgeving (OTAP-principe)</t>
  </si>
  <si>
    <t>De oplossing wordt ontwikkeld en getest met in achtneming van de Privacy by Design en Security by  design uitgangspunten.</t>
  </si>
  <si>
    <t>Systeemsoftware die bij Opdrachtnemer in gebruikt is, wordt up-to-date gehouden. De laatste  (beveiligings)patches zijn geïnstalleerd en deze worden volgens een patchmanagementproces doorgevoerd.</t>
  </si>
  <si>
    <t>Opdrachtnemer maakt gebruik van systeemtoegang zoals deze door Opdrachtgever beschikbaar wordt gesteld. Opdrachtgever behoudt het recht om deze eenzijdig aan te passen en zal Opdrachtnemer uiterlijk 2 weken voor aanvang hiervan in kennis stellen. Het is de gezamenlijke verantwoordelijkheid van Opdrachtnemer en Opdrachtgever om technische en organisatorische maatregelen te treffen zodat de dienstverlening voortgang kan blijven houden.</t>
  </si>
  <si>
    <t>De oplossing biedt mogelijkheden tot User-lock en het beëindigen van de sessie bij een zelf vast te stellen aantal niet succesvolle pogingen tot aanmelden. NB In geval van een SSO- autorisatie wordt deze wens binnen de betreffende SSO-voorziening gerealiseerd.</t>
  </si>
  <si>
    <t>Integratie/koppelingen/API's</t>
  </si>
  <si>
    <t xml:space="preserve">De oplossing beschikt over een koppeling met Microsoft Exchange voor het kunnen versturen van e-mailberichten. De oplossing beschikt over een koppeling en functionaliteit voor het importeren en verwerken van (e-mail-) berichten. Ontvangen berichten en bijlages worden automatisch door de oplossing toegevoegd aan de betreffende zaak. </t>
  </si>
  <si>
    <t xml:space="preserve">Indien de oplossing niet beschikt over een eigen documentcreatiecomponent dat gelijkwaardig is aan de functionaliteit van Xential, dan beschikt de oplossing over een werkende koppeling met Xential.  </t>
  </si>
  <si>
    <t>NFA-004</t>
  </si>
  <si>
    <t>Alle eisen, wensen en beheersmaatregelen zijn van toepassing verklaard op de door de leverancier ingezette ketenpartners, die ook toegang hebben tot de IV van Opdrachtgever. Opdrachtnemer dient aan te geven hoe zij erop toeziet dat de partners in de keten hier opvolging aan geven.</t>
  </si>
  <si>
    <t>De oplossing beschikt over een niet muteerbare Audit-trail / logging waarin geregistreerd wordt wie, welke handeling, wanneer uitgevoerd heeft. Tevens beschikt de oplossing over de mogelijkheid om via logging inzicht te krijgen welke verwerkingen hebben plaats gevonden. NB Deze logging mag geen negatieve invloed op de performance van de oplossing  hebben.
Indien logging van raadpleegtransacties niet mogelijk is, dient aangetoond te worden dat het autorisatiemodel ongeautoriseerd raadplegen onmogelijk maakt (ter voorbereiding op de Wet Digitale Overheid).</t>
  </si>
  <si>
    <t>De oplossing signaleert tijdig dat certificaten verlopen en vernieuwd moeten worden.</t>
  </si>
  <si>
    <t>De oplossing beschikt over een mechanisme waarbij gebruikersaccounts van gebruikers die gedurende een door Opdrachtgever aan te geven periode niet hebben ingelogd automatisch of handmatig door de functioneel beheerder worden uitgeschakeld.</t>
  </si>
  <si>
    <t>De oplossing biedt aan beheerders van Opdrachtgever de mogelijkheid om de koppeling tussen gebruikers en groepen voor meerdere gebruikers tegelijk aan te passen.</t>
  </si>
  <si>
    <t>De oplossing dwingt de door Opdrachtgever voorgeschreven beperkende set van rechten en privileges af met alleen de voor de gebruiker en systemen noodzakelijke toegang.</t>
  </si>
  <si>
    <t>De oplossing kan omgaan met veiligheidsgroepen/rollen voor het verlenen van toegang aan interne en externe gebruikers</t>
  </si>
  <si>
    <t>De oplossing heeft een fijnmazig autorisatie-schema, op basis van rollen (RBAC) voor functiescheiding tussen de gebruikers waarbij acties aan bepaalde gebruikersgroepen kunnen worden gekoppeld. Daarbij kan per actie of set acties ook worden aangegeven of iemand het recht heeft om:
- gegevens toe te voegen en/of
- gegevens in te zien en /of
- gegevens te wijzigen en/of
- gegevens te verwijderen
Wijzigingen in rechten van gebruikers moeten worden gelogd.</t>
  </si>
  <si>
    <t>De oplossing ondersteunt user provisioning waarbij gebruikersaccounts automatisch worden aangemaakt, bijgewerkt of verwijderd op basis van informatie uit Entra ID of Active Directory</t>
  </si>
  <si>
    <t>De oplossing ondersteunt het OpenID of het Saml protocol</t>
  </si>
  <si>
    <t>De oplossing ondersteunt lifetime management via het Scim protocol</t>
  </si>
  <si>
    <t>De oplossing ondersteunt authenticatie d.m.v. Single Sign On (SSO).</t>
  </si>
  <si>
    <t>Opdrachtnemer draagt zorg voor het technisch integreren van de Instroom, Doorstroom en Uitstroom processen d.m.v. verlenen, wijzingen of verwijderen van autorisaties en/of accounts binnen de applicatie of dienst. Het betreft in deze gebruikersbeheer (aanmaken, wijzigen en deactiveren van accounts). Dit dient mogelijk te zijn in de oplossing.</t>
  </si>
  <si>
    <t>De oplossing kan rapporteren over de volgende onderdelen:
* Aantal ingeregelde veiligheidsgroepen/rollen;
* Aantal gekoppelde gebruikers aan een rol
* Per gebruiker de toegekende rollen (Autorisatiematrix)
* Per rol een functionele beschrijving
* Per rol de toegekende functionaliteiten
* Status van een rol
* Status van een account/profiel
* Wanneer een rol aangemaakt is
* Wanneer een rol gedeactiveerd
* Wanneer een account/profiel aangemaakt is
* Wanneer een account/profiel deactiveerd is
* Wanneer een gebruiker zich aangemeld heeft
* Wanneer een gebruiker zich afgemeld heeft
* Het aantal aanmeldingen per jaar, per kwartaal, per maand, per dag en per uur
* De performance per jaar, per kwartaal, per maand, per dag en per uur 
De bovenstaande rapportages kunnen voor de gehele historie of een specifieke periode aangevraagd worden.</t>
  </si>
  <si>
    <t>De oplossing voldoet aan NEN-ISO 16175-1.</t>
  </si>
  <si>
    <t xml:space="preserve">De oplossing voldoet aan de MDTO (Metagegevens voor Duurzame Toegankelijke Overheidsinformatie). </t>
  </si>
  <si>
    <t>De oplossing moet de mogelijkheid bieden om metadatavelden toe te voegen via een configuratie-interface, zonder dat hiervoor programmeerwerk vereist is. Functioneel beheerder(s) moeten in staat zijn om nieuwe metadatavelden te definiëren, te bewerken en te verwijderen via een gebruiksvriendelijke interface.</t>
  </si>
  <si>
    <t xml:space="preserve">De oplossing is in staat unieke identificatiecodes toe te wijzen aan elk uniek archiefstuk en aan elke unieke aggregatie van archiefstukken </t>
  </si>
  <si>
    <t>De oplossing is in staat metagegevens op te nemen die handmatig worden ingevoerd door een actor</t>
  </si>
  <si>
    <t>De oplossing moet compatibel zijn met standaard duurzame bestandsformaten zoals zijn opgenomen op de lijst van voorkeursformaten van het Nationaal Archief, zoals PDF/A, XML en CSV. Dit houdt in dat het systeem bestanden kan importeren, exporteren en opslaan in deze formaten zonder verlies van gegevensintegriteit of functionaliteit.</t>
  </si>
  <si>
    <t xml:space="preserve">Informatie opgeslagen in het systeem / de oplossing blijft duurzaam toegankelijk gedurende het gebruik van de oplossing, tenzij informatie volgens protocol vernietigd wordt. </t>
  </si>
  <si>
    <t xml:space="preserve">De oplossing biedt een gedetailleerde zoekfunctie op alle ingevoerde en automatisch gegenereerde metadata en combinaties hiervan conform de rol en rechten die de gebruiker heeft in de oplossing. </t>
  </si>
  <si>
    <t>NFH-034</t>
  </si>
  <si>
    <t>In staat te zijn bronarchiefstukken te vernietigen nadat deze op succesvolle wijze naar de oplossing zijn gemigreerd/ geëxporteerd</t>
  </si>
  <si>
    <t xml:space="preserve">Voor zover bij overbrenging/ export gebruik wordt gemaakt van encryptietechniek, wordt aan Opdrachtggever de bijbehorende encryptiesleutel meegeleverd. </t>
  </si>
  <si>
    <t>Opdrachtnemer is verantwoordelijk voor een correcte migratie van gegevens en historie van de bronsystemen naar het doelsysteem. In overleg met Opdrachtgever wordt bepaald wat de scope is van de te migreren gegevens.</t>
  </si>
  <si>
    <t>Opdrachtnemer stelt een migratie- en testplan op aan de start van het implementatietraject. Deze plannen worden ter beoordeling aan Opdrachtgever verstrekt en besproken en waar nodig, na overleg, aangepast.</t>
  </si>
  <si>
    <t>Bij nieuwe releases van de oplossing moeten bestaande gegevens onder beheer van de oplossing toegankelijk blijven zonder verandering van inhoud en structuur en verlies van functionaliteit.</t>
  </si>
  <si>
    <t xml:space="preserve">De oplossing beschikt over een niet-muteerbare audit-trail waarin automatisch registratie en opslag van de volgende gegevens plaats vindt: 1) alle handelingen (functionaliteiten) die door gebruikers met betrekking tot metagegevens, processen, documenten, dossiers of andere objecten worden verricht, 2) de gebruiker, datum en tijd van de uitvoering van de handeling. Voorkeur dat hij aan de voorkant inzichtelijk is. </t>
  </si>
  <si>
    <t>De oplossing ontsluit de bestaande dataset via een standaard interface (bijvoorbeeld ZGW-Api's), correct en beveiligd (inclusief metadata) met volledige historie en met minimaal 3 verladingen per dag.</t>
  </si>
  <si>
    <t>De oplossing levert datafeeds richting afnemers van data in de vorm van een dataserver of API om tabellen geheel of gedeeltelijk (delta verlading) over te halen</t>
  </si>
  <si>
    <t>De oplossing levert onbeperkte en eenvoudige toegang tot alle eigen data in alle omgevingen van de (integrale) oplossing. Hierbij moet het zonder extra kosten mogelijk zijn om data van en naar de (integrale) oplossing te kunnen overdragen middels data-dumps en interfaces.</t>
  </si>
  <si>
    <t>De oplossing moet in staat zijn gegevens uit eerder gebruikte systeemsoftware te importeren. Hierbij gaat het om imports in een gezamenlijk (Opdrachtgever &amp; Opdrachtnemer) te definiëren bestandsformaat.</t>
  </si>
  <si>
    <t>De oplossing is zo ingericht dat aan het vereiste van dataminimalisatie op eenvoudige wijze kan worden vormgegeven (de eenmalige vastlegging van data met meervoudig gebruik).</t>
  </si>
  <si>
    <t xml:space="preserve">Als de oplossing een algoritme bevat, dan moet Opdrachtnemer de benodigde informatie aanleveren, zodat Opdrachtgever het Algoritme-register kan vullen. Opdrachtnemer moet aangeven welke AI toepassingen de oplossing bevat en voldoen aan landelijk geldende wet- een regelgeving op het gebied van AI en algoritmes. </t>
  </si>
  <si>
    <t>Aanpassingen aan datasets dienen tijdig, minimaal 1 week, gecommuniceerd te worden met de Functioneel beheerder van Opdrachtgever.</t>
  </si>
  <si>
    <t>De oplossing is in staat om datasets in GGM indeling of in RGBZ, ZGW-standaard aan te bieden.</t>
  </si>
  <si>
    <t>Opdrachthemer levert:
- Een technische en logische beschrijving aan van de informatie-architectuur en past deze waar nodig aan bij een nieuwe release
- Een (technisch) overzicht van standaardkoppelingen (en indien aanwezig gewenste koppelingen) met andere informatiesystemen/ ketenpartners.
- Een datamodel en past deze waar nodig aan bij een nieuwe release</t>
  </si>
  <si>
    <t>Voor informatievoorziening moet het mogelijk zijn om realtime, en op elk moment van de dag en week vanuit de (integrale) oplossing diverse doorsnedes te maken. Rapportages die over de scope van de (integrale) oplossing heen gaan, worden ontsloten via het bestaande datawarehouse van Opdrachtgever.</t>
  </si>
  <si>
    <t>De (integrale) oplossing is in staat om interfaces te realiseren aan de hand van de integratie architectuurprincipes van Opdrachtgever, zoals opgenomen in bijlage; Architectuurprincipes</t>
  </si>
  <si>
    <t>Centrum Indicatiestelling Zorg (CIZ) – WLZ-signalen Vanuit de oplossing kan een WLZ-indicatie opgevraagd worden bij het Centrum Indicatiestelling Zorg (CIZ). De WLZ-signalen worden verwerkt in de Oplossing en geïntegreerd aangeboden met een geautomatiseerde koppeling of alternatief. De oplossing biedt deze koppeling via een eigen directe koppeling met CIZ (Cloud naar Cloud-principe).</t>
  </si>
  <si>
    <t>De oplossing biedt een actieve koppeling met het Digitaal Klant Dossier (DKD) van het Inlichtingenbureau voor geautomatiseerd inlezen/ verwerken van DKD-signalen en/of SUWI-gegevens. Het is mogelijk om vanuit het DKD-gegevens te importeren in het Dossier voor Inkomen en Werk. De Oplossing biedt deze koppeling via een eigen directe koppeling met DKD (Cloud naar Cloud-principe).</t>
  </si>
  <si>
    <t xml:space="preserve">De oplossing biedt een koppeling (bijvoorbeeld door berichtspecificaties) met DUO en COA aan i.h.k.v. de nieuwe Wet Inburgering. </t>
  </si>
  <si>
    <t>De oplossing ondersteunt de ontvangst en de verwerking van de gegevensaanleveringen van het Inlichtingenbureau rondom IB-signalen (rechtmatigheid).</t>
  </si>
  <si>
    <t>Opdrachtnemer draagt zorg voor het regelmatig uitvoeren en testen van back‐upkopieën van informatie, software en systeemafbeeldingen in overeenstemming met het back-up beleid zoals opgenomen in de SLA en toont de werking en borging aan middels procesbeschrijving en (test)rapportages.</t>
  </si>
  <si>
    <t>Opdrachtnemer en alle mogelijke onderaannemers sluiten geautomatiseerd aan op het ITSM systeem van Opdrachtgever om dubbele invoer van tickets en changes te voorkomen. Op dit moment is dit Neoforce.</t>
  </si>
  <si>
    <t xml:space="preserve">De eindgebruiker van de oplossing ziet direct vanaf het opstartscherm vanuit welke organisatie is ingelogd. De organisatienaam is zichtbaar in de user-interface of de online omgeving wordt aangeboden onder een subdomein van middendrenthe.nl (zoals middendrenthe.nl/satellietnaam of satellietnaam.middendrenthe.nl). 
</t>
  </si>
  <si>
    <t>Opdrachtnemer moet technisch beheer uitvoeren voor de (integrale) oplossing en daarbij zorgdragen voor het complete technische behoud en beheer van de (integrale) oplossing en hierover rapporteren conform af te sluiten SLA.</t>
  </si>
  <si>
    <t>NFB-006</t>
  </si>
  <si>
    <t>NFB-010</t>
  </si>
  <si>
    <t>NFB-015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</si>
</sst>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_(&quot;€ &quot;* #,##0.00_);_(&quot;€ &quot;* \(#,##0.00\);_(&quot;€ &quot;* &quot;-&quot;??_);_(@_)"/>
  </numFmts>
  <fonts count="44" x14ac:knownFonts="1">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b/>
      <sz val="10"/>
      <color indexed="8"/>
      <name val="Calibri"/>
      <family val="2"/>
      <scheme val="minor"/>
    </font>
    <font>
      <b/>
      <sz val="10"/>
      <color theme="0"/>
      <name val="Calibri"/>
      <family val="2"/>
      <scheme val="minor"/>
    </font>
    <font>
      <sz val="10"/>
      <color theme="0"/>
      <name val="Calibri"/>
      <family val="2"/>
      <scheme val="minor"/>
    </font>
    <font>
      <sz val="11"/>
      <color theme="1"/>
      <name val="Calibri"/>
      <family val="2"/>
      <scheme val="minor"/>
    </font>
    <font>
      <sz val="8"/>
      <name val="Calibri"/>
      <family val="2"/>
      <scheme val="minor"/>
    </font>
    <font>
      <sz val="12"/>
      <color theme="1"/>
      <name val="Calibri"/>
      <family val="2"/>
      <scheme val="minor"/>
    </font>
    <font>
      <sz val="11"/>
      <color theme="0"/>
      <name val="Calibri"/>
      <family val="2"/>
      <scheme val="minor"/>
    </font>
    <font>
      <sz val="14"/>
      <color theme="0"/>
      <name val="Calibri"/>
      <family val="2"/>
      <scheme val="minor"/>
    </font>
    <font>
      <b/>
      <sz val="14"/>
      <color theme="0"/>
      <name val="Calibri"/>
      <family val="2"/>
      <scheme val="minor"/>
    </font>
    <font>
      <b/>
      <sz val="10"/>
      <name val="Calibri"/>
      <family val="2"/>
      <scheme val="minor"/>
    </font>
    <font>
      <i/>
      <sz val="10"/>
      <color theme="1"/>
      <name val="Calibri"/>
      <family val="2"/>
      <scheme val="minor"/>
    </font>
    <font>
      <sz val="10"/>
      <name val="Century Gothic"/>
      <family val="2"/>
    </font>
    <font>
      <sz val="9"/>
      <name val="Calibri"/>
      <family val="2"/>
    </font>
    <font>
      <sz val="10"/>
      <name val="Calibri"/>
      <family val="2"/>
    </font>
    <font>
      <sz val="10"/>
      <name val="Calibri"/>
      <family val="2"/>
      <scheme val="minor"/>
    </font>
    <font>
      <sz val="9"/>
      <color theme="1"/>
      <name val="Calibri"/>
      <family val="2"/>
    </font>
    <font>
      <sz val="9"/>
      <color theme="1"/>
      <name val="Calibri"/>
      <family val="2"/>
      <scheme val="minor"/>
    </font>
    <font>
      <sz val="10"/>
      <color rgb="FF000000"/>
      <name val="Calibri"/>
      <family val="2"/>
      <scheme val="minor"/>
    </font>
    <font>
      <sz val="11"/>
      <color rgb="FF000000"/>
      <name val="Calibri"/>
      <family val="2"/>
      <scheme val="minor"/>
    </font>
    <font>
      <sz val="9"/>
      <color rgb="FF000000"/>
      <name val="Calibri"/>
      <family val="2"/>
      <scheme val="minor"/>
    </font>
    <font>
      <sz val="9"/>
      <name val="Calibri"/>
      <family val="2"/>
      <scheme val="minor"/>
    </font>
    <font>
      <b/>
      <sz val="9"/>
      <color theme="0"/>
      <name val="Calibri"/>
      <family val="2"/>
      <scheme val="minor"/>
    </font>
    <font>
      <sz val="9"/>
      <color theme="0"/>
      <name val="Calibri"/>
      <family val="2"/>
      <scheme val="minor"/>
    </font>
    <font>
      <b/>
      <sz val="9"/>
      <color indexed="8"/>
      <name val="Calibri"/>
      <family val="2"/>
      <scheme val="minor"/>
    </font>
    <font>
      <sz val="10"/>
      <color rgb="FF000000"/>
      <name val="Calibri"/>
      <family val="2"/>
    </font>
    <font>
      <sz val="10"/>
      <color rgb="FFFF0000"/>
      <name val="Calibri"/>
      <family val="2"/>
    </font>
    <font>
      <strike/>
      <sz val="10"/>
      <name val="Calibri"/>
      <family val="2"/>
    </font>
    <font>
      <sz val="11"/>
      <color rgb="FF000000"/>
      <name val="Calibri"/>
      <family val="2"/>
    </font>
    <font>
      <sz val="11"/>
      <color rgb="FF9C0006"/>
      <name val="Calibri"/>
      <family val="2"/>
      <scheme val="minor"/>
    </font>
    <font>
      <sz val="10"/>
      <color rgb="FFFF0000"/>
      <name val="Calibri"/>
      <family val="2"/>
      <scheme val="minor"/>
    </font>
    <font>
      <strike/>
      <sz val="11"/>
      <color theme="1"/>
      <name val="Calibri"/>
      <family val="2"/>
      <scheme val="minor"/>
    </font>
    <font>
      <sz val="10"/>
      <name val="Calibri"/>
      <family val="1"/>
      <scheme val="minor"/>
    </font>
    <font>
      <sz val="11"/>
      <color theme="1"/>
      <name val="Agency FB"/>
      <family val="2"/>
    </font>
    <font>
      <sz val="11"/>
      <color rgb="FF3F3F76"/>
      <name val="Agency FB"/>
      <family val="2"/>
    </font>
    <font>
      <b/>
      <sz val="11"/>
      <color rgb="FFFA7D00"/>
      <name val="Agency FB"/>
      <family val="2"/>
    </font>
    <font>
      <sz val="9"/>
      <name val="Calibri"/>
    </font>
    <font>
      <strike/>
      <sz val="11"/>
      <color rgb="FF000000"/>
      <name val="Calibri"/>
    </font>
    <font>
      <sz val="10"/>
      <name val="Calibri"/>
    </font>
    <font>
      <sz val="10"/>
      <color rgb="FF000000"/>
      <name val="Calibri"/>
      <charset val="1"/>
    </font>
    <font>
      <sz val="9"/>
      <color rgb="FF333333"/>
      <name val="Segoe UI"/>
      <family val="2"/>
    </font>
  </fonts>
  <fills count="1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rgb="FF0070C0"/>
        <bgColor indexed="64"/>
      </patternFill>
    </fill>
    <fill>
      <patternFill patternType="solid">
        <fgColor theme="3" tint="-0.249977111117893"/>
        <bgColor indexed="64"/>
      </patternFill>
    </fill>
    <fill>
      <patternFill patternType="solid">
        <fgColor theme="0" tint="-0.499984740745262"/>
        <bgColor indexed="64"/>
      </patternFill>
    </fill>
    <fill>
      <patternFill patternType="solid">
        <fgColor rgb="FFFF000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FFC7CE"/>
      </patternFill>
    </fill>
    <fill>
      <patternFill patternType="solid">
        <fgColor rgb="FFFFFF00"/>
        <bgColor indexed="64"/>
      </patternFill>
    </fill>
    <fill>
      <patternFill patternType="solid">
        <fgColor theme="4"/>
        <bgColor indexed="64"/>
      </patternFill>
    </fill>
    <fill>
      <patternFill patternType="solid">
        <fgColor rgb="FFFFCC99"/>
      </patternFill>
    </fill>
    <fill>
      <patternFill patternType="solid">
        <fgColor rgb="FFF2F2F2"/>
      </patternFill>
    </fill>
    <fill>
      <patternFill patternType="solid">
        <fgColor theme="6" tint="0.79998168889431442"/>
        <bgColor theme="6" tint="0.79998168889431442"/>
      </patternFill>
    </fill>
    <fill>
      <patternFill patternType="solid">
        <fgColor theme="0"/>
        <bgColor rgb="FF000000"/>
      </patternFill>
    </fill>
  </fills>
  <borders count="20">
    <border>
      <left/>
      <right/>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249977111117893"/>
      </left>
      <right style="thin">
        <color theme="0" tint="-0.499984740745262"/>
      </right>
      <top style="thin">
        <color theme="0" tint="-0.499984740745262"/>
      </top>
      <bottom style="thin">
        <color theme="0" tint="-0.499984740745262"/>
      </bottom>
      <diagonal/>
    </border>
    <border>
      <left style="thin">
        <color indexed="64"/>
      </left>
      <right/>
      <top style="thin">
        <color indexed="64"/>
      </top>
      <bottom style="thin">
        <color indexed="64"/>
      </bottom>
      <diagonal/>
    </border>
    <border>
      <left/>
      <right/>
      <top style="thin">
        <color theme="0" tint="-0.499984740745262"/>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indexed="64"/>
      </left>
      <right style="thin">
        <color indexed="64"/>
      </right>
      <top style="thin">
        <color auto="1"/>
      </top>
      <bottom/>
      <diagonal/>
    </border>
    <border>
      <left style="thin">
        <color indexed="64"/>
      </left>
      <right style="thin">
        <color indexed="64"/>
      </right>
      <top/>
      <bottom style="thin">
        <color auto="1"/>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s>
  <cellStyleXfs count="12">
    <xf numFmtId="0" fontId="0" fillId="0" borderId="0"/>
    <xf numFmtId="0" fontId="1" fillId="0" borderId="0"/>
    <xf numFmtId="164" fontId="1" fillId="0" borderId="0" applyFont="0" applyFill="0" applyBorder="0" applyAlignment="0" applyProtection="0"/>
    <xf numFmtId="9" fontId="7" fillId="0" borderId="0" applyFont="0" applyFill="0" applyBorder="0" applyAlignment="0" applyProtection="0"/>
    <xf numFmtId="0" fontId="9" fillId="0" borderId="0"/>
    <xf numFmtId="9" fontId="9" fillId="0" borderId="0" applyFont="0" applyFill="0" applyBorder="0" applyAlignment="0" applyProtection="0"/>
    <xf numFmtId="0" fontId="32" fillId="11" borderId="0" applyNumberFormat="0" applyBorder="0" applyAlignment="0" applyProtection="0"/>
    <xf numFmtId="0" fontId="35" fillId="0" borderId="0"/>
    <xf numFmtId="165" fontId="1" fillId="0" borderId="0" applyFont="0" applyFill="0" applyBorder="0" applyAlignment="0" applyProtection="0"/>
    <xf numFmtId="0" fontId="36" fillId="16" borderId="0" applyNumberFormat="0" applyBorder="0" applyAlignment="0" applyProtection="0"/>
    <xf numFmtId="0" fontId="37" fillId="14" borderId="19" applyNumberFormat="0" applyAlignment="0" applyProtection="0"/>
    <xf numFmtId="0" fontId="38" fillId="15" borderId="19" applyNumberFormat="0" applyAlignment="0" applyProtection="0"/>
  </cellStyleXfs>
  <cellXfs count="172">
    <xf numFmtId="0" fontId="0" fillId="0" borderId="0" xfId="0"/>
    <xf numFmtId="0" fontId="2" fillId="0" borderId="0" xfId="0" applyFont="1"/>
    <xf numFmtId="0" fontId="2" fillId="0" borderId="0" xfId="0" applyFont="1" applyAlignment="1">
      <alignment horizontal="left" vertical="center"/>
    </xf>
    <xf numFmtId="0" fontId="2" fillId="0" borderId="0" xfId="0" applyFont="1" applyAlignment="1">
      <alignment vertical="center"/>
    </xf>
    <xf numFmtId="0" fontId="4" fillId="4" borderId="2" xfId="0" applyFont="1" applyFill="1" applyBorder="1" applyAlignment="1">
      <alignment vertical="center" wrapText="1"/>
    </xf>
    <xf numFmtId="0" fontId="3" fillId="4" borderId="2" xfId="0" applyFont="1" applyFill="1" applyBorder="1" applyAlignment="1">
      <alignment vertical="center" wrapText="1"/>
    </xf>
    <xf numFmtId="0" fontId="6" fillId="5" borderId="3" xfId="0" applyFont="1" applyFill="1" applyBorder="1" applyAlignment="1">
      <alignment vertical="center"/>
    </xf>
    <xf numFmtId="0" fontId="5" fillId="5" borderId="1" xfId="0" applyFont="1" applyFill="1" applyBorder="1" applyAlignment="1">
      <alignment horizontal="left" vertical="center"/>
    </xf>
    <xf numFmtId="0" fontId="4" fillId="4" borderId="2" xfId="0" applyFont="1" applyFill="1" applyBorder="1" applyAlignment="1">
      <alignment horizontal="left" vertical="center" wrapText="1"/>
    </xf>
    <xf numFmtId="0" fontId="0" fillId="0" borderId="0" xfId="0" applyAlignment="1">
      <alignment horizontal="left"/>
    </xf>
    <xf numFmtId="0" fontId="2" fillId="0" borderId="0" xfId="0" applyFont="1" applyAlignment="1">
      <alignment horizontal="center" vertical="top"/>
    </xf>
    <xf numFmtId="0" fontId="2" fillId="0" borderId="4" xfId="0" applyFont="1" applyBorder="1" applyAlignment="1">
      <alignment horizontal="left"/>
    </xf>
    <xf numFmtId="0" fontId="2" fillId="0" borderId="4" xfId="0" applyFont="1" applyBorder="1"/>
    <xf numFmtId="0" fontId="11" fillId="6" borderId="7" xfId="0" applyFont="1" applyFill="1" applyBorder="1" applyAlignment="1">
      <alignment horizontal="left"/>
    </xf>
    <xf numFmtId="0" fontId="6" fillId="6" borderId="5" xfId="0" applyFont="1" applyFill="1" applyBorder="1"/>
    <xf numFmtId="0" fontId="6" fillId="6" borderId="6" xfId="0" applyFont="1" applyFill="1" applyBorder="1"/>
    <xf numFmtId="0" fontId="10" fillId="6" borderId="5" xfId="0" applyFont="1" applyFill="1" applyBorder="1"/>
    <xf numFmtId="3" fontId="12" fillId="6" borderId="8" xfId="0" applyNumberFormat="1" applyFont="1" applyFill="1" applyBorder="1"/>
    <xf numFmtId="0" fontId="5" fillId="5" borderId="3" xfId="0" applyFont="1" applyFill="1" applyBorder="1" applyAlignment="1">
      <alignment horizontal="right" vertical="center"/>
    </xf>
    <xf numFmtId="1" fontId="0" fillId="0" borderId="0" xfId="0" applyNumberFormat="1" applyAlignment="1">
      <alignment horizontal="center"/>
    </xf>
    <xf numFmtId="0" fontId="6" fillId="6" borderId="6" xfId="0" applyFont="1" applyFill="1" applyBorder="1" applyAlignment="1">
      <alignment horizontal="center"/>
    </xf>
    <xf numFmtId="1" fontId="2" fillId="0" borderId="0" xfId="0" applyNumberFormat="1" applyFont="1" applyAlignment="1">
      <alignment horizontal="center"/>
    </xf>
    <xf numFmtId="1" fontId="5" fillId="5" borderId="3" xfId="0" applyNumberFormat="1" applyFont="1" applyFill="1" applyBorder="1" applyAlignment="1">
      <alignment horizontal="center" vertical="center"/>
    </xf>
    <xf numFmtId="0" fontId="2" fillId="0" borderId="10" xfId="0" applyFont="1" applyBorder="1" applyAlignment="1">
      <alignment horizontal="left"/>
    </xf>
    <xf numFmtId="0" fontId="2" fillId="0" borderId="10" xfId="0" applyFont="1" applyBorder="1"/>
    <xf numFmtId="0" fontId="2" fillId="0" borderId="10" xfId="0" applyFont="1" applyBorder="1" applyAlignment="1">
      <alignment horizontal="right"/>
    </xf>
    <xf numFmtId="1" fontId="13" fillId="7" borderId="2" xfId="0" applyNumberFormat="1" applyFont="1" applyFill="1" applyBorder="1" applyAlignment="1">
      <alignment horizontal="center" vertical="center"/>
    </xf>
    <xf numFmtId="0" fontId="3" fillId="2" borderId="2" xfId="0" applyFont="1" applyFill="1" applyBorder="1" applyAlignment="1">
      <alignment horizontal="center" vertical="top"/>
    </xf>
    <xf numFmtId="0" fontId="13" fillId="2" borderId="2" xfId="0" applyFont="1" applyFill="1" applyBorder="1" applyAlignment="1">
      <alignment horizontal="center" vertical="top"/>
    </xf>
    <xf numFmtId="9" fontId="13" fillId="2" borderId="2" xfId="3" applyFont="1" applyFill="1" applyBorder="1" applyAlignment="1" applyProtection="1">
      <alignment horizontal="center" vertical="top"/>
    </xf>
    <xf numFmtId="1" fontId="13" fillId="2" borderId="2" xfId="3" applyNumberFormat="1" applyFont="1" applyFill="1" applyBorder="1" applyAlignment="1" applyProtection="1">
      <alignment horizontal="center" vertical="top"/>
    </xf>
    <xf numFmtId="0" fontId="0" fillId="0" borderId="0" xfId="0" applyAlignment="1">
      <alignment horizontal="center" vertical="top"/>
    </xf>
    <xf numFmtId="0" fontId="16" fillId="0" borderId="2" xfId="0" applyFont="1" applyBorder="1" applyAlignment="1">
      <alignment horizontal="left" vertical="top" wrapText="1"/>
    </xf>
    <xf numFmtId="0" fontId="16" fillId="3" borderId="2" xfId="0" applyFont="1" applyFill="1" applyBorder="1" applyAlignment="1">
      <alignment horizontal="left" vertical="top" wrapText="1"/>
    </xf>
    <xf numFmtId="0" fontId="16" fillId="3" borderId="2" xfId="0" applyFont="1" applyFill="1" applyBorder="1" applyAlignment="1">
      <alignment vertical="center" wrapText="1"/>
    </xf>
    <xf numFmtId="0" fontId="16" fillId="3" borderId="2" xfId="0" applyFont="1" applyFill="1" applyBorder="1" applyAlignment="1">
      <alignment vertical="top" wrapText="1"/>
    </xf>
    <xf numFmtId="0" fontId="2" fillId="0" borderId="0" xfId="0" applyFont="1" applyAlignment="1">
      <alignment horizontal="left"/>
    </xf>
    <xf numFmtId="0" fontId="11" fillId="6" borderId="5" xfId="0" applyFont="1" applyFill="1" applyBorder="1" applyAlignment="1">
      <alignment horizontal="left"/>
    </xf>
    <xf numFmtId="0" fontId="5" fillId="5" borderId="3" xfId="0" applyFont="1" applyFill="1" applyBorder="1" applyAlignment="1">
      <alignment horizontal="left" vertical="center"/>
    </xf>
    <xf numFmtId="0" fontId="2" fillId="0" borderId="0" xfId="0" applyFont="1" applyAlignment="1">
      <alignment horizontal="left" vertical="top"/>
    </xf>
    <xf numFmtId="0" fontId="18" fillId="0" borderId="2" xfId="0" applyFont="1" applyBorder="1" applyAlignment="1">
      <alignment horizontal="left" vertical="top" wrapText="1"/>
    </xf>
    <xf numFmtId="0" fontId="18" fillId="0" borderId="2" xfId="0" applyFont="1" applyBorder="1" applyAlignment="1">
      <alignment horizontal="center" vertical="top" wrapText="1"/>
    </xf>
    <xf numFmtId="0" fontId="19" fillId="0" borderId="2" xfId="0" applyFont="1" applyBorder="1" applyAlignment="1">
      <alignment horizontal="left" vertical="top" wrapText="1"/>
    </xf>
    <xf numFmtId="0" fontId="6" fillId="6" borderId="5" xfId="0" applyFont="1" applyFill="1" applyBorder="1" applyAlignment="1">
      <alignment horizontal="left" vertical="top"/>
    </xf>
    <xf numFmtId="0" fontId="2" fillId="0" borderId="10" xfId="0" applyFont="1" applyBorder="1" applyAlignment="1">
      <alignment horizontal="left" vertical="top"/>
    </xf>
    <xf numFmtId="0" fontId="6" fillId="5" borderId="3" xfId="0" applyFont="1" applyFill="1" applyBorder="1" applyAlignment="1">
      <alignment horizontal="left" vertical="top"/>
    </xf>
    <xf numFmtId="0" fontId="4" fillId="4" borderId="2" xfId="0" applyFont="1" applyFill="1" applyBorder="1" applyAlignment="1">
      <alignment horizontal="left" vertical="top" wrapText="1"/>
    </xf>
    <xf numFmtId="0" fontId="0" fillId="0" borderId="0" xfId="0" applyAlignment="1">
      <alignment horizontal="left" vertical="top"/>
    </xf>
    <xf numFmtId="0" fontId="21" fillId="0" borderId="0" xfId="0" applyFont="1"/>
    <xf numFmtId="9" fontId="21" fillId="0" borderId="2" xfId="3" applyFont="1" applyFill="1" applyBorder="1" applyAlignment="1" applyProtection="1">
      <alignment horizontal="center" vertical="top"/>
    </xf>
    <xf numFmtId="0" fontId="22" fillId="0" borderId="0" xfId="0" applyFont="1"/>
    <xf numFmtId="0" fontId="2" fillId="5" borderId="3" xfId="0" applyFont="1" applyFill="1" applyBorder="1" applyAlignment="1">
      <alignment vertical="center"/>
    </xf>
    <xf numFmtId="1" fontId="3" fillId="5" borderId="3" xfId="0" applyNumberFormat="1" applyFont="1" applyFill="1" applyBorder="1" applyAlignment="1">
      <alignment horizontal="center" vertical="center"/>
    </xf>
    <xf numFmtId="0" fontId="3" fillId="4" borderId="2" xfId="0" applyFont="1" applyFill="1" applyBorder="1" applyAlignment="1">
      <alignment horizontal="left" vertical="center" wrapText="1"/>
    </xf>
    <xf numFmtId="0" fontId="2" fillId="4" borderId="2" xfId="0" applyFont="1" applyFill="1" applyBorder="1" applyAlignment="1">
      <alignment vertical="center" wrapText="1"/>
    </xf>
    <xf numFmtId="0" fontId="17" fillId="3" borderId="2" xfId="0" applyFont="1" applyFill="1" applyBorder="1" applyAlignment="1">
      <alignment horizontal="center" vertical="top"/>
    </xf>
    <xf numFmtId="0" fontId="24" fillId="3" borderId="2" xfId="0" applyFont="1" applyFill="1" applyBorder="1" applyAlignment="1">
      <alignment vertical="top" wrapText="1"/>
    </xf>
    <xf numFmtId="0" fontId="24" fillId="3" borderId="2" xfId="0" applyFont="1" applyFill="1" applyBorder="1" applyAlignment="1">
      <alignment horizontal="left" vertical="top" wrapText="1"/>
    </xf>
    <xf numFmtId="0" fontId="24" fillId="3" borderId="2" xfId="0" applyFont="1" applyFill="1" applyBorder="1" applyAlignment="1">
      <alignment horizontal="left" vertical="top"/>
    </xf>
    <xf numFmtId="0" fontId="20" fillId="0" borderId="2" xfId="0" applyFont="1" applyBorder="1" applyAlignment="1">
      <alignment horizontal="left" vertical="top"/>
    </xf>
    <xf numFmtId="0" fontId="20" fillId="0" borderId="0" xfId="0" applyFont="1" applyAlignment="1">
      <alignment horizontal="left"/>
    </xf>
    <xf numFmtId="0" fontId="20" fillId="0" borderId="0" xfId="0" applyFont="1"/>
    <xf numFmtId="0" fontId="25" fillId="5" borderId="1" xfId="0" applyFont="1" applyFill="1" applyBorder="1" applyAlignment="1">
      <alignment horizontal="left" vertical="center"/>
    </xf>
    <xf numFmtId="0" fontId="26" fillId="5" borderId="3" xfId="0" applyFont="1" applyFill="1" applyBorder="1" applyAlignment="1">
      <alignment vertical="center"/>
    </xf>
    <xf numFmtId="0" fontId="27" fillId="4" borderId="2" xfId="0" applyFont="1" applyFill="1" applyBorder="1" applyAlignment="1">
      <alignment horizontal="left" vertical="center" wrapText="1"/>
    </xf>
    <xf numFmtId="0" fontId="27" fillId="4" borderId="2" xfId="0" applyFont="1" applyFill="1" applyBorder="1" applyAlignment="1">
      <alignment vertical="center" wrapText="1"/>
    </xf>
    <xf numFmtId="0" fontId="24" fillId="0" borderId="2" xfId="0" applyFont="1" applyBorder="1" applyAlignment="1">
      <alignment horizontal="left" vertical="top"/>
    </xf>
    <xf numFmtId="0" fontId="6" fillId="5" borderId="3" xfId="0" applyFont="1" applyFill="1" applyBorder="1" applyAlignment="1">
      <alignment vertical="center" wrapText="1"/>
    </xf>
    <xf numFmtId="0" fontId="4" fillId="4" borderId="9" xfId="0" applyFont="1" applyFill="1" applyBorder="1" applyAlignment="1">
      <alignment vertical="top" wrapText="1"/>
    </xf>
    <xf numFmtId="0" fontId="4" fillId="4" borderId="11" xfId="0" applyFont="1" applyFill="1" applyBorder="1" applyAlignment="1">
      <alignment vertical="top" wrapText="1"/>
    </xf>
    <xf numFmtId="0" fontId="4" fillId="4" borderId="12" xfId="0" applyFont="1" applyFill="1" applyBorder="1" applyAlignment="1">
      <alignment vertical="top" wrapText="1"/>
    </xf>
    <xf numFmtId="0" fontId="3" fillId="4" borderId="2" xfId="0" applyFont="1" applyFill="1" applyBorder="1" applyAlignment="1">
      <alignment vertical="top" wrapText="1"/>
    </xf>
    <xf numFmtId="1" fontId="3" fillId="4" borderId="15" xfId="0" applyNumberFormat="1" applyFont="1" applyFill="1" applyBorder="1" applyAlignment="1">
      <alignment horizontal="center" vertical="top" wrapText="1"/>
    </xf>
    <xf numFmtId="1" fontId="3" fillId="4" borderId="2" xfId="0" applyNumberFormat="1" applyFont="1" applyFill="1" applyBorder="1" applyAlignment="1">
      <alignment horizontal="left" vertical="top" wrapText="1"/>
    </xf>
    <xf numFmtId="0" fontId="2" fillId="0" borderId="2" xfId="0" applyFont="1" applyBorder="1" applyAlignment="1">
      <alignment horizontal="left" vertical="top"/>
    </xf>
    <xf numFmtId="0" fontId="17" fillId="9" borderId="9" xfId="0" applyFont="1" applyFill="1" applyBorder="1" applyAlignment="1">
      <alignment vertical="top" wrapText="1"/>
    </xf>
    <xf numFmtId="0" fontId="17" fillId="0" borderId="2" xfId="0" applyFont="1" applyBorder="1" applyAlignment="1">
      <alignment horizontal="center" vertical="top"/>
    </xf>
    <xf numFmtId="1" fontId="18" fillId="0" borderId="9" xfId="3" applyNumberFormat="1" applyFont="1" applyFill="1" applyBorder="1" applyAlignment="1" applyProtection="1">
      <alignment horizontal="center" vertical="top"/>
    </xf>
    <xf numFmtId="0" fontId="18" fillId="0" borderId="2" xfId="0" applyFont="1" applyBorder="1" applyAlignment="1">
      <alignment horizontal="left" vertical="top"/>
    </xf>
    <xf numFmtId="0" fontId="28" fillId="9" borderId="9" xfId="0" applyFont="1" applyFill="1" applyBorder="1" applyAlignment="1">
      <alignment vertical="top" wrapText="1"/>
    </xf>
    <xf numFmtId="0" fontId="17" fillId="10" borderId="9" xfId="0" applyFont="1" applyFill="1" applyBorder="1" applyAlignment="1">
      <alignment vertical="top" wrapText="1"/>
    </xf>
    <xf numFmtId="1" fontId="3" fillId="4" borderId="17" xfId="0" applyNumberFormat="1" applyFont="1" applyFill="1" applyBorder="1" applyAlignment="1">
      <alignment horizontal="left" vertical="top" wrapText="1"/>
    </xf>
    <xf numFmtId="0" fontId="17" fillId="0" borderId="9" xfId="0" applyFont="1" applyBorder="1" applyAlignment="1">
      <alignment vertical="top" wrapText="1"/>
    </xf>
    <xf numFmtId="1" fontId="3" fillId="4" borderId="15" xfId="0" applyNumberFormat="1" applyFont="1" applyFill="1" applyBorder="1" applyAlignment="1">
      <alignment horizontal="center" vertical="center" wrapText="1"/>
    </xf>
    <xf numFmtId="1" fontId="3" fillId="4" borderId="17" xfId="0" applyNumberFormat="1" applyFont="1" applyFill="1" applyBorder="1" applyAlignment="1">
      <alignment horizontal="left" vertical="center" wrapText="1"/>
    </xf>
    <xf numFmtId="1" fontId="6" fillId="0" borderId="9" xfId="3" applyNumberFormat="1" applyFont="1" applyFill="1" applyBorder="1" applyAlignment="1" applyProtection="1">
      <alignment horizontal="center" vertical="top"/>
    </xf>
    <xf numFmtId="0" fontId="28" fillId="0" borderId="9" xfId="0" applyFont="1" applyBorder="1" applyAlignment="1">
      <alignment vertical="top" wrapText="1"/>
    </xf>
    <xf numFmtId="0" fontId="17" fillId="3" borderId="9" xfId="0" applyFont="1" applyFill="1" applyBorder="1" applyAlignment="1">
      <alignment vertical="top" wrapText="1"/>
    </xf>
    <xf numFmtId="0" fontId="3" fillId="4" borderId="2" xfId="0" applyFont="1" applyFill="1" applyBorder="1" applyAlignment="1">
      <alignment horizontal="left" vertical="top" wrapText="1"/>
    </xf>
    <xf numFmtId="1" fontId="3" fillId="4" borderId="15" xfId="0" applyNumberFormat="1" applyFont="1" applyFill="1" applyBorder="1" applyAlignment="1">
      <alignment horizontal="left" vertical="top" wrapText="1"/>
    </xf>
    <xf numFmtId="0" fontId="17" fillId="0" borderId="9" xfId="0" applyFont="1" applyBorder="1" applyAlignment="1">
      <alignment wrapText="1"/>
    </xf>
    <xf numFmtId="0" fontId="29" fillId="0" borderId="2" xfId="0" applyFont="1" applyBorder="1" applyAlignment="1">
      <alignment horizontal="center" vertical="top"/>
    </xf>
    <xf numFmtId="0" fontId="30" fillId="0" borderId="9" xfId="0" applyFont="1" applyBorder="1" applyAlignment="1">
      <alignment vertical="top" wrapText="1"/>
    </xf>
    <xf numFmtId="0" fontId="13" fillId="7" borderId="12" xfId="0" applyFont="1" applyFill="1" applyBorder="1" applyAlignment="1">
      <alignment horizontal="center" vertical="center"/>
    </xf>
    <xf numFmtId="0" fontId="3" fillId="2" borderId="17" xfId="0" applyFont="1" applyFill="1" applyBorder="1" applyAlignment="1">
      <alignment horizontal="center" vertical="top"/>
    </xf>
    <xf numFmtId="0" fontId="3" fillId="7" borderId="9" xfId="0" applyFont="1" applyFill="1" applyBorder="1" applyAlignment="1">
      <alignment horizontal="left" vertical="center"/>
    </xf>
    <xf numFmtId="0" fontId="3" fillId="7" borderId="11" xfId="0" applyFont="1" applyFill="1" applyBorder="1" applyAlignment="1">
      <alignment horizontal="left" vertical="center"/>
    </xf>
    <xf numFmtId="0" fontId="2" fillId="7" borderId="11" xfId="0" applyFont="1" applyFill="1" applyBorder="1" applyAlignment="1">
      <alignment vertical="center"/>
    </xf>
    <xf numFmtId="0" fontId="2" fillId="7" borderId="11" xfId="0" applyFont="1" applyFill="1" applyBorder="1" applyAlignment="1">
      <alignment horizontal="left" vertical="top"/>
    </xf>
    <xf numFmtId="0" fontId="2" fillId="7" borderId="12" xfId="0" applyFont="1" applyFill="1" applyBorder="1" applyAlignment="1">
      <alignment vertical="center"/>
    </xf>
    <xf numFmtId="1" fontId="5" fillId="5" borderId="3" xfId="0" applyNumberFormat="1" applyFont="1" applyFill="1" applyBorder="1" applyAlignment="1">
      <alignment horizontal="center" vertical="center" wrapText="1"/>
    </xf>
    <xf numFmtId="0" fontId="2" fillId="12" borderId="2" xfId="0" applyFont="1" applyFill="1" applyBorder="1" applyAlignment="1">
      <alignment horizontal="left" vertical="top"/>
    </xf>
    <xf numFmtId="0" fontId="2" fillId="2" borderId="2" xfId="0" applyFont="1" applyFill="1" applyBorder="1" applyAlignment="1">
      <alignment horizontal="left" vertical="top"/>
    </xf>
    <xf numFmtId="0" fontId="33" fillId="0" borderId="2" xfId="0" applyFont="1" applyBorder="1" applyAlignment="1">
      <alignment horizontal="left" vertical="top"/>
    </xf>
    <xf numFmtId="0" fontId="29" fillId="0" borderId="9" xfId="0" applyFont="1" applyBorder="1" applyAlignment="1">
      <alignment vertical="top" wrapText="1"/>
    </xf>
    <xf numFmtId="0" fontId="21" fillId="0" borderId="2" xfId="0" applyFont="1" applyBorder="1" applyAlignment="1">
      <alignment horizontal="left" vertical="top"/>
    </xf>
    <xf numFmtId="0" fontId="2" fillId="3" borderId="2" xfId="0" applyFont="1" applyFill="1" applyBorder="1" applyAlignment="1">
      <alignment horizontal="left" vertical="top"/>
    </xf>
    <xf numFmtId="0" fontId="2" fillId="8" borderId="2" xfId="0" applyFont="1" applyFill="1" applyBorder="1" applyAlignment="1">
      <alignment horizontal="left" vertical="top"/>
    </xf>
    <xf numFmtId="0" fontId="17" fillId="8" borderId="9" xfId="0" applyFont="1" applyFill="1" applyBorder="1" applyAlignment="1">
      <alignment vertical="top" wrapText="1"/>
    </xf>
    <xf numFmtId="1" fontId="0" fillId="0" borderId="0" xfId="0" applyNumberFormat="1" applyAlignment="1">
      <alignment horizontal="center" wrapText="1"/>
    </xf>
    <xf numFmtId="0" fontId="6" fillId="6" borderId="6" xfId="0" applyFont="1" applyFill="1" applyBorder="1" applyAlignment="1">
      <alignment horizontal="center" wrapText="1"/>
    </xf>
    <xf numFmtId="1" fontId="2" fillId="0" borderId="0" xfId="0" applyNumberFormat="1" applyFont="1" applyAlignment="1">
      <alignment horizontal="center" wrapText="1"/>
    </xf>
    <xf numFmtId="1" fontId="13" fillId="7" borderId="2" xfId="0" applyNumberFormat="1" applyFont="1" applyFill="1" applyBorder="1" applyAlignment="1">
      <alignment horizontal="center" vertical="center" wrapText="1"/>
    </xf>
    <xf numFmtId="0" fontId="13" fillId="2" borderId="2" xfId="0" applyFont="1" applyFill="1" applyBorder="1" applyAlignment="1">
      <alignment horizontal="center" vertical="top" wrapText="1"/>
    </xf>
    <xf numFmtId="1" fontId="13" fillId="2" borderId="2" xfId="3" applyNumberFormat="1" applyFont="1" applyFill="1" applyBorder="1" applyAlignment="1" applyProtection="1">
      <alignment horizontal="center" vertical="top" wrapText="1"/>
    </xf>
    <xf numFmtId="1" fontId="5" fillId="5" borderId="16" xfId="0" applyNumberFormat="1" applyFont="1" applyFill="1" applyBorder="1" applyAlignment="1">
      <alignment horizontal="center" vertical="center" wrapText="1"/>
    </xf>
    <xf numFmtId="0" fontId="17" fillId="12" borderId="9" xfId="0" applyFont="1" applyFill="1" applyBorder="1" applyAlignment="1">
      <alignment vertical="top" wrapText="1"/>
    </xf>
    <xf numFmtId="0" fontId="18" fillId="0" borderId="0" xfId="0" applyFont="1" applyAlignment="1">
      <alignment wrapText="1"/>
    </xf>
    <xf numFmtId="0" fontId="18" fillId="12" borderId="2" xfId="0" applyFont="1" applyFill="1" applyBorder="1" applyAlignment="1">
      <alignment horizontal="left" vertical="top"/>
    </xf>
    <xf numFmtId="0" fontId="2" fillId="13" borderId="2" xfId="0" applyFont="1" applyFill="1" applyBorder="1" applyAlignment="1">
      <alignment horizontal="left" vertical="top"/>
    </xf>
    <xf numFmtId="2" fontId="2" fillId="0" borderId="0" xfId="0" applyNumberFormat="1" applyFont="1" applyAlignment="1">
      <alignment vertical="top" wrapText="1"/>
    </xf>
    <xf numFmtId="0" fontId="39" fillId="3" borderId="2" xfId="0" applyFont="1" applyFill="1" applyBorder="1" applyAlignment="1">
      <alignment horizontal="left" vertical="top" wrapText="1"/>
    </xf>
    <xf numFmtId="0" fontId="41" fillId="0" borderId="9" xfId="0" applyFont="1" applyBorder="1" applyAlignment="1">
      <alignment vertical="top" wrapText="1"/>
    </xf>
    <xf numFmtId="0" fontId="5" fillId="5" borderId="9" xfId="0" applyFont="1" applyFill="1" applyBorder="1" applyAlignment="1">
      <alignment horizontal="left" vertical="center"/>
    </xf>
    <xf numFmtId="0" fontId="5" fillId="5" borderId="11" xfId="0" applyFont="1" applyFill="1" applyBorder="1" applyAlignment="1">
      <alignment horizontal="left" vertical="center"/>
    </xf>
    <xf numFmtId="1" fontId="3" fillId="4" borderId="13" xfId="0" applyNumberFormat="1" applyFont="1" applyFill="1" applyBorder="1" applyAlignment="1">
      <alignment horizontal="left" vertical="center" wrapText="1"/>
    </xf>
    <xf numFmtId="1" fontId="3" fillId="4" borderId="14" xfId="0" applyNumberFormat="1" applyFont="1" applyFill="1" applyBorder="1" applyAlignment="1">
      <alignment horizontal="left" vertical="center" wrapText="1"/>
    </xf>
    <xf numFmtId="1" fontId="0" fillId="3" borderId="2" xfId="0" applyNumberFormat="1" applyFill="1" applyBorder="1" applyAlignment="1">
      <alignment horizontal="left" wrapText="1"/>
    </xf>
    <xf numFmtId="0" fontId="17" fillId="9" borderId="3" xfId="0" applyFont="1" applyFill="1" applyBorder="1" applyAlignment="1">
      <alignment horizontal="center" vertical="top" wrapText="1"/>
    </xf>
    <xf numFmtId="0" fontId="17" fillId="9" borderId="0" xfId="0" applyFont="1" applyFill="1" applyAlignment="1">
      <alignment horizontal="center" vertical="top" wrapText="1"/>
    </xf>
    <xf numFmtId="0" fontId="17" fillId="9" borderId="18" xfId="0" applyFont="1" applyFill="1" applyBorder="1" applyAlignment="1">
      <alignment horizontal="center" vertical="top" wrapText="1"/>
    </xf>
    <xf numFmtId="0" fontId="2" fillId="2" borderId="13" xfId="0" applyFont="1" applyFill="1" applyBorder="1" applyAlignment="1">
      <alignment horizontal="left" vertical="top" wrapText="1"/>
    </xf>
    <xf numFmtId="0" fontId="2" fillId="2" borderId="18" xfId="0" applyFont="1" applyFill="1" applyBorder="1" applyAlignment="1">
      <alignment horizontal="left" vertical="top" wrapText="1"/>
    </xf>
    <xf numFmtId="0" fontId="2" fillId="2" borderId="14"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2" borderId="12" xfId="0" applyFont="1" applyFill="1" applyBorder="1" applyAlignment="1">
      <alignment horizontal="left" vertical="top" wrapText="1"/>
    </xf>
    <xf numFmtId="0" fontId="5" fillId="5" borderId="9" xfId="0" applyFont="1" applyFill="1" applyBorder="1" applyAlignment="1">
      <alignment horizontal="left" vertical="center"/>
    </xf>
    <xf numFmtId="0" fontId="5" fillId="5" borderId="11" xfId="0" applyFont="1" applyFill="1" applyBorder="1" applyAlignment="1">
      <alignment horizontal="left" vertical="center"/>
    </xf>
    <xf numFmtId="1" fontId="3" fillId="4" borderId="13" xfId="0" applyNumberFormat="1" applyFont="1" applyFill="1" applyBorder="1" applyAlignment="1">
      <alignment vertical="center" wrapText="1"/>
    </xf>
    <xf numFmtId="0" fontId="41" fillId="0" borderId="2" xfId="0" applyFont="1" applyBorder="1" applyAlignment="1">
      <alignment vertical="top" wrapText="1"/>
    </xf>
    <xf numFmtId="0" fontId="17" fillId="0" borderId="2" xfId="0" applyFont="1" applyBorder="1" applyAlignment="1">
      <alignment vertical="top" wrapText="1"/>
    </xf>
    <xf numFmtId="0" fontId="22" fillId="3" borderId="2" xfId="0" applyFont="1" applyFill="1" applyBorder="1" applyAlignment="1">
      <alignment horizontal="center" vertical="top"/>
    </xf>
    <xf numFmtId="0" fontId="17" fillId="3" borderId="2" xfId="0" applyFont="1" applyFill="1" applyBorder="1" applyAlignment="1">
      <alignment vertical="top" wrapText="1"/>
    </xf>
    <xf numFmtId="0" fontId="41" fillId="3" borderId="2" xfId="0" applyFont="1" applyFill="1" applyBorder="1" applyAlignment="1">
      <alignment vertical="top" wrapText="1"/>
    </xf>
    <xf numFmtId="0" fontId="41" fillId="17" borderId="2" xfId="0" applyFont="1" applyFill="1" applyBorder="1" applyAlignment="1">
      <alignment vertical="top" wrapText="1"/>
    </xf>
    <xf numFmtId="0" fontId="4" fillId="4" borderId="16" xfId="0" applyFont="1" applyFill="1" applyBorder="1" applyAlignment="1">
      <alignment horizontal="left" vertical="center" wrapText="1"/>
    </xf>
    <xf numFmtId="0" fontId="4" fillId="4" borderId="16" xfId="0" applyFont="1" applyFill="1" applyBorder="1" applyAlignment="1">
      <alignment vertical="center" wrapText="1"/>
    </xf>
    <xf numFmtId="1" fontId="3" fillId="4" borderId="15" xfId="0" applyNumberFormat="1" applyFont="1" applyFill="1" applyBorder="1" applyAlignment="1">
      <alignment vertical="center" wrapText="1"/>
    </xf>
    <xf numFmtId="0" fontId="42" fillId="3" borderId="2" xfId="0" applyFont="1" applyFill="1" applyBorder="1" applyAlignment="1">
      <alignment vertical="top"/>
    </xf>
    <xf numFmtId="0" fontId="42" fillId="3" borderId="2" xfId="0" applyFont="1" applyFill="1" applyBorder="1" applyAlignment="1">
      <alignment vertical="top" wrapText="1"/>
    </xf>
    <xf numFmtId="0" fontId="22" fillId="3" borderId="2" xfId="0" applyFont="1" applyFill="1" applyBorder="1" applyAlignment="1">
      <alignment horizontal="left" vertical="top"/>
    </xf>
    <xf numFmtId="0" fontId="0" fillId="3" borderId="2" xfId="0" applyFill="1" applyBorder="1" applyAlignment="1">
      <alignment horizontal="left" vertical="top"/>
    </xf>
    <xf numFmtId="0" fontId="2" fillId="3" borderId="2" xfId="0" applyFont="1" applyFill="1" applyBorder="1" applyAlignment="1">
      <alignment vertical="center"/>
    </xf>
    <xf numFmtId="0" fontId="28" fillId="3" borderId="2" xfId="0" applyFont="1" applyFill="1" applyBorder="1" applyAlignment="1">
      <alignment vertical="top" wrapText="1"/>
    </xf>
    <xf numFmtId="9" fontId="15" fillId="3" borderId="2" xfId="3" applyFont="1" applyFill="1" applyBorder="1" applyAlignment="1" applyProtection="1">
      <alignment horizontal="left" vertical="top"/>
    </xf>
    <xf numFmtId="9" fontId="15" fillId="3" borderId="2" xfId="3" applyFont="1" applyFill="1" applyBorder="1" applyAlignment="1" applyProtection="1">
      <alignment horizontal="left" vertical="top" wrapText="1"/>
    </xf>
    <xf numFmtId="1" fontId="0" fillId="3" borderId="2" xfId="0" applyNumberFormat="1" applyFill="1" applyBorder="1" applyAlignment="1">
      <alignment horizontal="left"/>
    </xf>
    <xf numFmtId="0" fontId="34" fillId="3" borderId="2" xfId="0" applyFont="1" applyFill="1" applyBorder="1" applyAlignment="1">
      <alignment horizontal="left" vertical="top"/>
    </xf>
    <xf numFmtId="0" fontId="43" fillId="3" borderId="2" xfId="0" applyFont="1" applyFill="1" applyBorder="1"/>
    <xf numFmtId="0" fontId="20" fillId="3" borderId="2" xfId="0" applyFont="1" applyFill="1" applyBorder="1" applyAlignment="1">
      <alignment horizontal="left" vertical="top"/>
    </xf>
    <xf numFmtId="0" fontId="0" fillId="3" borderId="12" xfId="0" applyFill="1" applyBorder="1" applyAlignment="1">
      <alignment horizontal="left" vertical="top"/>
    </xf>
    <xf numFmtId="1" fontId="3" fillId="4" borderId="2" xfId="0" applyNumberFormat="1" applyFont="1" applyFill="1" applyBorder="1" applyAlignment="1">
      <alignment horizontal="left" vertical="center" wrapText="1"/>
    </xf>
    <xf numFmtId="0" fontId="16" fillId="3" borderId="2" xfId="0" applyFont="1" applyFill="1" applyBorder="1" applyAlignment="1">
      <alignment wrapText="1"/>
    </xf>
    <xf numFmtId="0" fontId="20" fillId="3" borderId="2" xfId="0" applyFont="1" applyFill="1" applyBorder="1" applyAlignment="1">
      <alignment vertical="top"/>
    </xf>
    <xf numFmtId="0" fontId="20" fillId="3" borderId="2" xfId="0" applyFont="1" applyFill="1" applyBorder="1" applyAlignment="1">
      <alignment vertical="top" wrapText="1"/>
    </xf>
    <xf numFmtId="0" fontId="23" fillId="3" borderId="2" xfId="0" applyFont="1" applyFill="1" applyBorder="1" applyAlignment="1">
      <alignment horizontal="left" vertical="top" wrapText="1"/>
    </xf>
    <xf numFmtId="0" fontId="23" fillId="3" borderId="2" xfId="6" applyFont="1" applyFill="1" applyBorder="1" applyAlignment="1" applyProtection="1">
      <alignment horizontal="left" vertical="top" wrapText="1"/>
    </xf>
    <xf numFmtId="0" fontId="23" fillId="3" borderId="2" xfId="6" applyNumberFormat="1" applyFont="1" applyFill="1" applyBorder="1" applyAlignment="1" applyProtection="1">
      <alignment horizontal="left" vertical="top" wrapText="1"/>
    </xf>
    <xf numFmtId="0" fontId="20" fillId="3" borderId="2" xfId="0" applyFont="1" applyFill="1" applyBorder="1" applyAlignment="1">
      <alignment wrapText="1"/>
    </xf>
    <xf numFmtId="0" fontId="31" fillId="17" borderId="2" xfId="0" applyFont="1" applyFill="1" applyBorder="1"/>
    <xf numFmtId="0" fontId="40" fillId="17" borderId="2" xfId="0" applyFont="1" applyFill="1" applyBorder="1"/>
  </cellXfs>
  <cellStyles count="12">
    <cellStyle name="20% - Accent3 2" xfId="9" xr:uid="{4E1A84AF-8828-413F-B5DD-3F74A9D88325}"/>
    <cellStyle name="Berekening 2" xfId="11" xr:uid="{4F8F8852-20F6-45A0-8410-4DA0B1E8B770}"/>
    <cellStyle name="Euro" xfId="2" xr:uid="{00000000-0005-0000-0000-000000000000}"/>
    <cellStyle name="Invoer 2" xfId="10" xr:uid="{F6815BAC-F024-40BA-B238-8679D57D627A}"/>
    <cellStyle name="Ongeldig" xfId="6" builtinId="27"/>
    <cellStyle name="Procent" xfId="3" builtinId="5"/>
    <cellStyle name="Procent 2" xfId="5" xr:uid="{00000000-0005-0000-0000-000003000000}"/>
    <cellStyle name="Standaard" xfId="0" builtinId="0"/>
    <cellStyle name="Standaard 2" xfId="1" xr:uid="{00000000-0005-0000-0000-000004000000}"/>
    <cellStyle name="Standaard 3" xfId="4" xr:uid="{00000000-0005-0000-0000-000005000000}"/>
    <cellStyle name="Standaard 4" xfId="7" xr:uid="{9F12E27C-7863-49EE-AB00-FE522C4670E6}"/>
    <cellStyle name="Valuta 2" xfId="8" xr:uid="{C293B940-46FA-4B74-BA28-74082A9683C8}"/>
  </cellStyles>
  <dxfs count="31">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9EEED"/>
      <color rgb="FF0000FF"/>
      <color rgb="FFF0D5D4"/>
      <color rgb="FFFFFF99"/>
      <color rgb="FFFF7C80"/>
      <color rgb="FFFF79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nsemble.ent.cgi.com/Desktop/Tijdelijk/RVB_BPM_Applicatie_Kwaliteitseisen_20180517_094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waliteitseisen"/>
      <sheetName val="Parameters"/>
      <sheetName val="Blad2"/>
      <sheetName val="Blad3"/>
    </sheetNames>
    <sheetDataSet>
      <sheetData sheetId="0" refreshError="1"/>
      <sheetData sheetId="1"/>
      <sheetData sheetId="2" refreshError="1"/>
      <sheetData sheetId="3" refreshError="1"/>
    </sheetDataSet>
  </externalBook>
</externalLink>
</file>

<file path=xl/persons/person.xml><?xml version="1.0" encoding="utf-8"?>
<personList xmlns="http://schemas.microsoft.com/office/spreadsheetml/2018/threadedcomments" xmlns:x="http://schemas.openxmlformats.org/spreadsheetml/2006/main">
  <person displayName="Bart de Roos" id="{26C529E0-3D18-4057-995E-ACF67AF25310}" userId="S::b.deroos@middendrenthe.nl::ff551cf4-c42a-498d-a9df-8008fd10bcd2" providerId="AD"/>
  <person displayName="Frences Klappe" id="{ECE80018-44EC-423A-B0C7-50D1B334AC2F}" userId="S::f.klappe@middendrenthe.nl::0ac65260-c596-4fcf-8479-9214cc55b09b" providerId="AD"/>
  <person displayName="Mark van der Straten" id="{5A70791D-82E0-4B16-BF56-06B13F25AA30}" userId="S::m.vanderstraten@middendrenthe.nl::3e2f88e0-d6b2-4b24-a3cf-4acf6932c836"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3" dT="2025-07-14T07:13:19.95" personId="{26C529E0-3D18-4057-995E-ACF67AF25310}" id="{F59C75C6-F144-49D9-B551-EF4D1CCDE054}">
    <text>Overlap met o.a. IAM:  NFI-008 NFI-010 NFI-012</text>
  </threadedComment>
  <threadedComment ref="B15" dT="2025-07-14T07:13:49.20" personId="{26C529E0-3D18-4057-995E-ACF67AF25310}" id="{B7C2481A-1E1E-4075-90F6-199EF2C2F14B}">
    <text>Zie Gen2, overlap met IAM eisen</text>
  </threadedComment>
  <threadedComment ref="B32" dT="2025-07-14T07:16:18.30" personId="{26C529E0-3D18-4057-995E-ACF67AF25310}" id="{C43A08D2-2ADD-4824-8621-12170FC03A70}">
    <text>Begrijpelijke foutmeldingen staan ook in Gen15. Is het hier dan nog nodig?</text>
  </threadedComment>
  <threadedComment ref="C47" dT="2025-07-14T07:17:22.58" personId="{26C529E0-3D18-4057-995E-ACF67AF25310}" id="{7B6BF75E-8F5C-414C-996D-C46A264B6BF6}">
    <text>Met wie?</text>
  </threadedComment>
  <threadedComment ref="B102" dT="2025-07-14T07:28:14.11" personId="{26C529E0-3D18-4057-995E-ACF67AF25310}" id="{FE8700A9-C2EF-4DDC-B2FA-A6ABFEE5397C}">
    <text xml:space="preserve">Verplaatsen naar IAM? </text>
  </threadedComment>
  <threadedComment ref="B106" dT="2025-07-14T07:29:00.27" personId="{26C529E0-3D18-4057-995E-ACF67AF25310}" id="{5229A0E3-F656-4FEC-96D6-BC1997A17A67}">
    <text xml:space="preserve">Overlap met PROC11
</text>
  </threadedComment>
  <threadedComment ref="B115" dT="2025-07-14T07:30:05.76" personId="{26C529E0-3D18-4057-995E-ACF67AF25310}" id="{35078311-804A-47BA-8AB9-EC1A1EFFA8D9}">
    <text>Overlap met NF privacy ? NFP-007</text>
  </threadedComment>
  <threadedComment ref="B123" dT="2025-05-15T13:42:46.18" personId="{ECE80018-44EC-423A-B0C7-50D1B334AC2F}" id="{D0EF0CEF-06CE-46B7-AB57-9FA90E2EA4F4}">
    <text>deze is nieuw</text>
  </threadedComment>
  <threadedComment ref="B124" dT="2025-05-15T13:43:07.87" personId="{ECE80018-44EC-423A-B0C7-50D1B334AC2F}" id="{79D3470A-D396-4566-A06F-4652020A2548}">
    <text>deze is nieuw</text>
  </threadedComment>
  <threadedComment ref="B206" dT="2025-07-11T07:17:54.98" personId="{5A70791D-82E0-4B16-BF56-06B13F25AA30}" id="{9F8AFE1A-0521-4C26-A9B4-DF62804BFEE3}">
    <text>Gehandicaptenparkeerkaarten worden volgens mij uitgegeven door het GIP</text>
  </threadedComment>
  <threadedComment ref="B255" dT="2025-07-11T07:21:16.99" personId="{5A70791D-82E0-4B16-BF56-06B13F25AA30}" id="{5A39058F-5ED6-4AAD-A015-4FB3BC5B2BF1}">
    <text>Waarom heeft deze prio 2? Wat als de oplossing dit niet heeft?</text>
  </threadedComment>
  <threadedComment ref="B262" dT="2025-07-11T07:24:30.44" personId="{5A70791D-82E0-4B16-BF56-06B13F25AA30}" id="{63D15D6A-809E-44D6-869A-EE12FA96DC09}">
    <text>@Architectuurplatform: Ik vind MAR05 en MAR06 wel goed beschreven. Misschien kunnen worden samengevoegd met de vergelijkbare onder tab NF Architectuur?</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L266"/>
  <sheetViews>
    <sheetView showGridLines="0" topLeftCell="C179" zoomScaleNormal="100" zoomScaleSheetLayoutView="110" workbookViewId="0">
      <selection activeCell="K185" sqref="K185"/>
    </sheetView>
  </sheetViews>
  <sheetFormatPr defaultRowHeight="14.4" x14ac:dyDescent="0.3"/>
  <cols>
    <col min="1" max="1" width="2.44140625" customWidth="1"/>
    <col min="2" max="2" width="34.5546875" style="9" bestFit="1" customWidth="1"/>
    <col min="3" max="3" width="100.6640625" style="9" customWidth="1"/>
    <col min="4" max="4" width="24.44140625" hidden="1" customWidth="1"/>
    <col min="5" max="5" width="73.6640625" style="47" hidden="1" customWidth="1"/>
    <col min="6" max="6" width="4.5546875" bestFit="1" customWidth="1"/>
    <col min="7" max="7" width="7.44140625" customWidth="1"/>
    <col min="8" max="8" width="13.109375" bestFit="1" customWidth="1"/>
    <col min="9" max="9" width="13.88671875" bestFit="1" customWidth="1"/>
    <col min="10" max="10" width="8.109375" style="19" bestFit="1" customWidth="1"/>
    <col min="11" max="11" width="31" style="109" customWidth="1"/>
    <col min="12" max="12" width="56.33203125" customWidth="1"/>
  </cols>
  <sheetData>
    <row r="1" spans="1:11" x14ac:dyDescent="0.3">
      <c r="A1" s="1"/>
      <c r="B1" s="11"/>
      <c r="C1" s="36"/>
      <c r="D1" s="1"/>
      <c r="E1" s="39"/>
      <c r="F1" s="1"/>
      <c r="G1" s="12"/>
      <c r="H1" s="12"/>
      <c r="I1" s="12"/>
    </row>
    <row r="2" spans="1:11" ht="18" x14ac:dyDescent="0.35">
      <c r="A2" s="1"/>
      <c r="B2" s="13" t="s">
        <v>0</v>
      </c>
      <c r="C2" s="37"/>
      <c r="D2" s="14"/>
      <c r="E2" s="43"/>
      <c r="F2" s="14"/>
      <c r="G2" s="15"/>
      <c r="H2" s="16"/>
      <c r="I2" s="17"/>
      <c r="J2" s="20"/>
      <c r="K2" s="110"/>
    </row>
    <row r="3" spans="1:11" x14ac:dyDescent="0.3">
      <c r="A3" s="1"/>
      <c r="B3" s="23"/>
      <c r="C3" s="23"/>
      <c r="D3" s="24"/>
      <c r="E3" s="44"/>
      <c r="F3" s="24"/>
      <c r="G3" s="24"/>
      <c r="H3" s="24"/>
      <c r="I3" s="25" t="s">
        <v>1</v>
      </c>
      <c r="J3" s="21">
        <v>10</v>
      </c>
      <c r="K3" s="111"/>
    </row>
    <row r="4" spans="1:11" x14ac:dyDescent="0.3">
      <c r="A4" s="1"/>
      <c r="B4" s="95" t="s">
        <v>2</v>
      </c>
      <c r="C4" s="96"/>
      <c r="D4" s="97"/>
      <c r="E4" s="98"/>
      <c r="F4" s="97"/>
      <c r="G4" s="97"/>
      <c r="H4" s="99"/>
      <c r="I4" s="93" t="s">
        <v>3</v>
      </c>
      <c r="J4" s="26" t="s">
        <v>4</v>
      </c>
      <c r="K4" s="112" t="s">
        <v>5</v>
      </c>
    </row>
    <row r="5" spans="1:11" s="31" customFormat="1" x14ac:dyDescent="0.3">
      <c r="A5" s="10"/>
      <c r="B5" s="94">
        <v>1</v>
      </c>
      <c r="C5" s="131" t="s">
        <v>6</v>
      </c>
      <c r="D5" s="132"/>
      <c r="E5" s="132"/>
      <c r="F5" s="132"/>
      <c r="G5" s="132"/>
      <c r="H5" s="133"/>
      <c r="I5" s="28" t="s">
        <v>7</v>
      </c>
      <c r="J5" s="28" t="s">
        <v>8</v>
      </c>
      <c r="K5" s="113" t="s">
        <v>9</v>
      </c>
    </row>
    <row r="6" spans="1:11" s="31" customFormat="1" x14ac:dyDescent="0.3">
      <c r="A6" s="10"/>
      <c r="B6" s="27">
        <v>2</v>
      </c>
      <c r="C6" s="134" t="s">
        <v>10</v>
      </c>
      <c r="D6" s="135"/>
      <c r="E6" s="135"/>
      <c r="F6" s="135"/>
      <c r="G6" s="135"/>
      <c r="H6" s="136"/>
      <c r="I6" s="29">
        <v>1</v>
      </c>
      <c r="J6" s="30">
        <f>+$J$3*1</f>
        <v>10</v>
      </c>
      <c r="K6" s="114" t="s">
        <v>11</v>
      </c>
    </row>
    <row r="7" spans="1:11" s="31" customFormat="1" x14ac:dyDescent="0.3">
      <c r="A7" s="10"/>
      <c r="B7" s="27">
        <v>3</v>
      </c>
      <c r="C7" s="134" t="s">
        <v>12</v>
      </c>
      <c r="D7" s="135"/>
      <c r="E7" s="135"/>
      <c r="F7" s="135"/>
      <c r="G7" s="135"/>
      <c r="H7" s="136"/>
      <c r="I7" s="29">
        <v>0.5</v>
      </c>
      <c r="J7" s="30">
        <f>+$J$3*0.5</f>
        <v>5</v>
      </c>
      <c r="K7" s="114" t="s">
        <v>13</v>
      </c>
    </row>
    <row r="8" spans="1:11" s="31" customFormat="1" x14ac:dyDescent="0.3">
      <c r="A8" s="10"/>
      <c r="B8" s="27">
        <v>4</v>
      </c>
      <c r="C8" s="134" t="s">
        <v>14</v>
      </c>
      <c r="D8" s="135"/>
      <c r="E8" s="135"/>
      <c r="F8" s="135"/>
      <c r="G8" s="135"/>
      <c r="H8" s="136"/>
      <c r="I8" s="29">
        <v>0.2</v>
      </c>
      <c r="J8" s="30">
        <f>+$J$3*0.2</f>
        <v>2</v>
      </c>
      <c r="K8" s="114" t="s">
        <v>15</v>
      </c>
    </row>
    <row r="9" spans="1:11" x14ac:dyDescent="0.3">
      <c r="A9" s="1"/>
      <c r="B9" s="2"/>
      <c r="C9" s="2"/>
      <c r="D9" s="3"/>
      <c r="E9" s="39"/>
      <c r="F9" s="3"/>
      <c r="G9" s="3"/>
      <c r="H9" s="3"/>
      <c r="I9" s="3"/>
    </row>
    <row r="10" spans="1:11" x14ac:dyDescent="0.3">
      <c r="B10" s="7" t="s">
        <v>16</v>
      </c>
      <c r="C10" s="38"/>
      <c r="D10" s="6"/>
      <c r="E10" s="45"/>
      <c r="F10" s="6"/>
      <c r="G10" s="6"/>
      <c r="H10" s="6"/>
      <c r="I10" s="18"/>
      <c r="J10" s="22"/>
      <c r="K10" s="100"/>
    </row>
    <row r="11" spans="1:11" ht="82.8" x14ac:dyDescent="0.3">
      <c r="B11" s="46" t="s">
        <v>17</v>
      </c>
      <c r="C11" s="68" t="s">
        <v>18</v>
      </c>
      <c r="D11" s="69"/>
      <c r="E11" s="70"/>
      <c r="F11" s="71" t="s">
        <v>19</v>
      </c>
      <c r="G11" s="71" t="s">
        <v>3</v>
      </c>
      <c r="H11" s="71" t="s">
        <v>20</v>
      </c>
      <c r="I11" s="71" t="s">
        <v>21</v>
      </c>
      <c r="J11" s="72" t="s">
        <v>4</v>
      </c>
      <c r="K11" s="73" t="s">
        <v>22</v>
      </c>
    </row>
    <row r="12" spans="1:11" ht="41.4" x14ac:dyDescent="0.3">
      <c r="B12" s="74" t="s">
        <v>23</v>
      </c>
      <c r="C12" s="75" t="s">
        <v>24</v>
      </c>
      <c r="D12" s="128"/>
      <c r="E12" s="128"/>
      <c r="F12" s="76">
        <v>1</v>
      </c>
      <c r="G12" s="49">
        <f t="shared" ref="G12:G37" si="0">IF(F12="",,VLOOKUP(F12,$B$5:$H$8,7,FALSE))</f>
        <v>0</v>
      </c>
      <c r="H12" s="40"/>
      <c r="I12" s="41"/>
      <c r="J12" s="77" t="str">
        <f>IF(UPPER(I12)="X",IF(F12="",,VLOOKUP(F12,$B$5:$J$8,8,FALSE)),IF(F12=$B$5,"Niet oké",0))</f>
        <v>Niet oké</v>
      </c>
      <c r="K12" s="40"/>
    </row>
    <row r="13" spans="1:11" ht="54" customHeight="1" x14ac:dyDescent="0.3">
      <c r="B13" s="101" t="s">
        <v>25</v>
      </c>
      <c r="C13" s="75" t="s">
        <v>26</v>
      </c>
      <c r="D13" s="129"/>
      <c r="E13" s="129"/>
      <c r="F13" s="76">
        <v>1</v>
      </c>
      <c r="G13" s="49">
        <f t="shared" si="0"/>
        <v>0</v>
      </c>
      <c r="H13" s="40"/>
      <c r="I13" s="41"/>
      <c r="J13" s="77" t="str">
        <f t="shared" ref="J13:J37" si="1">IF(UPPER(I13)="X",IF(F13="",,VLOOKUP(F13,$B$5:$J$8,8,FALSE)),IF(F13=$B$5,"Niet oké",0))</f>
        <v>Niet oké</v>
      </c>
      <c r="K13" s="40" t="s">
        <v>27</v>
      </c>
    </row>
    <row r="14" spans="1:11" ht="27.6" x14ac:dyDescent="0.3">
      <c r="B14" s="74" t="s">
        <v>28</v>
      </c>
      <c r="C14" s="75" t="s">
        <v>29</v>
      </c>
      <c r="D14" s="129"/>
      <c r="E14" s="129"/>
      <c r="F14" s="76">
        <v>1</v>
      </c>
      <c r="G14" s="49">
        <f t="shared" si="0"/>
        <v>0</v>
      </c>
      <c r="H14" s="40"/>
      <c r="I14" s="41"/>
      <c r="J14" s="77" t="str">
        <f t="shared" si="1"/>
        <v>Niet oké</v>
      </c>
      <c r="K14" s="40"/>
    </row>
    <row r="15" spans="1:11" ht="41.4" x14ac:dyDescent="0.3">
      <c r="B15" s="106" t="s">
        <v>30</v>
      </c>
      <c r="C15" s="75" t="s">
        <v>31</v>
      </c>
      <c r="D15" s="129"/>
      <c r="E15" s="129"/>
      <c r="F15" s="76">
        <v>1</v>
      </c>
      <c r="G15" s="49">
        <f t="shared" si="0"/>
        <v>0</v>
      </c>
      <c r="H15" s="40"/>
      <c r="I15" s="41"/>
      <c r="J15" s="77" t="str">
        <f t="shared" si="1"/>
        <v>Niet oké</v>
      </c>
      <c r="K15" s="40"/>
    </row>
    <row r="16" spans="1:11" ht="27.6" x14ac:dyDescent="0.3">
      <c r="B16" s="74" t="s">
        <v>32</v>
      </c>
      <c r="C16" s="75" t="s">
        <v>33</v>
      </c>
      <c r="D16" s="129"/>
      <c r="E16" s="129"/>
      <c r="F16" s="76">
        <v>1</v>
      </c>
      <c r="G16" s="49">
        <f t="shared" si="0"/>
        <v>0</v>
      </c>
      <c r="H16" s="40"/>
      <c r="I16" s="41"/>
      <c r="J16" s="77" t="str">
        <f t="shared" si="1"/>
        <v>Niet oké</v>
      </c>
      <c r="K16" s="40"/>
    </row>
    <row r="17" spans="2:11" ht="27.6" x14ac:dyDescent="0.3">
      <c r="B17" s="74" t="s">
        <v>34</v>
      </c>
      <c r="C17" s="75" t="s">
        <v>35</v>
      </c>
      <c r="D17" s="129"/>
      <c r="E17" s="129"/>
      <c r="F17" s="76">
        <v>1</v>
      </c>
      <c r="G17" s="49">
        <f t="shared" si="0"/>
        <v>0</v>
      </c>
      <c r="H17" s="40"/>
      <c r="I17" s="41"/>
      <c r="J17" s="77" t="str">
        <f t="shared" si="1"/>
        <v>Niet oké</v>
      </c>
      <c r="K17" s="40"/>
    </row>
    <row r="18" spans="2:11" ht="69" x14ac:dyDescent="0.3">
      <c r="B18" s="74" t="s">
        <v>36</v>
      </c>
      <c r="C18" s="79" t="s">
        <v>37</v>
      </c>
      <c r="D18" s="129"/>
      <c r="E18" s="129"/>
      <c r="F18" s="76">
        <v>1</v>
      </c>
      <c r="G18" s="49">
        <f t="shared" si="0"/>
        <v>0</v>
      </c>
      <c r="H18" s="40"/>
      <c r="I18" s="41"/>
      <c r="J18" s="77" t="str">
        <f t="shared" si="1"/>
        <v>Niet oké</v>
      </c>
      <c r="K18" s="40"/>
    </row>
    <row r="19" spans="2:11" ht="27.6" x14ac:dyDescent="0.3">
      <c r="B19" s="74" t="s">
        <v>38</v>
      </c>
      <c r="C19" s="75" t="s">
        <v>39</v>
      </c>
      <c r="D19" s="129"/>
      <c r="E19" s="129"/>
      <c r="F19" s="76">
        <v>1</v>
      </c>
      <c r="G19" s="49">
        <f t="shared" si="0"/>
        <v>0</v>
      </c>
      <c r="H19" s="40"/>
      <c r="I19" s="41"/>
      <c r="J19" s="77" t="str">
        <f t="shared" si="1"/>
        <v>Niet oké</v>
      </c>
      <c r="K19" s="40"/>
    </row>
    <row r="20" spans="2:11" ht="27.6" x14ac:dyDescent="0.3">
      <c r="B20" s="74" t="s">
        <v>40</v>
      </c>
      <c r="C20" s="75" t="s">
        <v>41</v>
      </c>
      <c r="D20" s="129"/>
      <c r="E20" s="129"/>
      <c r="F20" s="55">
        <v>1</v>
      </c>
      <c r="G20" s="49">
        <f t="shared" si="0"/>
        <v>0</v>
      </c>
      <c r="H20" s="40"/>
      <c r="I20" s="41"/>
      <c r="J20" s="77" t="str">
        <f t="shared" si="1"/>
        <v>Niet oké</v>
      </c>
      <c r="K20" s="40"/>
    </row>
    <row r="21" spans="2:11" ht="27.6" x14ac:dyDescent="0.3">
      <c r="B21" s="74" t="s">
        <v>42</v>
      </c>
      <c r="C21" s="80" t="s">
        <v>43</v>
      </c>
      <c r="D21" s="129"/>
      <c r="E21" s="129"/>
      <c r="F21" s="55">
        <v>1</v>
      </c>
      <c r="G21" s="49">
        <f t="shared" si="0"/>
        <v>0</v>
      </c>
      <c r="H21" s="40"/>
      <c r="I21" s="41"/>
      <c r="J21" s="77" t="str">
        <f t="shared" si="1"/>
        <v>Niet oké</v>
      </c>
      <c r="K21" s="40"/>
    </row>
    <row r="22" spans="2:11" ht="26.25" customHeight="1" x14ac:dyDescent="0.3">
      <c r="B22" s="74" t="s">
        <v>44</v>
      </c>
      <c r="C22" s="75" t="s">
        <v>45</v>
      </c>
      <c r="D22" s="129"/>
      <c r="E22" s="129"/>
      <c r="F22" s="55">
        <v>1</v>
      </c>
      <c r="G22" s="49">
        <f t="shared" si="0"/>
        <v>0</v>
      </c>
      <c r="H22" s="40"/>
      <c r="I22" s="41"/>
      <c r="J22" s="77" t="str">
        <f t="shared" si="1"/>
        <v>Niet oké</v>
      </c>
      <c r="K22" s="40"/>
    </row>
    <row r="23" spans="2:11" ht="27.6" x14ac:dyDescent="0.3">
      <c r="B23" s="74" t="s">
        <v>46</v>
      </c>
      <c r="C23" s="75" t="s">
        <v>47</v>
      </c>
      <c r="D23" s="129"/>
      <c r="E23" s="129"/>
      <c r="F23" s="76">
        <v>1</v>
      </c>
      <c r="G23" s="49">
        <f t="shared" si="0"/>
        <v>0</v>
      </c>
      <c r="H23" s="40"/>
      <c r="I23" s="41"/>
      <c r="J23" s="77" t="str">
        <f t="shared" si="1"/>
        <v>Niet oké</v>
      </c>
      <c r="K23" s="40"/>
    </row>
    <row r="24" spans="2:11" ht="96.6" x14ac:dyDescent="0.3">
      <c r="B24" s="107" t="s">
        <v>48</v>
      </c>
      <c r="C24" s="108" t="s">
        <v>49</v>
      </c>
      <c r="D24" s="129"/>
      <c r="E24" s="129"/>
      <c r="F24" s="76">
        <v>1</v>
      </c>
      <c r="G24" s="49">
        <f t="shared" si="0"/>
        <v>0</v>
      </c>
      <c r="H24" s="40"/>
      <c r="I24" s="41"/>
      <c r="J24" s="77" t="str">
        <f t="shared" si="1"/>
        <v>Niet oké</v>
      </c>
      <c r="K24" s="40" t="s">
        <v>50</v>
      </c>
    </row>
    <row r="25" spans="2:11" ht="55.2" x14ac:dyDescent="0.3">
      <c r="B25" s="74" t="s">
        <v>51</v>
      </c>
      <c r="C25" s="75" t="s">
        <v>52</v>
      </c>
      <c r="D25" s="129"/>
      <c r="E25" s="129"/>
      <c r="F25" s="76">
        <v>1</v>
      </c>
      <c r="G25" s="49">
        <f t="shared" si="0"/>
        <v>0</v>
      </c>
      <c r="H25" s="40"/>
      <c r="I25" s="41"/>
      <c r="J25" s="77" t="str">
        <f t="shared" si="1"/>
        <v>Niet oké</v>
      </c>
      <c r="K25" s="40"/>
    </row>
    <row r="26" spans="2:11" ht="27.6" x14ac:dyDescent="0.3">
      <c r="B26" s="106" t="s">
        <v>53</v>
      </c>
      <c r="C26" s="75" t="s">
        <v>54</v>
      </c>
      <c r="D26" s="129"/>
      <c r="E26" s="129"/>
      <c r="F26" s="76">
        <v>1</v>
      </c>
      <c r="G26" s="49">
        <f t="shared" si="0"/>
        <v>0</v>
      </c>
      <c r="H26" s="40"/>
      <c r="I26" s="41"/>
      <c r="J26" s="77" t="str">
        <f t="shared" si="1"/>
        <v>Niet oké</v>
      </c>
      <c r="K26" s="40"/>
    </row>
    <row r="27" spans="2:11" ht="55.2" x14ac:dyDescent="0.3">
      <c r="B27" s="74" t="s">
        <v>55</v>
      </c>
      <c r="C27" s="75" t="s">
        <v>56</v>
      </c>
      <c r="D27" s="129"/>
      <c r="E27" s="129"/>
      <c r="F27" s="76">
        <v>1</v>
      </c>
      <c r="G27" s="49">
        <f t="shared" si="0"/>
        <v>0</v>
      </c>
      <c r="H27" s="40"/>
      <c r="I27" s="41"/>
      <c r="J27" s="77" t="str">
        <f t="shared" si="1"/>
        <v>Niet oké</v>
      </c>
      <c r="K27" s="40"/>
    </row>
    <row r="28" spans="2:11" ht="82.8" x14ac:dyDescent="0.3">
      <c r="B28" s="74" t="s">
        <v>57</v>
      </c>
      <c r="C28" s="75" t="s">
        <v>58</v>
      </c>
      <c r="D28" s="129"/>
      <c r="E28" s="129"/>
      <c r="F28" s="76">
        <v>1</v>
      </c>
      <c r="G28" s="49">
        <f t="shared" si="0"/>
        <v>0</v>
      </c>
      <c r="H28" s="40"/>
      <c r="I28" s="41"/>
      <c r="J28" s="77" t="str">
        <f t="shared" si="1"/>
        <v>Niet oké</v>
      </c>
      <c r="K28" s="40"/>
    </row>
    <row r="29" spans="2:11" ht="69" x14ac:dyDescent="0.3">
      <c r="B29" s="101" t="s">
        <v>59</v>
      </c>
      <c r="C29" s="75" t="s">
        <v>60</v>
      </c>
      <c r="D29" s="129"/>
      <c r="E29" s="129"/>
      <c r="F29" s="76">
        <v>1</v>
      </c>
      <c r="G29" s="49">
        <f t="shared" si="0"/>
        <v>0</v>
      </c>
      <c r="H29" s="40"/>
      <c r="I29" s="41"/>
      <c r="J29" s="77" t="str">
        <f t="shared" si="1"/>
        <v>Niet oké</v>
      </c>
      <c r="K29" s="40" t="s">
        <v>61</v>
      </c>
    </row>
    <row r="30" spans="2:11" ht="27.6" x14ac:dyDescent="0.3">
      <c r="B30" s="74" t="s">
        <v>62</v>
      </c>
      <c r="C30" s="75" t="s">
        <v>63</v>
      </c>
      <c r="D30" s="129"/>
      <c r="E30" s="129"/>
      <c r="F30" s="76">
        <v>1</v>
      </c>
      <c r="G30" s="49">
        <f t="shared" si="0"/>
        <v>0</v>
      </c>
      <c r="H30" s="40"/>
      <c r="I30" s="41"/>
      <c r="J30" s="77" t="str">
        <f t="shared" si="1"/>
        <v>Niet oké</v>
      </c>
      <c r="K30" s="40"/>
    </row>
    <row r="31" spans="2:11" ht="55.2" x14ac:dyDescent="0.3">
      <c r="B31" s="101" t="s">
        <v>64</v>
      </c>
      <c r="C31" s="75" t="s">
        <v>65</v>
      </c>
      <c r="D31" s="129"/>
      <c r="E31" s="129"/>
      <c r="F31" s="76">
        <v>1</v>
      </c>
      <c r="G31" s="49">
        <f t="shared" si="0"/>
        <v>0</v>
      </c>
      <c r="H31" s="40"/>
      <c r="I31" s="41"/>
      <c r="J31" s="77" t="str">
        <f t="shared" si="1"/>
        <v>Niet oké</v>
      </c>
      <c r="K31" s="40" t="s">
        <v>66</v>
      </c>
    </row>
    <row r="32" spans="2:11" ht="55.2" x14ac:dyDescent="0.3">
      <c r="B32" s="74" t="s">
        <v>67</v>
      </c>
      <c r="C32" s="75" t="s">
        <v>68</v>
      </c>
      <c r="D32" s="129"/>
      <c r="E32" s="129"/>
      <c r="F32" s="76">
        <v>1</v>
      </c>
      <c r="G32" s="49">
        <f t="shared" si="0"/>
        <v>0</v>
      </c>
      <c r="H32" s="40"/>
      <c r="I32" s="41"/>
      <c r="J32" s="77" t="str">
        <f t="shared" si="1"/>
        <v>Niet oké</v>
      </c>
      <c r="K32" s="40"/>
    </row>
    <row r="33" spans="2:11" ht="82.8" x14ac:dyDescent="0.3">
      <c r="B33" s="118" t="s">
        <v>69</v>
      </c>
      <c r="C33" s="108" t="s">
        <v>70</v>
      </c>
      <c r="D33" s="129"/>
      <c r="E33" s="129"/>
      <c r="F33" s="76">
        <v>1</v>
      </c>
      <c r="G33" s="49">
        <f t="shared" si="0"/>
        <v>0</v>
      </c>
      <c r="H33" s="40"/>
      <c r="I33" s="41"/>
      <c r="J33" s="77" t="str">
        <f t="shared" si="1"/>
        <v>Niet oké</v>
      </c>
      <c r="K33" s="40" t="s">
        <v>71</v>
      </c>
    </row>
    <row r="34" spans="2:11" ht="27.6" x14ac:dyDescent="0.3">
      <c r="B34" s="74" t="s">
        <v>72</v>
      </c>
      <c r="C34" s="75" t="s">
        <v>73</v>
      </c>
      <c r="D34" s="129"/>
      <c r="E34" s="129"/>
      <c r="F34" s="76">
        <v>1</v>
      </c>
      <c r="G34" s="49">
        <f t="shared" si="0"/>
        <v>0</v>
      </c>
      <c r="H34" s="40"/>
      <c r="I34" s="41"/>
      <c r="J34" s="77" t="str">
        <f t="shared" si="1"/>
        <v>Niet oké</v>
      </c>
      <c r="K34" s="40"/>
    </row>
    <row r="35" spans="2:11" ht="27.6" x14ac:dyDescent="0.3">
      <c r="B35" s="74" t="s">
        <v>74</v>
      </c>
      <c r="C35" s="75" t="s">
        <v>75</v>
      </c>
      <c r="D35" s="129"/>
      <c r="E35" s="129"/>
      <c r="F35" s="76">
        <v>1</v>
      </c>
      <c r="G35" s="49">
        <f t="shared" si="0"/>
        <v>0</v>
      </c>
      <c r="H35" s="40"/>
      <c r="I35" s="41"/>
      <c r="J35" s="77" t="str">
        <f t="shared" si="1"/>
        <v>Niet oké</v>
      </c>
      <c r="K35" s="40"/>
    </row>
    <row r="36" spans="2:11" ht="27.6" x14ac:dyDescent="0.3">
      <c r="B36" s="74" t="s">
        <v>76</v>
      </c>
      <c r="C36" s="80" t="s">
        <v>77</v>
      </c>
      <c r="D36" s="129"/>
      <c r="E36" s="129"/>
      <c r="F36" s="76">
        <v>2</v>
      </c>
      <c r="G36" s="49">
        <f t="shared" si="0"/>
        <v>0</v>
      </c>
      <c r="H36" s="40"/>
      <c r="I36" s="41"/>
      <c r="J36" s="77">
        <f t="shared" si="1"/>
        <v>0</v>
      </c>
      <c r="K36" s="40"/>
    </row>
    <row r="37" spans="2:11" ht="41.4" x14ac:dyDescent="0.3">
      <c r="B37" s="74" t="s">
        <v>78</v>
      </c>
      <c r="C37" s="80" t="s">
        <v>79</v>
      </c>
      <c r="D37" s="129"/>
      <c r="E37" s="129"/>
      <c r="F37" s="76">
        <v>2</v>
      </c>
      <c r="G37" s="49">
        <f t="shared" si="0"/>
        <v>0</v>
      </c>
      <c r="H37" s="40"/>
      <c r="I37" s="41"/>
      <c r="J37" s="77">
        <f t="shared" si="1"/>
        <v>0</v>
      </c>
      <c r="K37" s="40"/>
    </row>
    <row r="38" spans="2:11" x14ac:dyDescent="0.3">
      <c r="B38" s="7" t="s">
        <v>80</v>
      </c>
      <c r="C38" s="38"/>
      <c r="D38" s="129"/>
      <c r="E38" s="129"/>
      <c r="F38" s="6"/>
      <c r="G38" s="6"/>
      <c r="H38" s="6"/>
      <c r="I38" s="18"/>
      <c r="J38" s="22"/>
      <c r="K38" s="115"/>
    </row>
    <row r="39" spans="2:11" ht="82.8" x14ac:dyDescent="0.3">
      <c r="B39" s="46" t="s">
        <v>17</v>
      </c>
      <c r="C39" s="68" t="s">
        <v>18</v>
      </c>
      <c r="D39" s="129"/>
      <c r="E39" s="129"/>
      <c r="F39" s="71" t="s">
        <v>19</v>
      </c>
      <c r="G39" s="71" t="s">
        <v>3</v>
      </c>
      <c r="H39" s="71" t="s">
        <v>20</v>
      </c>
      <c r="I39" s="71" t="s">
        <v>21</v>
      </c>
      <c r="J39" s="72" t="s">
        <v>4</v>
      </c>
      <c r="K39" s="81" t="s">
        <v>22</v>
      </c>
    </row>
    <row r="40" spans="2:11" ht="27.6" x14ac:dyDescent="0.3">
      <c r="B40" s="74" t="s">
        <v>81</v>
      </c>
      <c r="C40" s="75" t="s">
        <v>82</v>
      </c>
      <c r="D40" s="129"/>
      <c r="E40" s="129"/>
      <c r="F40" s="76">
        <v>1</v>
      </c>
      <c r="G40" s="49">
        <f t="shared" ref="G40:G59" si="2">IF(F40="",,VLOOKUP(F40,$B$5:$H$8,7,FALSE))</f>
        <v>0</v>
      </c>
      <c r="H40" s="40"/>
      <c r="I40" s="41"/>
      <c r="J40" s="77" t="str">
        <f t="shared" ref="J40:J59" si="3">IF(UPPER(I40)="X",IF(F40="",,VLOOKUP(F40,$B$5:$J$8,8,FALSE)),IF(F40=$B$5,"Niet oké",0))</f>
        <v>Niet oké</v>
      </c>
      <c r="K40" s="40"/>
    </row>
    <row r="41" spans="2:11" ht="55.2" x14ac:dyDescent="0.3">
      <c r="B41" s="74" t="s">
        <v>83</v>
      </c>
      <c r="C41" s="75" t="s">
        <v>84</v>
      </c>
      <c r="D41" s="129"/>
      <c r="E41" s="129"/>
      <c r="F41" s="76">
        <v>1</v>
      </c>
      <c r="G41" s="49">
        <f t="shared" si="2"/>
        <v>0</v>
      </c>
      <c r="H41" s="40"/>
      <c r="I41" s="41"/>
      <c r="J41" s="77" t="str">
        <f t="shared" si="3"/>
        <v>Niet oké</v>
      </c>
      <c r="K41" s="40"/>
    </row>
    <row r="42" spans="2:11" ht="82.8" x14ac:dyDescent="0.3">
      <c r="B42" s="74" t="s">
        <v>85</v>
      </c>
      <c r="C42" s="75" t="s">
        <v>86</v>
      </c>
      <c r="D42" s="129"/>
      <c r="E42" s="129"/>
      <c r="F42" s="76">
        <v>1</v>
      </c>
      <c r="G42" s="49">
        <f t="shared" si="2"/>
        <v>0</v>
      </c>
      <c r="H42" s="40"/>
      <c r="I42" s="41"/>
      <c r="J42" s="77" t="str">
        <f t="shared" si="3"/>
        <v>Niet oké</v>
      </c>
      <c r="K42" s="40"/>
    </row>
    <row r="43" spans="2:11" ht="27.6" x14ac:dyDescent="0.3">
      <c r="B43" s="74" t="s">
        <v>87</v>
      </c>
      <c r="C43" s="75" t="s">
        <v>88</v>
      </c>
      <c r="D43" s="129"/>
      <c r="E43" s="129"/>
      <c r="F43" s="76">
        <v>1</v>
      </c>
      <c r="G43" s="49">
        <f t="shared" si="2"/>
        <v>0</v>
      </c>
      <c r="H43" s="40"/>
      <c r="I43" s="41"/>
      <c r="J43" s="77" t="str">
        <f t="shared" si="3"/>
        <v>Niet oké</v>
      </c>
      <c r="K43" s="40"/>
    </row>
    <row r="44" spans="2:11" ht="55.2" x14ac:dyDescent="0.3">
      <c r="B44" s="74" t="s">
        <v>89</v>
      </c>
      <c r="C44" s="75" t="s">
        <v>90</v>
      </c>
      <c r="D44" s="129"/>
      <c r="E44" s="129"/>
      <c r="F44" s="76">
        <v>1</v>
      </c>
      <c r="G44" s="49">
        <f t="shared" si="2"/>
        <v>0</v>
      </c>
      <c r="H44" s="40"/>
      <c r="I44" s="41"/>
      <c r="J44" s="77" t="str">
        <f t="shared" si="3"/>
        <v>Niet oké</v>
      </c>
      <c r="K44" s="40"/>
    </row>
    <row r="45" spans="2:11" ht="68.25" customHeight="1" x14ac:dyDescent="0.3">
      <c r="B45" s="74" t="s">
        <v>91</v>
      </c>
      <c r="C45" s="75" t="s">
        <v>92</v>
      </c>
      <c r="D45" s="129"/>
      <c r="E45" s="129"/>
      <c r="F45" s="76">
        <v>1</v>
      </c>
      <c r="G45" s="49">
        <f t="shared" si="2"/>
        <v>0</v>
      </c>
      <c r="H45" s="40"/>
      <c r="I45" s="41"/>
      <c r="J45" s="77" t="str">
        <f t="shared" si="3"/>
        <v>Niet oké</v>
      </c>
      <c r="K45" s="40"/>
    </row>
    <row r="46" spans="2:11" ht="41.4" x14ac:dyDescent="0.3">
      <c r="B46" s="74" t="s">
        <v>93</v>
      </c>
      <c r="C46" s="75" t="s">
        <v>94</v>
      </c>
      <c r="D46" s="129"/>
      <c r="E46" s="129"/>
      <c r="F46" s="76">
        <v>1</v>
      </c>
      <c r="G46" s="49">
        <f t="shared" si="2"/>
        <v>0</v>
      </c>
      <c r="H46" s="40"/>
      <c r="I46" s="41"/>
      <c r="J46" s="77" t="str">
        <f t="shared" si="3"/>
        <v>Niet oké</v>
      </c>
      <c r="K46" s="40"/>
    </row>
    <row r="47" spans="2:11" ht="27.6" x14ac:dyDescent="0.3">
      <c r="B47" s="74" t="s">
        <v>95</v>
      </c>
      <c r="C47" s="75" t="s">
        <v>96</v>
      </c>
      <c r="D47" s="129"/>
      <c r="E47" s="129"/>
      <c r="F47" s="76">
        <v>1</v>
      </c>
      <c r="G47" s="49">
        <f t="shared" si="2"/>
        <v>0</v>
      </c>
      <c r="H47" s="40"/>
      <c r="I47" s="41"/>
      <c r="J47" s="77" t="str">
        <f t="shared" si="3"/>
        <v>Niet oké</v>
      </c>
      <c r="K47" s="40"/>
    </row>
    <row r="48" spans="2:11" ht="27.6" x14ac:dyDescent="0.3">
      <c r="B48" s="74" t="s">
        <v>97</v>
      </c>
      <c r="C48" s="75" t="s">
        <v>98</v>
      </c>
      <c r="D48" s="129"/>
      <c r="E48" s="129"/>
      <c r="F48" s="55">
        <v>1</v>
      </c>
      <c r="G48" s="49">
        <f t="shared" si="2"/>
        <v>0</v>
      </c>
      <c r="H48" s="40"/>
      <c r="I48" s="41"/>
      <c r="J48" s="77" t="str">
        <f t="shared" si="3"/>
        <v>Niet oké</v>
      </c>
      <c r="K48" s="40"/>
    </row>
    <row r="49" spans="2:11" ht="27.6" x14ac:dyDescent="0.3">
      <c r="B49" s="74" t="s">
        <v>99</v>
      </c>
      <c r="C49" s="75" t="s">
        <v>100</v>
      </c>
      <c r="D49" s="129"/>
      <c r="E49" s="129"/>
      <c r="F49" s="55">
        <v>1</v>
      </c>
      <c r="G49" s="49">
        <f t="shared" si="2"/>
        <v>0</v>
      </c>
      <c r="H49" s="40"/>
      <c r="I49" s="41"/>
      <c r="J49" s="77" t="str">
        <f t="shared" si="3"/>
        <v>Niet oké</v>
      </c>
      <c r="K49" s="40"/>
    </row>
    <row r="50" spans="2:11" ht="27.6" x14ac:dyDescent="0.3">
      <c r="B50" s="74" t="s">
        <v>101</v>
      </c>
      <c r="C50" s="75" t="s">
        <v>102</v>
      </c>
      <c r="D50" s="129"/>
      <c r="E50" s="129"/>
      <c r="F50" s="55">
        <v>1</v>
      </c>
      <c r="G50" s="49">
        <f t="shared" si="2"/>
        <v>0</v>
      </c>
      <c r="H50" s="40"/>
      <c r="I50" s="41"/>
      <c r="J50" s="77" t="str">
        <f t="shared" si="3"/>
        <v>Niet oké</v>
      </c>
      <c r="K50" s="40"/>
    </row>
    <row r="51" spans="2:11" ht="41.4" x14ac:dyDescent="0.3">
      <c r="B51" s="74" t="s">
        <v>103</v>
      </c>
      <c r="C51" s="80" t="s">
        <v>104</v>
      </c>
      <c r="D51" s="129"/>
      <c r="E51" s="129"/>
      <c r="F51" s="76">
        <v>1</v>
      </c>
      <c r="G51" s="49">
        <f t="shared" si="2"/>
        <v>0</v>
      </c>
      <c r="H51" s="40"/>
      <c r="I51" s="41"/>
      <c r="J51" s="77" t="str">
        <f t="shared" si="3"/>
        <v>Niet oké</v>
      </c>
      <c r="K51" s="40"/>
    </row>
    <row r="52" spans="2:11" ht="27.6" x14ac:dyDescent="0.3">
      <c r="B52" s="74" t="s">
        <v>105</v>
      </c>
      <c r="C52" s="75" t="s">
        <v>106</v>
      </c>
      <c r="D52" s="129"/>
      <c r="E52" s="129"/>
      <c r="F52" s="76">
        <v>1</v>
      </c>
      <c r="G52" s="49">
        <f t="shared" si="2"/>
        <v>0</v>
      </c>
      <c r="H52" s="40"/>
      <c r="I52" s="41"/>
      <c r="J52" s="77" t="str">
        <f t="shared" si="3"/>
        <v>Niet oké</v>
      </c>
      <c r="K52" s="40"/>
    </row>
    <row r="53" spans="2:11" x14ac:dyDescent="0.3">
      <c r="B53" s="74" t="s">
        <v>107</v>
      </c>
      <c r="C53" s="75" t="s">
        <v>108</v>
      </c>
      <c r="D53" s="129"/>
      <c r="E53" s="129"/>
      <c r="F53" s="76">
        <v>1</v>
      </c>
      <c r="G53" s="49">
        <f t="shared" si="2"/>
        <v>0</v>
      </c>
      <c r="H53" s="40"/>
      <c r="I53" s="41"/>
      <c r="J53" s="77" t="str">
        <f t="shared" si="3"/>
        <v>Niet oké</v>
      </c>
      <c r="K53" s="40"/>
    </row>
    <row r="54" spans="2:11" ht="69" x14ac:dyDescent="0.3">
      <c r="B54" s="74" t="s">
        <v>109</v>
      </c>
      <c r="C54" s="75" t="s">
        <v>110</v>
      </c>
      <c r="D54" s="129"/>
      <c r="E54" s="129"/>
      <c r="F54" s="76">
        <v>1</v>
      </c>
      <c r="G54" s="49">
        <f t="shared" si="2"/>
        <v>0</v>
      </c>
      <c r="H54" s="40"/>
      <c r="I54" s="41"/>
      <c r="J54" s="77" t="str">
        <f t="shared" si="3"/>
        <v>Niet oké</v>
      </c>
      <c r="K54" s="40"/>
    </row>
    <row r="55" spans="2:11" ht="27.6" x14ac:dyDescent="0.3">
      <c r="B55" s="74" t="s">
        <v>111</v>
      </c>
      <c r="C55" s="75" t="s">
        <v>112</v>
      </c>
      <c r="D55" s="129"/>
      <c r="E55" s="129"/>
      <c r="F55" s="76">
        <v>1</v>
      </c>
      <c r="G55" s="49">
        <f t="shared" si="2"/>
        <v>0</v>
      </c>
      <c r="H55" s="40"/>
      <c r="I55" s="41"/>
      <c r="J55" s="77" t="str">
        <f t="shared" si="3"/>
        <v>Niet oké</v>
      </c>
      <c r="K55" s="40"/>
    </row>
    <row r="56" spans="2:11" ht="27.6" x14ac:dyDescent="0.3">
      <c r="B56" s="74" t="s">
        <v>113</v>
      </c>
      <c r="C56" s="75" t="s">
        <v>114</v>
      </c>
      <c r="D56" s="129"/>
      <c r="E56" s="129"/>
      <c r="F56" s="76">
        <v>2</v>
      </c>
      <c r="G56" s="49">
        <f t="shared" si="2"/>
        <v>0</v>
      </c>
      <c r="H56" s="40"/>
      <c r="I56" s="41"/>
      <c r="J56" s="77">
        <f t="shared" si="3"/>
        <v>0</v>
      </c>
      <c r="K56" s="40"/>
    </row>
    <row r="57" spans="2:11" ht="27.6" x14ac:dyDescent="0.3">
      <c r="B57" s="74" t="s">
        <v>115</v>
      </c>
      <c r="C57" s="75" t="s">
        <v>116</v>
      </c>
      <c r="D57" s="129"/>
      <c r="E57" s="129"/>
      <c r="F57" s="76">
        <v>2</v>
      </c>
      <c r="G57" s="49">
        <f t="shared" si="2"/>
        <v>0</v>
      </c>
      <c r="H57" s="40"/>
      <c r="I57" s="41"/>
      <c r="J57" s="77">
        <f t="shared" si="3"/>
        <v>0</v>
      </c>
      <c r="K57" s="40"/>
    </row>
    <row r="58" spans="2:11" ht="41.4" x14ac:dyDescent="0.3">
      <c r="B58" s="74" t="s">
        <v>117</v>
      </c>
      <c r="C58" s="75" t="s">
        <v>118</v>
      </c>
      <c r="D58" s="129"/>
      <c r="E58" s="129"/>
      <c r="F58" s="76">
        <v>2</v>
      </c>
      <c r="G58" s="49">
        <f t="shared" si="2"/>
        <v>0</v>
      </c>
      <c r="H58" s="40"/>
      <c r="I58" s="41"/>
      <c r="J58" s="77">
        <f t="shared" si="3"/>
        <v>0</v>
      </c>
      <c r="K58" s="40"/>
    </row>
    <row r="59" spans="2:11" ht="27.6" x14ac:dyDescent="0.3">
      <c r="B59" s="74" t="s">
        <v>119</v>
      </c>
      <c r="C59" s="75" t="s">
        <v>120</v>
      </c>
      <c r="D59" s="129"/>
      <c r="E59" s="129"/>
      <c r="F59" s="76">
        <v>2</v>
      </c>
      <c r="G59" s="49">
        <f t="shared" si="2"/>
        <v>0</v>
      </c>
      <c r="H59" s="40"/>
      <c r="I59" s="41"/>
      <c r="J59" s="77">
        <f t="shared" si="3"/>
        <v>0</v>
      </c>
      <c r="K59" s="40"/>
    </row>
    <row r="60" spans="2:11" x14ac:dyDescent="0.3">
      <c r="B60" s="7" t="s">
        <v>121</v>
      </c>
      <c r="C60" s="38"/>
      <c r="D60" s="129"/>
      <c r="E60" s="129"/>
      <c r="F60" s="6"/>
      <c r="G60" s="6"/>
      <c r="H60" s="6"/>
      <c r="I60" s="18"/>
      <c r="J60" s="22"/>
      <c r="K60" s="115"/>
    </row>
    <row r="61" spans="2:11" ht="82.8" x14ac:dyDescent="0.3">
      <c r="B61" s="46" t="s">
        <v>17</v>
      </c>
      <c r="C61" s="68" t="s">
        <v>18</v>
      </c>
      <c r="D61" s="129"/>
      <c r="E61" s="129"/>
      <c r="F61" s="71" t="s">
        <v>19</v>
      </c>
      <c r="G61" s="71" t="s">
        <v>3</v>
      </c>
      <c r="H61" s="71" t="s">
        <v>20</v>
      </c>
      <c r="I61" s="71" t="s">
        <v>21</v>
      </c>
      <c r="J61" s="72" t="s">
        <v>4</v>
      </c>
      <c r="K61" s="81" t="s">
        <v>22</v>
      </c>
    </row>
    <row r="62" spans="2:11" ht="27.6" x14ac:dyDescent="0.3">
      <c r="B62" s="74" t="s">
        <v>122</v>
      </c>
      <c r="C62" s="75" t="s">
        <v>123</v>
      </c>
      <c r="D62" s="129"/>
      <c r="E62" s="129"/>
      <c r="F62" s="76">
        <v>1</v>
      </c>
      <c r="G62" s="49">
        <f t="shared" ref="G62:G72" si="4">IF(F62="",,VLOOKUP(F62,$B$5:$H$8,7,FALSE))</f>
        <v>0</v>
      </c>
      <c r="H62" s="40"/>
      <c r="I62" s="41"/>
      <c r="J62" s="77" t="str">
        <f t="shared" ref="J62:J72" si="5">IF(UPPER(I62)="X",IF(F62="",,VLOOKUP(F62,$B$5:$J$8,8,FALSE)),IF(F62=$B$5,"Niet oké",0))</f>
        <v>Niet oké</v>
      </c>
      <c r="K62" s="40"/>
    </row>
    <row r="63" spans="2:11" ht="41.4" x14ac:dyDescent="0.3">
      <c r="B63" s="74" t="s">
        <v>124</v>
      </c>
      <c r="C63" s="80" t="s">
        <v>125</v>
      </c>
      <c r="D63" s="129"/>
      <c r="E63" s="129"/>
      <c r="F63" s="76">
        <v>1</v>
      </c>
      <c r="G63" s="49">
        <f t="shared" si="4"/>
        <v>0</v>
      </c>
      <c r="H63" s="40"/>
      <c r="I63" s="41"/>
      <c r="J63" s="77" t="str">
        <f t="shared" si="5"/>
        <v>Niet oké</v>
      </c>
      <c r="K63" s="40"/>
    </row>
    <row r="64" spans="2:11" x14ac:dyDescent="0.3">
      <c r="B64" s="74" t="s">
        <v>126</v>
      </c>
      <c r="C64" s="75" t="s">
        <v>127</v>
      </c>
      <c r="D64" s="129"/>
      <c r="E64" s="129"/>
      <c r="F64" s="76">
        <v>1</v>
      </c>
      <c r="G64" s="49">
        <f t="shared" si="4"/>
        <v>0</v>
      </c>
      <c r="H64" s="40"/>
      <c r="I64" s="41"/>
      <c r="J64" s="77" t="str">
        <f t="shared" si="5"/>
        <v>Niet oké</v>
      </c>
      <c r="K64" s="40"/>
    </row>
    <row r="65" spans="2:11" ht="41.4" x14ac:dyDescent="0.3">
      <c r="B65" s="74" t="s">
        <v>128</v>
      </c>
      <c r="C65" s="80" t="s">
        <v>129</v>
      </c>
      <c r="D65" s="129"/>
      <c r="E65" s="129"/>
      <c r="F65" s="76">
        <v>1</v>
      </c>
      <c r="G65" s="49">
        <f t="shared" si="4"/>
        <v>0</v>
      </c>
      <c r="H65" s="40"/>
      <c r="I65" s="41"/>
      <c r="J65" s="77" t="str">
        <f t="shared" si="5"/>
        <v>Niet oké</v>
      </c>
      <c r="K65" s="40"/>
    </row>
    <row r="66" spans="2:11" ht="41.4" x14ac:dyDescent="0.3">
      <c r="B66" s="74" t="s">
        <v>130</v>
      </c>
      <c r="C66" s="75" t="s">
        <v>131</v>
      </c>
      <c r="D66" s="129"/>
      <c r="E66" s="129"/>
      <c r="F66" s="76">
        <v>1</v>
      </c>
      <c r="G66" s="49">
        <f t="shared" si="4"/>
        <v>0</v>
      </c>
      <c r="H66" s="40"/>
      <c r="I66" s="41"/>
      <c r="J66" s="77" t="str">
        <f t="shared" si="5"/>
        <v>Niet oké</v>
      </c>
      <c r="K66" s="40"/>
    </row>
    <row r="67" spans="2:11" ht="27.6" x14ac:dyDescent="0.3">
      <c r="B67" s="74" t="s">
        <v>132</v>
      </c>
      <c r="C67" s="80" t="s">
        <v>133</v>
      </c>
      <c r="D67" s="129"/>
      <c r="E67" s="129"/>
      <c r="F67" s="76">
        <v>1</v>
      </c>
      <c r="G67" s="49">
        <f t="shared" si="4"/>
        <v>0</v>
      </c>
      <c r="H67" s="40"/>
      <c r="I67" s="41"/>
      <c r="J67" s="77" t="str">
        <f t="shared" si="5"/>
        <v>Niet oké</v>
      </c>
      <c r="K67" s="40"/>
    </row>
    <row r="68" spans="2:11" ht="41.4" x14ac:dyDescent="0.3">
      <c r="B68" s="74" t="s">
        <v>134</v>
      </c>
      <c r="C68" s="75" t="s">
        <v>135</v>
      </c>
      <c r="D68" s="129"/>
      <c r="E68" s="129"/>
      <c r="F68" s="76">
        <v>1</v>
      </c>
      <c r="G68" s="49">
        <f t="shared" si="4"/>
        <v>0</v>
      </c>
      <c r="H68" s="40"/>
      <c r="I68" s="41"/>
      <c r="J68" s="77" t="str">
        <f t="shared" si="5"/>
        <v>Niet oké</v>
      </c>
      <c r="K68" s="40"/>
    </row>
    <row r="69" spans="2:11" ht="55.2" x14ac:dyDescent="0.3">
      <c r="B69" s="74" t="s">
        <v>136</v>
      </c>
      <c r="C69" s="75" t="s">
        <v>137</v>
      </c>
      <c r="D69" s="129"/>
      <c r="E69" s="129"/>
      <c r="F69" s="76">
        <v>1</v>
      </c>
      <c r="G69" s="49">
        <f t="shared" si="4"/>
        <v>0</v>
      </c>
      <c r="H69" s="40"/>
      <c r="I69" s="41"/>
      <c r="J69" s="77" t="str">
        <f t="shared" si="5"/>
        <v>Niet oké</v>
      </c>
      <c r="K69" s="40"/>
    </row>
    <row r="70" spans="2:11" ht="41.4" x14ac:dyDescent="0.3">
      <c r="B70" s="74" t="s">
        <v>138</v>
      </c>
      <c r="C70" s="75" t="s">
        <v>139</v>
      </c>
      <c r="D70" s="129"/>
      <c r="E70" s="129"/>
      <c r="F70" s="55">
        <v>1</v>
      </c>
      <c r="G70" s="49">
        <f t="shared" si="4"/>
        <v>0</v>
      </c>
      <c r="H70" s="40"/>
      <c r="I70" s="41"/>
      <c r="J70" s="77" t="str">
        <f t="shared" si="5"/>
        <v>Niet oké</v>
      </c>
      <c r="K70" s="40"/>
    </row>
    <row r="71" spans="2:11" ht="27.6" x14ac:dyDescent="0.3">
      <c r="B71" s="74" t="s">
        <v>140</v>
      </c>
      <c r="C71" s="75" t="s">
        <v>141</v>
      </c>
      <c r="D71" s="129"/>
      <c r="E71" s="129"/>
      <c r="F71" s="55">
        <v>1</v>
      </c>
      <c r="G71" s="49">
        <f t="shared" si="4"/>
        <v>0</v>
      </c>
      <c r="H71" s="40"/>
      <c r="I71" s="41"/>
      <c r="J71" s="77" t="str">
        <f t="shared" si="5"/>
        <v>Niet oké</v>
      </c>
      <c r="K71" s="40"/>
    </row>
    <row r="72" spans="2:11" ht="27.6" x14ac:dyDescent="0.3">
      <c r="B72" s="74" t="s">
        <v>142</v>
      </c>
      <c r="C72" s="75" t="s">
        <v>143</v>
      </c>
      <c r="D72" s="129"/>
      <c r="E72" s="129"/>
      <c r="F72" s="55">
        <v>1</v>
      </c>
      <c r="G72" s="49">
        <f t="shared" si="4"/>
        <v>0</v>
      </c>
      <c r="H72" s="40"/>
      <c r="I72" s="41"/>
      <c r="J72" s="77" t="str">
        <f t="shared" si="5"/>
        <v>Niet oké</v>
      </c>
      <c r="K72" s="40"/>
    </row>
    <row r="73" spans="2:11" x14ac:dyDescent="0.3">
      <c r="B73" s="7" t="s">
        <v>144</v>
      </c>
      <c r="C73" s="38"/>
      <c r="D73" s="129"/>
      <c r="E73" s="129"/>
      <c r="F73" s="6"/>
      <c r="G73" s="6"/>
      <c r="H73" s="6"/>
      <c r="I73" s="18"/>
      <c r="J73" s="22"/>
      <c r="K73" s="115"/>
    </row>
    <row r="74" spans="2:11" ht="82.8" x14ac:dyDescent="0.3">
      <c r="B74" s="46" t="s">
        <v>17</v>
      </c>
      <c r="C74" s="68" t="s">
        <v>18</v>
      </c>
      <c r="D74" s="129"/>
      <c r="E74" s="129"/>
      <c r="F74" s="71" t="s">
        <v>19</v>
      </c>
      <c r="G74" s="71" t="s">
        <v>3</v>
      </c>
      <c r="H74" s="71" t="s">
        <v>20</v>
      </c>
      <c r="I74" s="71" t="s">
        <v>21</v>
      </c>
      <c r="J74" s="72" t="s">
        <v>4</v>
      </c>
      <c r="K74" s="81" t="s">
        <v>22</v>
      </c>
    </row>
    <row r="75" spans="2:11" ht="69" x14ac:dyDescent="0.3">
      <c r="B75" s="74" t="s">
        <v>145</v>
      </c>
      <c r="C75" s="75" t="s">
        <v>146</v>
      </c>
      <c r="D75" s="129"/>
      <c r="E75" s="129"/>
      <c r="F75" s="76">
        <v>1</v>
      </c>
      <c r="G75" s="49">
        <f t="shared" ref="G75:G86" si="6">IF(F75="",,VLOOKUP(F75,$B$5:$H$8,7,FALSE))</f>
        <v>0</v>
      </c>
      <c r="H75" s="40"/>
      <c r="I75" s="41"/>
      <c r="J75" s="77" t="str">
        <f t="shared" ref="J75:J86" si="7">IF(UPPER(I75)="X",IF(F75="",,VLOOKUP(F75,$B$5:$J$8,8,FALSE)),IF(F75=$B$5,"Niet oké",0))</f>
        <v>Niet oké</v>
      </c>
      <c r="K75" s="40"/>
    </row>
    <row r="76" spans="2:11" ht="27.6" x14ac:dyDescent="0.3">
      <c r="B76" s="74" t="s">
        <v>147</v>
      </c>
      <c r="C76" s="75" t="s">
        <v>148</v>
      </c>
      <c r="D76" s="129"/>
      <c r="E76" s="129"/>
      <c r="F76" s="76">
        <v>1</v>
      </c>
      <c r="G76" s="49">
        <f t="shared" si="6"/>
        <v>0</v>
      </c>
      <c r="H76" s="40"/>
      <c r="I76" s="41"/>
      <c r="J76" s="77" t="str">
        <f t="shared" si="7"/>
        <v>Niet oké</v>
      </c>
      <c r="K76" s="40"/>
    </row>
    <row r="77" spans="2:11" x14ac:dyDescent="0.3">
      <c r="B77" s="74" t="s">
        <v>149</v>
      </c>
      <c r="C77" s="75" t="s">
        <v>150</v>
      </c>
      <c r="D77" s="129"/>
      <c r="E77" s="129"/>
      <c r="F77" s="76">
        <v>1</v>
      </c>
      <c r="G77" s="49">
        <f t="shared" si="6"/>
        <v>0</v>
      </c>
      <c r="H77" s="40"/>
      <c r="I77" s="41"/>
      <c r="J77" s="77" t="str">
        <f t="shared" si="7"/>
        <v>Niet oké</v>
      </c>
      <c r="K77" s="40"/>
    </row>
    <row r="78" spans="2:11" ht="41.4" x14ac:dyDescent="0.3">
      <c r="B78" s="74" t="s">
        <v>151</v>
      </c>
      <c r="C78" s="75" t="s">
        <v>152</v>
      </c>
      <c r="D78" s="129"/>
      <c r="E78" s="129"/>
      <c r="F78" s="76">
        <v>1</v>
      </c>
      <c r="G78" s="49">
        <f t="shared" si="6"/>
        <v>0</v>
      </c>
      <c r="H78" s="40"/>
      <c r="I78" s="41"/>
      <c r="J78" s="77" t="str">
        <f t="shared" si="7"/>
        <v>Niet oké</v>
      </c>
      <c r="K78" s="40"/>
    </row>
    <row r="79" spans="2:11" ht="41.4" x14ac:dyDescent="0.3">
      <c r="B79" s="74" t="s">
        <v>153</v>
      </c>
      <c r="C79" s="75" t="s">
        <v>154</v>
      </c>
      <c r="D79" s="129"/>
      <c r="E79" s="129"/>
      <c r="F79" s="76">
        <v>1</v>
      </c>
      <c r="G79" s="49">
        <f t="shared" si="6"/>
        <v>0</v>
      </c>
      <c r="H79" s="40"/>
      <c r="I79" s="41"/>
      <c r="J79" s="77" t="str">
        <f t="shared" si="7"/>
        <v>Niet oké</v>
      </c>
      <c r="K79" s="40"/>
    </row>
    <row r="80" spans="2:11" ht="27.6" x14ac:dyDescent="0.3">
      <c r="B80" s="74" t="s">
        <v>155</v>
      </c>
      <c r="C80" s="75" t="s">
        <v>156</v>
      </c>
      <c r="D80" s="129"/>
      <c r="E80" s="129"/>
      <c r="F80" s="76">
        <v>1</v>
      </c>
      <c r="G80" s="49">
        <f t="shared" si="6"/>
        <v>0</v>
      </c>
      <c r="H80" s="40"/>
      <c r="I80" s="41"/>
      <c r="J80" s="77" t="str">
        <f t="shared" si="7"/>
        <v>Niet oké</v>
      </c>
      <c r="K80" s="40"/>
    </row>
    <row r="81" spans="2:11" ht="27.6" x14ac:dyDescent="0.3">
      <c r="B81" s="74" t="s">
        <v>157</v>
      </c>
      <c r="C81" s="75" t="s">
        <v>158</v>
      </c>
      <c r="D81" s="129"/>
      <c r="E81" s="129"/>
      <c r="F81" s="76">
        <v>1</v>
      </c>
      <c r="G81" s="49">
        <f t="shared" si="6"/>
        <v>0</v>
      </c>
      <c r="H81" s="40"/>
      <c r="I81" s="41"/>
      <c r="J81" s="77" t="str">
        <f t="shared" si="7"/>
        <v>Niet oké</v>
      </c>
      <c r="K81" s="40"/>
    </row>
    <row r="82" spans="2:11" ht="27.6" x14ac:dyDescent="0.3">
      <c r="B82" s="74" t="s">
        <v>159</v>
      </c>
      <c r="C82" s="75" t="s">
        <v>160</v>
      </c>
      <c r="D82" s="129"/>
      <c r="E82" s="129"/>
      <c r="F82" s="76">
        <v>1</v>
      </c>
      <c r="G82" s="49">
        <f t="shared" si="6"/>
        <v>0</v>
      </c>
      <c r="H82" s="40"/>
      <c r="I82" s="41"/>
      <c r="J82" s="77" t="str">
        <f t="shared" si="7"/>
        <v>Niet oké</v>
      </c>
      <c r="K82" s="40"/>
    </row>
    <row r="83" spans="2:11" ht="27.6" x14ac:dyDescent="0.3">
      <c r="B83" s="74" t="s">
        <v>161</v>
      </c>
      <c r="C83" s="75" t="s">
        <v>162</v>
      </c>
      <c r="D83" s="129"/>
      <c r="E83" s="129"/>
      <c r="F83" s="55">
        <v>1</v>
      </c>
      <c r="G83" s="49">
        <f t="shared" si="6"/>
        <v>0</v>
      </c>
      <c r="H83" s="40"/>
      <c r="I83" s="41"/>
      <c r="J83" s="77" t="str">
        <f t="shared" si="7"/>
        <v>Niet oké</v>
      </c>
      <c r="K83" s="40"/>
    </row>
    <row r="84" spans="2:11" ht="27.6" x14ac:dyDescent="0.3">
      <c r="B84" s="74" t="s">
        <v>163</v>
      </c>
      <c r="C84" s="75" t="s">
        <v>164</v>
      </c>
      <c r="D84" s="129"/>
      <c r="E84" s="129"/>
      <c r="F84" s="55">
        <v>1</v>
      </c>
      <c r="G84" s="49">
        <f t="shared" si="6"/>
        <v>0</v>
      </c>
      <c r="H84" s="40"/>
      <c r="I84" s="41"/>
      <c r="J84" s="77" t="str">
        <f t="shared" si="7"/>
        <v>Niet oké</v>
      </c>
      <c r="K84" s="40"/>
    </row>
    <row r="85" spans="2:11" ht="41.4" x14ac:dyDescent="0.3">
      <c r="B85" s="74" t="s">
        <v>165</v>
      </c>
      <c r="C85" s="75" t="s">
        <v>166</v>
      </c>
      <c r="D85" s="129"/>
      <c r="E85" s="129"/>
      <c r="F85" s="55">
        <v>1</v>
      </c>
      <c r="G85" s="49">
        <f t="shared" si="6"/>
        <v>0</v>
      </c>
      <c r="H85" s="40"/>
      <c r="I85" s="41"/>
      <c r="J85" s="77" t="str">
        <f t="shared" si="7"/>
        <v>Niet oké</v>
      </c>
      <c r="K85" s="40"/>
    </row>
    <row r="86" spans="2:11" ht="41.4" x14ac:dyDescent="0.3">
      <c r="B86" s="74" t="s">
        <v>167</v>
      </c>
      <c r="C86" s="75" t="s">
        <v>168</v>
      </c>
      <c r="D86" s="129"/>
      <c r="E86" s="129"/>
      <c r="F86" s="76">
        <v>1</v>
      </c>
      <c r="G86" s="49">
        <f t="shared" si="6"/>
        <v>0</v>
      </c>
      <c r="H86" s="40"/>
      <c r="I86" s="41"/>
      <c r="J86" s="77" t="str">
        <f t="shared" si="7"/>
        <v>Niet oké</v>
      </c>
      <c r="K86" s="40"/>
    </row>
    <row r="87" spans="2:11" x14ac:dyDescent="0.3">
      <c r="B87" s="7" t="s">
        <v>169</v>
      </c>
      <c r="C87" s="38"/>
      <c r="D87" s="129"/>
      <c r="E87" s="129"/>
      <c r="F87" s="6"/>
      <c r="G87" s="6"/>
      <c r="H87" s="6"/>
      <c r="I87" s="18"/>
      <c r="J87" s="22"/>
      <c r="K87" s="115"/>
    </row>
    <row r="88" spans="2:11" ht="82.8" x14ac:dyDescent="0.3">
      <c r="B88" s="46" t="s">
        <v>17</v>
      </c>
      <c r="C88" s="68" t="s">
        <v>18</v>
      </c>
      <c r="D88" s="129"/>
      <c r="E88" s="129"/>
      <c r="F88" s="71" t="s">
        <v>19</v>
      </c>
      <c r="G88" s="71" t="s">
        <v>3</v>
      </c>
      <c r="H88" s="71" t="s">
        <v>20</v>
      </c>
      <c r="I88" s="71" t="s">
        <v>21</v>
      </c>
      <c r="J88" s="72" t="s">
        <v>4</v>
      </c>
      <c r="K88" s="81" t="s">
        <v>22</v>
      </c>
    </row>
    <row r="89" spans="2:11" x14ac:dyDescent="0.3">
      <c r="B89" s="74" t="s">
        <v>170</v>
      </c>
      <c r="C89" s="82" t="s">
        <v>171</v>
      </c>
      <c r="D89" s="129"/>
      <c r="E89" s="129"/>
      <c r="F89" s="76">
        <v>1</v>
      </c>
      <c r="G89" s="49">
        <f t="shared" ref="G89:G106" si="8">IF(F89="",,VLOOKUP(F89,$B$5:$H$8,7,FALSE))</f>
        <v>0</v>
      </c>
      <c r="H89" s="40"/>
      <c r="I89" s="41"/>
      <c r="J89" s="77" t="str">
        <f t="shared" ref="J89:J106" si="9">IF(UPPER(I89)="X",IF(F89="",,VLOOKUP(F89,$B$5:$J$8,8,FALSE)),IF(F89=$B$5,"Niet oké",0))</f>
        <v>Niet oké</v>
      </c>
      <c r="K89" s="40"/>
    </row>
    <row r="90" spans="2:11" ht="41.4" x14ac:dyDescent="0.3">
      <c r="B90" s="74" t="s">
        <v>172</v>
      </c>
      <c r="C90" s="82" t="s">
        <v>173</v>
      </c>
      <c r="D90" s="129"/>
      <c r="E90" s="129"/>
      <c r="F90" s="76">
        <v>1</v>
      </c>
      <c r="G90" s="49">
        <f t="shared" si="8"/>
        <v>0</v>
      </c>
      <c r="H90" s="40"/>
      <c r="I90" s="41"/>
      <c r="J90" s="77" t="str">
        <f t="shared" si="9"/>
        <v>Niet oké</v>
      </c>
      <c r="K90" s="40"/>
    </row>
    <row r="91" spans="2:11" ht="27.6" x14ac:dyDescent="0.3">
      <c r="B91" s="74" t="s">
        <v>174</v>
      </c>
      <c r="C91" s="82" t="s">
        <v>175</v>
      </c>
      <c r="D91" s="129"/>
      <c r="E91" s="129"/>
      <c r="F91" s="76">
        <v>1</v>
      </c>
      <c r="G91" s="49">
        <f t="shared" si="8"/>
        <v>0</v>
      </c>
      <c r="H91" s="40"/>
      <c r="I91" s="41"/>
      <c r="J91" s="77" t="str">
        <f t="shared" si="9"/>
        <v>Niet oké</v>
      </c>
      <c r="K91" s="40"/>
    </row>
    <row r="92" spans="2:11" ht="27.6" x14ac:dyDescent="0.3">
      <c r="B92" s="74" t="s">
        <v>176</v>
      </c>
      <c r="C92" s="82" t="s">
        <v>177</v>
      </c>
      <c r="D92" s="129"/>
      <c r="E92" s="129"/>
      <c r="F92" s="76">
        <v>1</v>
      </c>
      <c r="G92" s="49">
        <f t="shared" si="8"/>
        <v>0</v>
      </c>
      <c r="H92" s="40"/>
      <c r="I92" s="41"/>
      <c r="J92" s="77" t="str">
        <f t="shared" si="9"/>
        <v>Niet oké</v>
      </c>
      <c r="K92" s="40"/>
    </row>
    <row r="93" spans="2:11" ht="41.4" x14ac:dyDescent="0.3">
      <c r="B93" s="74" t="s">
        <v>178</v>
      </c>
      <c r="C93" s="82" t="s">
        <v>179</v>
      </c>
      <c r="D93" s="129"/>
      <c r="E93" s="129"/>
      <c r="F93" s="76">
        <v>1</v>
      </c>
      <c r="G93" s="49">
        <f t="shared" si="8"/>
        <v>0</v>
      </c>
      <c r="H93" s="40"/>
      <c r="I93" s="41"/>
      <c r="J93" s="77" t="str">
        <f t="shared" si="9"/>
        <v>Niet oké</v>
      </c>
      <c r="K93" s="40"/>
    </row>
    <row r="94" spans="2:11" ht="27.6" x14ac:dyDescent="0.3">
      <c r="B94" s="74" t="s">
        <v>180</v>
      </c>
      <c r="C94" s="82" t="s">
        <v>181</v>
      </c>
      <c r="D94" s="129"/>
      <c r="E94" s="129"/>
      <c r="F94" s="76">
        <v>1</v>
      </c>
      <c r="G94" s="49">
        <f t="shared" si="8"/>
        <v>0</v>
      </c>
      <c r="H94" s="40"/>
      <c r="I94" s="41"/>
      <c r="J94" s="77" t="str">
        <f t="shared" si="9"/>
        <v>Niet oké</v>
      </c>
      <c r="K94" s="40"/>
    </row>
    <row r="95" spans="2:11" x14ac:dyDescent="0.3">
      <c r="B95" s="74" t="s">
        <v>182</v>
      </c>
      <c r="C95" s="82" t="s">
        <v>183</v>
      </c>
      <c r="D95" s="129"/>
      <c r="E95" s="129"/>
      <c r="F95" s="76">
        <v>1</v>
      </c>
      <c r="G95" s="49">
        <f t="shared" si="8"/>
        <v>0</v>
      </c>
      <c r="H95" s="40"/>
      <c r="I95" s="41"/>
      <c r="J95" s="77" t="str">
        <f t="shared" si="9"/>
        <v>Niet oké</v>
      </c>
      <c r="K95" s="40"/>
    </row>
    <row r="96" spans="2:11" ht="27.6" x14ac:dyDescent="0.3">
      <c r="B96" s="74" t="s">
        <v>184</v>
      </c>
      <c r="C96" s="82" t="s">
        <v>185</v>
      </c>
      <c r="D96" s="129"/>
      <c r="E96" s="129"/>
      <c r="F96" s="76">
        <v>1</v>
      </c>
      <c r="G96" s="49">
        <f t="shared" si="8"/>
        <v>0</v>
      </c>
      <c r="H96" s="40"/>
      <c r="I96" s="41"/>
      <c r="J96" s="77" t="str">
        <f t="shared" si="9"/>
        <v>Niet oké</v>
      </c>
      <c r="K96" s="40"/>
    </row>
    <row r="97" spans="2:12" ht="69" x14ac:dyDescent="0.3">
      <c r="B97" s="74" t="s">
        <v>186</v>
      </c>
      <c r="C97" s="82" t="s">
        <v>187</v>
      </c>
      <c r="D97" s="129"/>
      <c r="E97" s="129"/>
      <c r="F97" s="55">
        <v>1</v>
      </c>
      <c r="G97" s="49">
        <f t="shared" si="8"/>
        <v>0</v>
      </c>
      <c r="H97" s="40"/>
      <c r="I97" s="41"/>
      <c r="J97" s="77" t="str">
        <f t="shared" si="9"/>
        <v>Niet oké</v>
      </c>
      <c r="K97" s="40"/>
    </row>
    <row r="98" spans="2:12" ht="41.4" x14ac:dyDescent="0.3">
      <c r="B98" s="74" t="s">
        <v>188</v>
      </c>
      <c r="C98" s="82" t="s">
        <v>189</v>
      </c>
      <c r="D98" s="129"/>
      <c r="E98" s="129"/>
      <c r="F98" s="55">
        <v>1</v>
      </c>
      <c r="G98" s="49">
        <f t="shared" si="8"/>
        <v>0</v>
      </c>
      <c r="H98" s="40"/>
      <c r="I98" s="41"/>
      <c r="J98" s="77" t="str">
        <f t="shared" si="9"/>
        <v>Niet oké</v>
      </c>
      <c r="K98" s="40"/>
    </row>
    <row r="99" spans="2:12" ht="69" x14ac:dyDescent="0.3">
      <c r="B99" s="74" t="s">
        <v>190</v>
      </c>
      <c r="C99" s="82" t="s">
        <v>191</v>
      </c>
      <c r="D99" s="129"/>
      <c r="E99" s="129"/>
      <c r="F99" s="55">
        <v>1</v>
      </c>
      <c r="G99" s="49">
        <f t="shared" si="8"/>
        <v>0</v>
      </c>
      <c r="H99" s="40"/>
      <c r="I99" s="41"/>
      <c r="J99" s="77" t="str">
        <f t="shared" si="9"/>
        <v>Niet oké</v>
      </c>
      <c r="K99" s="40"/>
    </row>
    <row r="100" spans="2:12" ht="55.2" x14ac:dyDescent="0.3">
      <c r="B100" s="74" t="s">
        <v>192</v>
      </c>
      <c r="C100" s="82" t="s">
        <v>193</v>
      </c>
      <c r="D100" s="129"/>
      <c r="E100" s="129"/>
      <c r="F100" s="76">
        <v>1</v>
      </c>
      <c r="G100" s="49">
        <f t="shared" si="8"/>
        <v>0</v>
      </c>
      <c r="H100" s="40"/>
      <c r="I100" s="41"/>
      <c r="J100" s="77" t="str">
        <f t="shared" si="9"/>
        <v>Niet oké</v>
      </c>
      <c r="K100" s="40"/>
    </row>
    <row r="101" spans="2:12" ht="27.6" x14ac:dyDescent="0.3">
      <c r="B101" s="74" t="s">
        <v>194</v>
      </c>
      <c r="C101" s="82" t="s">
        <v>195</v>
      </c>
      <c r="D101" s="129"/>
      <c r="E101" s="129"/>
      <c r="F101" s="76">
        <v>1</v>
      </c>
      <c r="G101" s="49">
        <f t="shared" si="8"/>
        <v>0</v>
      </c>
      <c r="H101" s="40"/>
      <c r="I101" s="41"/>
      <c r="J101" s="77" t="str">
        <f t="shared" si="9"/>
        <v>Niet oké</v>
      </c>
      <c r="K101" s="40"/>
      <c r="L101" s="117"/>
    </row>
    <row r="102" spans="2:12" ht="110.4" x14ac:dyDescent="0.3">
      <c r="B102" s="101" t="s">
        <v>196</v>
      </c>
      <c r="C102" s="116" t="s">
        <v>197</v>
      </c>
      <c r="D102" s="129"/>
      <c r="E102" s="129"/>
      <c r="F102" s="76">
        <v>1</v>
      </c>
      <c r="G102" s="49">
        <f t="shared" si="8"/>
        <v>0</v>
      </c>
      <c r="H102" s="40"/>
      <c r="I102" s="41"/>
      <c r="J102" s="77" t="str">
        <f t="shared" si="9"/>
        <v>Niet oké</v>
      </c>
      <c r="K102" s="40" t="s">
        <v>198</v>
      </c>
    </row>
    <row r="103" spans="2:12" ht="27.6" x14ac:dyDescent="0.3">
      <c r="B103" s="74" t="s">
        <v>199</v>
      </c>
      <c r="C103" s="82" t="s">
        <v>200</v>
      </c>
      <c r="D103" s="129"/>
      <c r="E103" s="129"/>
      <c r="F103" s="76">
        <v>1</v>
      </c>
      <c r="G103" s="49">
        <f t="shared" si="8"/>
        <v>0</v>
      </c>
      <c r="H103" s="40"/>
      <c r="I103" s="41"/>
      <c r="J103" s="77" t="str">
        <f t="shared" si="9"/>
        <v>Niet oké</v>
      </c>
      <c r="K103" s="40"/>
    </row>
    <row r="104" spans="2:12" ht="27.6" x14ac:dyDescent="0.3">
      <c r="B104" s="74" t="s">
        <v>201</v>
      </c>
      <c r="C104" s="82" t="s">
        <v>202</v>
      </c>
      <c r="D104" s="129"/>
      <c r="E104" s="129"/>
      <c r="F104" s="76">
        <v>2</v>
      </c>
      <c r="G104" s="49">
        <f t="shared" si="8"/>
        <v>0</v>
      </c>
      <c r="H104" s="40"/>
      <c r="I104" s="41"/>
      <c r="J104" s="77">
        <f t="shared" si="9"/>
        <v>0</v>
      </c>
      <c r="K104" s="40"/>
    </row>
    <row r="105" spans="2:12" ht="41.4" x14ac:dyDescent="0.3">
      <c r="B105" s="74" t="s">
        <v>203</v>
      </c>
      <c r="C105" s="82" t="s">
        <v>204</v>
      </c>
      <c r="D105" s="129"/>
      <c r="E105" s="129"/>
      <c r="F105" s="76">
        <v>2</v>
      </c>
      <c r="G105" s="49">
        <f t="shared" si="8"/>
        <v>0</v>
      </c>
      <c r="H105" s="40"/>
      <c r="I105" s="41"/>
      <c r="J105" s="77">
        <f t="shared" si="9"/>
        <v>0</v>
      </c>
      <c r="K105" s="40"/>
    </row>
    <row r="106" spans="2:12" ht="27.6" x14ac:dyDescent="0.3">
      <c r="B106" s="103" t="s">
        <v>205</v>
      </c>
      <c r="C106" s="104" t="s">
        <v>206</v>
      </c>
      <c r="D106" s="129"/>
      <c r="E106" s="129"/>
      <c r="F106" s="76">
        <v>2</v>
      </c>
      <c r="G106" s="49">
        <f t="shared" si="8"/>
        <v>0</v>
      </c>
      <c r="H106" s="40"/>
      <c r="I106" s="41"/>
      <c r="J106" s="77">
        <f t="shared" si="9"/>
        <v>0</v>
      </c>
      <c r="K106" s="40"/>
    </row>
    <row r="107" spans="2:12" x14ac:dyDescent="0.3">
      <c r="B107" s="7" t="s">
        <v>207</v>
      </c>
      <c r="C107" s="38"/>
      <c r="D107" s="129"/>
      <c r="E107" s="129"/>
      <c r="F107" s="6"/>
      <c r="G107" s="6"/>
      <c r="H107" s="6"/>
      <c r="I107" s="18"/>
      <c r="J107" s="22"/>
      <c r="K107" s="115"/>
    </row>
    <row r="108" spans="2:12" ht="82.8" x14ac:dyDescent="0.3">
      <c r="B108" s="8" t="s">
        <v>17</v>
      </c>
      <c r="C108" s="68" t="s">
        <v>18</v>
      </c>
      <c r="D108" s="129"/>
      <c r="E108" s="129"/>
      <c r="F108" s="5" t="s">
        <v>19</v>
      </c>
      <c r="G108" s="5" t="s">
        <v>3</v>
      </c>
      <c r="H108" s="5" t="s">
        <v>20</v>
      </c>
      <c r="I108" s="5" t="s">
        <v>21</v>
      </c>
      <c r="J108" s="83" t="s">
        <v>4</v>
      </c>
      <c r="K108" s="84" t="s">
        <v>22</v>
      </c>
    </row>
    <row r="109" spans="2:12" ht="179.4" x14ac:dyDescent="0.3">
      <c r="B109" s="74" t="s">
        <v>208</v>
      </c>
      <c r="C109" s="82" t="s">
        <v>209</v>
      </c>
      <c r="D109" s="129"/>
      <c r="E109" s="129"/>
      <c r="F109" s="76">
        <v>1</v>
      </c>
      <c r="G109" s="49">
        <f t="shared" ref="G109:G124" si="10">IF(F109="",,VLOOKUP(F109,$B$5:$H$8,7,FALSE))</f>
        <v>0</v>
      </c>
      <c r="H109" s="40"/>
      <c r="I109" s="41"/>
      <c r="J109" s="77" t="str">
        <f t="shared" ref="J109:J122" si="11">IF(UPPER(I109)="X",IF(F109="",,VLOOKUP(F109,$B$5:$J$8,8,FALSE)),IF(F109=$B$5,"Niet oké",0))</f>
        <v>Niet oké</v>
      </c>
      <c r="K109" s="40"/>
    </row>
    <row r="110" spans="2:12" x14ac:dyDescent="0.3">
      <c r="B110" s="74" t="s">
        <v>210</v>
      </c>
      <c r="C110" s="82"/>
      <c r="D110" s="129"/>
      <c r="E110" s="129"/>
      <c r="F110" s="76">
        <v>1</v>
      </c>
      <c r="G110" s="49">
        <f t="shared" si="10"/>
        <v>0</v>
      </c>
      <c r="H110" s="40"/>
      <c r="I110" s="41"/>
      <c r="J110" s="77" t="str">
        <f t="shared" si="11"/>
        <v>Niet oké</v>
      </c>
      <c r="K110" s="40"/>
    </row>
    <row r="111" spans="2:12" ht="207" x14ac:dyDescent="0.3">
      <c r="B111" s="74" t="s">
        <v>211</v>
      </c>
      <c r="C111" s="82" t="s">
        <v>212</v>
      </c>
      <c r="D111" s="129"/>
      <c r="E111" s="129"/>
      <c r="F111" s="76">
        <v>1</v>
      </c>
      <c r="G111" s="49">
        <f t="shared" si="10"/>
        <v>0</v>
      </c>
      <c r="H111" s="40"/>
      <c r="I111" s="41"/>
      <c r="J111" s="77" t="str">
        <f t="shared" si="11"/>
        <v>Niet oké</v>
      </c>
      <c r="K111" s="40"/>
    </row>
    <row r="112" spans="2:12" ht="27.6" x14ac:dyDescent="0.3">
      <c r="B112" s="74" t="s">
        <v>213</v>
      </c>
      <c r="C112" s="82" t="s">
        <v>214</v>
      </c>
      <c r="D112" s="129"/>
      <c r="E112" s="129"/>
      <c r="F112" s="76">
        <v>1</v>
      </c>
      <c r="G112" s="49">
        <f t="shared" si="10"/>
        <v>0</v>
      </c>
      <c r="H112" s="40"/>
      <c r="I112" s="41"/>
      <c r="J112" s="77" t="str">
        <f t="shared" si="11"/>
        <v>Niet oké</v>
      </c>
      <c r="K112" s="40"/>
    </row>
    <row r="113" spans="2:11" ht="27.6" x14ac:dyDescent="0.3">
      <c r="B113" s="74" t="s">
        <v>215</v>
      </c>
      <c r="C113" s="82" t="s">
        <v>216</v>
      </c>
      <c r="D113" s="129"/>
      <c r="E113" s="129"/>
      <c r="F113" s="76">
        <v>1</v>
      </c>
      <c r="G113" s="49">
        <f t="shared" si="10"/>
        <v>0</v>
      </c>
      <c r="H113" s="40"/>
      <c r="I113" s="41"/>
      <c r="J113" s="77" t="str">
        <f t="shared" si="11"/>
        <v>Niet oké</v>
      </c>
      <c r="K113" s="40"/>
    </row>
    <row r="114" spans="2:11" ht="41.4" x14ac:dyDescent="0.3">
      <c r="B114" s="74" t="s">
        <v>217</v>
      </c>
      <c r="C114" s="82" t="s">
        <v>218</v>
      </c>
      <c r="D114" s="129"/>
      <c r="E114" s="129"/>
      <c r="F114" s="76">
        <v>1</v>
      </c>
      <c r="G114" s="49">
        <f t="shared" si="10"/>
        <v>0</v>
      </c>
      <c r="H114" s="40"/>
      <c r="I114" s="41"/>
      <c r="J114" s="77" t="str">
        <f t="shared" si="11"/>
        <v>Niet oké</v>
      </c>
      <c r="K114" s="40"/>
    </row>
    <row r="115" spans="2:11" ht="27.6" x14ac:dyDescent="0.3">
      <c r="B115" s="101" t="s">
        <v>219</v>
      </c>
      <c r="C115" s="82" t="s">
        <v>220</v>
      </c>
      <c r="D115" s="129"/>
      <c r="E115" s="129"/>
      <c r="F115" s="76">
        <v>1</v>
      </c>
      <c r="G115" s="49">
        <f t="shared" si="10"/>
        <v>0</v>
      </c>
      <c r="H115" s="40"/>
      <c r="I115" s="41"/>
      <c r="J115" s="77" t="str">
        <f t="shared" si="11"/>
        <v>Niet oké</v>
      </c>
      <c r="K115" s="40"/>
    </row>
    <row r="116" spans="2:11" ht="55.2" x14ac:dyDescent="0.3">
      <c r="B116" s="74" t="s">
        <v>221</v>
      </c>
      <c r="C116" s="82" t="s">
        <v>222</v>
      </c>
      <c r="D116" s="129"/>
      <c r="E116" s="129"/>
      <c r="F116" s="76">
        <v>1</v>
      </c>
      <c r="G116" s="49">
        <f t="shared" si="10"/>
        <v>0</v>
      </c>
      <c r="H116" s="40"/>
      <c r="I116" s="41"/>
      <c r="J116" s="77" t="str">
        <f t="shared" si="11"/>
        <v>Niet oké</v>
      </c>
      <c r="K116" s="40"/>
    </row>
    <row r="117" spans="2:11" ht="27.6" x14ac:dyDescent="0.3">
      <c r="B117" s="74" t="s">
        <v>223</v>
      </c>
      <c r="C117" s="82" t="s">
        <v>224</v>
      </c>
      <c r="D117" s="129"/>
      <c r="E117" s="129"/>
      <c r="F117" s="55">
        <v>1</v>
      </c>
      <c r="G117" s="49">
        <f t="shared" si="10"/>
        <v>0</v>
      </c>
      <c r="H117" s="40"/>
      <c r="I117" s="41"/>
      <c r="J117" s="77" t="str">
        <f t="shared" si="11"/>
        <v>Niet oké</v>
      </c>
      <c r="K117" s="40"/>
    </row>
    <row r="118" spans="2:11" ht="41.4" x14ac:dyDescent="0.3">
      <c r="B118" s="74" t="s">
        <v>225</v>
      </c>
      <c r="C118" s="82" t="s">
        <v>226</v>
      </c>
      <c r="D118" s="129"/>
      <c r="E118" s="129"/>
      <c r="F118" s="55">
        <v>1</v>
      </c>
      <c r="G118" s="49">
        <f t="shared" si="10"/>
        <v>0</v>
      </c>
      <c r="H118" s="40"/>
      <c r="I118" s="41"/>
      <c r="J118" s="77" t="str">
        <f t="shared" si="11"/>
        <v>Niet oké</v>
      </c>
      <c r="K118" s="40"/>
    </row>
    <row r="119" spans="2:11" ht="41.4" x14ac:dyDescent="0.3">
      <c r="B119" s="74" t="s">
        <v>227</v>
      </c>
      <c r="C119" s="82" t="s">
        <v>228</v>
      </c>
      <c r="D119" s="129"/>
      <c r="E119" s="129"/>
      <c r="F119" s="55">
        <v>1</v>
      </c>
      <c r="G119" s="49">
        <f t="shared" si="10"/>
        <v>0</v>
      </c>
      <c r="H119" s="40"/>
      <c r="I119" s="41"/>
      <c r="J119" s="77" t="str">
        <f t="shared" si="11"/>
        <v>Niet oké</v>
      </c>
      <c r="K119" s="40"/>
    </row>
    <row r="120" spans="2:11" ht="27.6" x14ac:dyDescent="0.3">
      <c r="B120" s="74" t="s">
        <v>229</v>
      </c>
      <c r="C120" s="82" t="s">
        <v>230</v>
      </c>
      <c r="D120" s="129"/>
      <c r="E120" s="129"/>
      <c r="F120" s="76">
        <v>1</v>
      </c>
      <c r="G120" s="49">
        <f t="shared" si="10"/>
        <v>0</v>
      </c>
      <c r="H120" s="40"/>
      <c r="I120" s="41"/>
      <c r="J120" s="77" t="str">
        <f t="shared" si="11"/>
        <v>Niet oké</v>
      </c>
      <c r="K120" s="40"/>
    </row>
    <row r="121" spans="2:11" ht="27.6" x14ac:dyDescent="0.3">
      <c r="B121" s="74" t="s">
        <v>231</v>
      </c>
      <c r="C121" s="82" t="s">
        <v>232</v>
      </c>
      <c r="D121" s="129"/>
      <c r="E121" s="129"/>
      <c r="F121" s="76">
        <v>2</v>
      </c>
      <c r="G121" s="49">
        <f t="shared" si="10"/>
        <v>0</v>
      </c>
      <c r="H121" s="40"/>
      <c r="I121" s="41"/>
      <c r="J121" s="77">
        <f t="shared" si="11"/>
        <v>0</v>
      </c>
      <c r="K121" s="40"/>
    </row>
    <row r="122" spans="2:11" ht="27.6" x14ac:dyDescent="0.3">
      <c r="B122" s="74" t="s">
        <v>233</v>
      </c>
      <c r="C122" s="82" t="s">
        <v>234</v>
      </c>
      <c r="D122" s="129"/>
      <c r="E122" s="129"/>
      <c r="F122" s="76">
        <v>2</v>
      </c>
      <c r="G122" s="49">
        <f t="shared" si="10"/>
        <v>0</v>
      </c>
      <c r="H122" s="40"/>
      <c r="I122" s="41"/>
      <c r="J122" s="77">
        <f t="shared" si="11"/>
        <v>0</v>
      </c>
      <c r="K122" s="40"/>
    </row>
    <row r="123" spans="2:11" ht="69" x14ac:dyDescent="0.3">
      <c r="B123" s="101" t="s">
        <v>235</v>
      </c>
      <c r="C123" s="82" t="s">
        <v>236</v>
      </c>
      <c r="D123" s="129"/>
      <c r="E123" s="129"/>
      <c r="F123" s="76">
        <v>1</v>
      </c>
      <c r="G123" s="49">
        <f t="shared" si="10"/>
        <v>0</v>
      </c>
      <c r="H123" s="40"/>
      <c r="I123" s="41"/>
      <c r="J123" s="85"/>
      <c r="K123" s="78" t="s">
        <v>237</v>
      </c>
    </row>
    <row r="124" spans="2:11" ht="41.4" x14ac:dyDescent="0.3">
      <c r="B124" s="101" t="s">
        <v>238</v>
      </c>
      <c r="C124" s="86" t="s">
        <v>239</v>
      </c>
      <c r="D124" s="129"/>
      <c r="E124" s="129"/>
      <c r="F124" s="76">
        <v>2</v>
      </c>
      <c r="G124" s="49">
        <f t="shared" si="10"/>
        <v>0</v>
      </c>
      <c r="H124" s="40"/>
      <c r="I124" s="41"/>
      <c r="J124" s="77">
        <f>IF(UPPER(I124)="X",IF(F124="",,VLOOKUP(F124,$B$5:$J$8,8,FALSE)),IF(F124=$B$5,"Niet oké",0))</f>
        <v>0</v>
      </c>
      <c r="K124" s="78" t="s">
        <v>237</v>
      </c>
    </row>
    <row r="125" spans="2:11" x14ac:dyDescent="0.3">
      <c r="B125" s="7" t="s">
        <v>240</v>
      </c>
      <c r="C125" s="38"/>
      <c r="D125" s="129"/>
      <c r="E125" s="129"/>
      <c r="F125" s="6"/>
      <c r="G125" s="6"/>
      <c r="H125" s="6"/>
      <c r="I125" s="18"/>
      <c r="J125" s="22"/>
      <c r="K125" s="115"/>
    </row>
    <row r="126" spans="2:11" ht="82.8" x14ac:dyDescent="0.3">
      <c r="B126" s="46" t="s">
        <v>17</v>
      </c>
      <c r="C126" s="68" t="s">
        <v>18</v>
      </c>
      <c r="D126" s="129"/>
      <c r="E126" s="129"/>
      <c r="F126" s="71" t="s">
        <v>19</v>
      </c>
      <c r="G126" s="71" t="s">
        <v>3</v>
      </c>
      <c r="H126" s="71" t="s">
        <v>20</v>
      </c>
      <c r="I126" s="71" t="s">
        <v>21</v>
      </c>
      <c r="J126" s="72" t="s">
        <v>4</v>
      </c>
      <c r="K126" s="81" t="s">
        <v>22</v>
      </c>
    </row>
    <row r="127" spans="2:11" x14ac:dyDescent="0.3">
      <c r="B127" s="74" t="s">
        <v>241</v>
      </c>
      <c r="C127" s="82" t="s">
        <v>242</v>
      </c>
      <c r="D127" s="129"/>
      <c r="E127" s="129"/>
      <c r="F127" s="76">
        <v>1</v>
      </c>
      <c r="G127" s="49">
        <f t="shared" ref="G127:G180" si="12">IF(F127="",,VLOOKUP(F127,$B$5:$H$8,7,FALSE))</f>
        <v>0</v>
      </c>
      <c r="H127" s="40"/>
      <c r="I127" s="41"/>
      <c r="J127" s="77" t="str">
        <f t="shared" ref="J127:J159" si="13">IF(UPPER(I127)="X",IF(F127="",,VLOOKUP(F127,$B$5:$J$8,8,FALSE)),IF(F127=$B$5,"Niet oké",0))</f>
        <v>Niet oké</v>
      </c>
      <c r="K127" s="40"/>
    </row>
    <row r="128" spans="2:11" ht="27.6" x14ac:dyDescent="0.3">
      <c r="B128" s="74" t="s">
        <v>243</v>
      </c>
      <c r="C128" s="82" t="s">
        <v>244</v>
      </c>
      <c r="D128" s="129"/>
      <c r="E128" s="129"/>
      <c r="F128" s="76">
        <v>1</v>
      </c>
      <c r="G128" s="49">
        <f t="shared" si="12"/>
        <v>0</v>
      </c>
      <c r="H128" s="40"/>
      <c r="I128" s="41"/>
      <c r="J128" s="77" t="str">
        <f t="shared" si="13"/>
        <v>Niet oké</v>
      </c>
      <c r="K128" s="40"/>
    </row>
    <row r="129" spans="2:11" ht="27.6" x14ac:dyDescent="0.3">
      <c r="B129" s="74" t="s">
        <v>245</v>
      </c>
      <c r="C129" s="82" t="s">
        <v>246</v>
      </c>
      <c r="D129" s="129"/>
      <c r="E129" s="129"/>
      <c r="F129" s="76">
        <v>1</v>
      </c>
      <c r="G129" s="49">
        <f t="shared" si="12"/>
        <v>0</v>
      </c>
      <c r="H129" s="40"/>
      <c r="I129" s="41"/>
      <c r="J129" s="77" t="str">
        <f t="shared" si="13"/>
        <v>Niet oké</v>
      </c>
      <c r="K129" s="40"/>
    </row>
    <row r="130" spans="2:11" x14ac:dyDescent="0.3">
      <c r="B130" s="74" t="s">
        <v>247</v>
      </c>
      <c r="C130" s="82" t="s">
        <v>248</v>
      </c>
      <c r="D130" s="129"/>
      <c r="E130" s="129"/>
      <c r="F130" s="76">
        <v>1</v>
      </c>
      <c r="G130" s="49">
        <f t="shared" si="12"/>
        <v>0</v>
      </c>
      <c r="H130" s="40"/>
      <c r="I130" s="41"/>
      <c r="J130" s="77" t="str">
        <f t="shared" si="13"/>
        <v>Niet oké</v>
      </c>
      <c r="K130" s="40"/>
    </row>
    <row r="131" spans="2:11" x14ac:dyDescent="0.3">
      <c r="B131" s="74" t="s">
        <v>249</v>
      </c>
      <c r="C131" s="82" t="s">
        <v>250</v>
      </c>
      <c r="D131" s="129"/>
      <c r="E131" s="129"/>
      <c r="F131" s="76">
        <v>1</v>
      </c>
      <c r="G131" s="49">
        <f t="shared" si="12"/>
        <v>0</v>
      </c>
      <c r="H131" s="40"/>
      <c r="I131" s="41"/>
      <c r="J131" s="77" t="str">
        <f t="shared" si="13"/>
        <v>Niet oké</v>
      </c>
      <c r="K131" s="40"/>
    </row>
    <row r="132" spans="2:11" x14ac:dyDescent="0.3">
      <c r="B132" s="74" t="s">
        <v>251</v>
      </c>
      <c r="C132" s="82" t="s">
        <v>252</v>
      </c>
      <c r="D132" s="129"/>
      <c r="E132" s="129"/>
      <c r="F132" s="76">
        <v>1</v>
      </c>
      <c r="G132" s="49">
        <f t="shared" si="12"/>
        <v>0</v>
      </c>
      <c r="H132" s="40"/>
      <c r="I132" s="41"/>
      <c r="J132" s="77" t="str">
        <f t="shared" si="13"/>
        <v>Niet oké</v>
      </c>
      <c r="K132" s="40"/>
    </row>
    <row r="133" spans="2:11" x14ac:dyDescent="0.3">
      <c r="B133" s="74" t="s">
        <v>253</v>
      </c>
      <c r="C133" s="82" t="s">
        <v>254</v>
      </c>
      <c r="D133" s="129"/>
      <c r="E133" s="129"/>
      <c r="F133" s="76">
        <v>1</v>
      </c>
      <c r="G133" s="49">
        <f t="shared" si="12"/>
        <v>0</v>
      </c>
      <c r="H133" s="40"/>
      <c r="I133" s="41"/>
      <c r="J133" s="77" t="str">
        <f t="shared" si="13"/>
        <v>Niet oké</v>
      </c>
      <c r="K133" s="40"/>
    </row>
    <row r="134" spans="2:11" ht="27.6" x14ac:dyDescent="0.3">
      <c r="B134" s="74" t="s">
        <v>255</v>
      </c>
      <c r="C134" s="82" t="s">
        <v>256</v>
      </c>
      <c r="D134" s="129"/>
      <c r="E134" s="129"/>
      <c r="F134" s="76">
        <v>1</v>
      </c>
      <c r="G134" s="49">
        <f t="shared" si="12"/>
        <v>0</v>
      </c>
      <c r="H134" s="40"/>
      <c r="I134" s="41"/>
      <c r="J134" s="77" t="str">
        <f t="shared" si="13"/>
        <v>Niet oké</v>
      </c>
      <c r="K134" s="40"/>
    </row>
    <row r="135" spans="2:11" ht="27.6" x14ac:dyDescent="0.3">
      <c r="B135" s="74" t="s">
        <v>257</v>
      </c>
      <c r="C135" s="82" t="s">
        <v>258</v>
      </c>
      <c r="D135" s="129"/>
      <c r="E135" s="129"/>
      <c r="F135" s="55">
        <v>1</v>
      </c>
      <c r="G135" s="49">
        <f t="shared" si="12"/>
        <v>0</v>
      </c>
      <c r="H135" s="40"/>
      <c r="I135" s="41"/>
      <c r="J135" s="77" t="str">
        <f t="shared" si="13"/>
        <v>Niet oké</v>
      </c>
      <c r="K135" s="40"/>
    </row>
    <row r="136" spans="2:11" x14ac:dyDescent="0.3">
      <c r="B136" s="74" t="s">
        <v>259</v>
      </c>
      <c r="C136" s="82" t="s">
        <v>260</v>
      </c>
      <c r="D136" s="129"/>
      <c r="E136" s="129"/>
      <c r="F136" s="55">
        <v>1</v>
      </c>
      <c r="G136" s="49">
        <f t="shared" si="12"/>
        <v>0</v>
      </c>
      <c r="H136" s="40"/>
      <c r="I136" s="41"/>
      <c r="J136" s="77" t="str">
        <f t="shared" si="13"/>
        <v>Niet oké</v>
      </c>
      <c r="K136" s="40"/>
    </row>
    <row r="137" spans="2:11" x14ac:dyDescent="0.3">
      <c r="B137" s="74" t="s">
        <v>261</v>
      </c>
      <c r="C137" s="82" t="s">
        <v>262</v>
      </c>
      <c r="D137" s="129"/>
      <c r="E137" s="129"/>
      <c r="F137" s="55">
        <v>1</v>
      </c>
      <c r="G137" s="49">
        <f t="shared" si="12"/>
        <v>0</v>
      </c>
      <c r="H137" s="40"/>
      <c r="I137" s="41"/>
      <c r="J137" s="77" t="str">
        <f t="shared" si="13"/>
        <v>Niet oké</v>
      </c>
      <c r="K137" s="40"/>
    </row>
    <row r="138" spans="2:11" ht="27.6" x14ac:dyDescent="0.3">
      <c r="B138" s="74" t="s">
        <v>263</v>
      </c>
      <c r="C138" s="82" t="s">
        <v>264</v>
      </c>
      <c r="D138" s="129"/>
      <c r="E138" s="129"/>
      <c r="F138" s="76">
        <v>1</v>
      </c>
      <c r="G138" s="49">
        <f t="shared" si="12"/>
        <v>0</v>
      </c>
      <c r="H138" s="40"/>
      <c r="I138" s="41"/>
      <c r="J138" s="77" t="str">
        <f t="shared" si="13"/>
        <v>Niet oké</v>
      </c>
      <c r="K138" s="40"/>
    </row>
    <row r="139" spans="2:11" x14ac:dyDescent="0.3">
      <c r="B139" s="74" t="s">
        <v>265</v>
      </c>
      <c r="C139" s="82" t="s">
        <v>266</v>
      </c>
      <c r="D139" s="129"/>
      <c r="E139" s="129"/>
      <c r="F139" s="76">
        <v>1</v>
      </c>
      <c r="G139" s="49">
        <f t="shared" si="12"/>
        <v>0</v>
      </c>
      <c r="H139" s="40"/>
      <c r="I139" s="41"/>
      <c r="J139" s="77" t="str">
        <f t="shared" si="13"/>
        <v>Niet oké</v>
      </c>
      <c r="K139" s="40"/>
    </row>
    <row r="140" spans="2:11" x14ac:dyDescent="0.3">
      <c r="B140" s="74" t="s">
        <v>267</v>
      </c>
      <c r="C140" s="82" t="s">
        <v>268</v>
      </c>
      <c r="D140" s="129"/>
      <c r="E140" s="129"/>
      <c r="F140" s="76">
        <v>1</v>
      </c>
      <c r="G140" s="49">
        <f t="shared" si="12"/>
        <v>0</v>
      </c>
      <c r="H140" s="40"/>
      <c r="I140" s="41"/>
      <c r="J140" s="77" t="str">
        <f t="shared" si="13"/>
        <v>Niet oké</v>
      </c>
      <c r="K140" s="40"/>
    </row>
    <row r="141" spans="2:11" ht="27.6" x14ac:dyDescent="0.3">
      <c r="B141" s="74" t="s">
        <v>269</v>
      </c>
      <c r="C141" s="82" t="s">
        <v>270</v>
      </c>
      <c r="D141" s="129"/>
      <c r="E141" s="129"/>
      <c r="F141" s="76">
        <v>1</v>
      </c>
      <c r="G141" s="49">
        <f t="shared" si="12"/>
        <v>0</v>
      </c>
      <c r="H141" s="40"/>
      <c r="I141" s="41"/>
      <c r="J141" s="77" t="str">
        <f t="shared" si="13"/>
        <v>Niet oké</v>
      </c>
      <c r="K141" s="40"/>
    </row>
    <row r="142" spans="2:11" ht="27.6" x14ac:dyDescent="0.3">
      <c r="B142" s="74" t="s">
        <v>271</v>
      </c>
      <c r="C142" s="82" t="s">
        <v>272</v>
      </c>
      <c r="D142" s="129"/>
      <c r="E142" s="129"/>
      <c r="F142" s="76">
        <v>1</v>
      </c>
      <c r="G142" s="49">
        <f t="shared" si="12"/>
        <v>0</v>
      </c>
      <c r="H142" s="40"/>
      <c r="I142" s="41"/>
      <c r="J142" s="77" t="str">
        <f t="shared" si="13"/>
        <v>Niet oké</v>
      </c>
      <c r="K142" s="40"/>
    </row>
    <row r="143" spans="2:11" ht="27.6" x14ac:dyDescent="0.3">
      <c r="B143" s="74" t="s">
        <v>273</v>
      </c>
      <c r="C143" s="82" t="s">
        <v>274</v>
      </c>
      <c r="D143" s="129"/>
      <c r="E143" s="129"/>
      <c r="F143" s="76">
        <v>1</v>
      </c>
      <c r="G143" s="49">
        <f t="shared" si="12"/>
        <v>0</v>
      </c>
      <c r="H143" s="40"/>
      <c r="I143" s="41"/>
      <c r="J143" s="77" t="str">
        <f t="shared" si="13"/>
        <v>Niet oké</v>
      </c>
      <c r="K143" s="40"/>
    </row>
    <row r="144" spans="2:11" ht="27.6" x14ac:dyDescent="0.3">
      <c r="B144" s="74" t="s">
        <v>275</v>
      </c>
      <c r="C144" s="82" t="s">
        <v>276</v>
      </c>
      <c r="D144" s="129"/>
      <c r="E144" s="129"/>
      <c r="F144" s="76">
        <v>1</v>
      </c>
      <c r="G144" s="49">
        <f t="shared" si="12"/>
        <v>0</v>
      </c>
      <c r="H144" s="40"/>
      <c r="I144" s="41"/>
      <c r="J144" s="77" t="str">
        <f t="shared" si="13"/>
        <v>Niet oké</v>
      </c>
      <c r="K144" s="40"/>
    </row>
    <row r="145" spans="2:11" ht="41.4" x14ac:dyDescent="0.3">
      <c r="B145" s="74" t="s">
        <v>277</v>
      </c>
      <c r="C145" s="82" t="s">
        <v>278</v>
      </c>
      <c r="D145" s="129"/>
      <c r="E145" s="129"/>
      <c r="F145" s="76">
        <v>1</v>
      </c>
      <c r="G145" s="49">
        <f t="shared" si="12"/>
        <v>0</v>
      </c>
      <c r="H145" s="40"/>
      <c r="I145" s="41"/>
      <c r="J145" s="77" t="str">
        <f t="shared" si="13"/>
        <v>Niet oké</v>
      </c>
      <c r="K145" s="40"/>
    </row>
    <row r="146" spans="2:11" ht="27.6" x14ac:dyDescent="0.3">
      <c r="B146" s="74" t="s">
        <v>279</v>
      </c>
      <c r="C146" s="82" t="s">
        <v>280</v>
      </c>
      <c r="D146" s="129"/>
      <c r="E146" s="129"/>
      <c r="F146" s="76">
        <v>1</v>
      </c>
      <c r="G146" s="49">
        <f t="shared" si="12"/>
        <v>0</v>
      </c>
      <c r="H146" s="40"/>
      <c r="I146" s="41"/>
      <c r="J146" s="77" t="str">
        <f t="shared" si="13"/>
        <v>Niet oké</v>
      </c>
      <c r="K146" s="40"/>
    </row>
    <row r="147" spans="2:11" ht="41.4" x14ac:dyDescent="0.3">
      <c r="B147" s="74" t="s">
        <v>281</v>
      </c>
      <c r="C147" s="82" t="s">
        <v>282</v>
      </c>
      <c r="D147" s="129"/>
      <c r="E147" s="129"/>
      <c r="F147" s="76">
        <v>1</v>
      </c>
      <c r="G147" s="49">
        <f t="shared" si="12"/>
        <v>0</v>
      </c>
      <c r="H147" s="40"/>
      <c r="I147" s="41"/>
      <c r="J147" s="77" t="str">
        <f t="shared" si="13"/>
        <v>Niet oké</v>
      </c>
      <c r="K147" s="40"/>
    </row>
    <row r="148" spans="2:11" ht="41.4" x14ac:dyDescent="0.3">
      <c r="B148" s="74" t="s">
        <v>283</v>
      </c>
      <c r="C148" s="82" t="s">
        <v>284</v>
      </c>
      <c r="D148" s="129"/>
      <c r="E148" s="129"/>
      <c r="F148" s="76">
        <v>1</v>
      </c>
      <c r="G148" s="49">
        <f t="shared" si="12"/>
        <v>0</v>
      </c>
      <c r="H148" s="40"/>
      <c r="I148" s="41"/>
      <c r="J148" s="77" t="str">
        <f t="shared" si="13"/>
        <v>Niet oké</v>
      </c>
      <c r="K148" s="40"/>
    </row>
    <row r="149" spans="2:11" ht="41.4" x14ac:dyDescent="0.3">
      <c r="B149" s="74" t="s">
        <v>285</v>
      </c>
      <c r="C149" s="82" t="s">
        <v>286</v>
      </c>
      <c r="D149" s="129"/>
      <c r="E149" s="129"/>
      <c r="F149" s="76">
        <v>1</v>
      </c>
      <c r="G149" s="49">
        <f t="shared" si="12"/>
        <v>0</v>
      </c>
      <c r="H149" s="40"/>
      <c r="I149" s="41"/>
      <c r="J149" s="77" t="str">
        <f t="shared" si="13"/>
        <v>Niet oké</v>
      </c>
      <c r="K149" s="40"/>
    </row>
    <row r="150" spans="2:11" ht="55.2" x14ac:dyDescent="0.3">
      <c r="B150" s="74" t="s">
        <v>287</v>
      </c>
      <c r="C150" s="82" t="s">
        <v>288</v>
      </c>
      <c r="D150" s="129"/>
      <c r="E150" s="129"/>
      <c r="F150" s="76">
        <v>1</v>
      </c>
      <c r="G150" s="49">
        <f t="shared" si="12"/>
        <v>0</v>
      </c>
      <c r="H150" s="40"/>
      <c r="I150" s="41"/>
      <c r="J150" s="77" t="str">
        <f t="shared" si="13"/>
        <v>Niet oké</v>
      </c>
      <c r="K150" s="40"/>
    </row>
    <row r="151" spans="2:11" x14ac:dyDescent="0.3">
      <c r="B151" s="74" t="s">
        <v>289</v>
      </c>
      <c r="C151" s="82" t="s">
        <v>290</v>
      </c>
      <c r="D151" s="129"/>
      <c r="E151" s="129"/>
      <c r="F151" s="76">
        <v>1</v>
      </c>
      <c r="G151" s="49">
        <f t="shared" si="12"/>
        <v>0</v>
      </c>
      <c r="H151" s="40"/>
      <c r="I151" s="41"/>
      <c r="J151" s="77" t="str">
        <f t="shared" si="13"/>
        <v>Niet oké</v>
      </c>
      <c r="K151" s="40"/>
    </row>
    <row r="152" spans="2:11" ht="27.6" x14ac:dyDescent="0.3">
      <c r="B152" s="74" t="s">
        <v>291</v>
      </c>
      <c r="C152" s="82" t="s">
        <v>292</v>
      </c>
      <c r="D152" s="129"/>
      <c r="E152" s="129"/>
      <c r="F152" s="76">
        <v>1</v>
      </c>
      <c r="G152" s="49">
        <f t="shared" si="12"/>
        <v>0</v>
      </c>
      <c r="H152" s="40"/>
      <c r="I152" s="41"/>
      <c r="J152" s="77" t="str">
        <f t="shared" si="13"/>
        <v>Niet oké</v>
      </c>
      <c r="K152" s="40"/>
    </row>
    <row r="153" spans="2:11" ht="27.6" x14ac:dyDescent="0.3">
      <c r="B153" s="74" t="s">
        <v>293</v>
      </c>
      <c r="C153" s="82" t="s">
        <v>294</v>
      </c>
      <c r="D153" s="129"/>
      <c r="E153" s="129"/>
      <c r="F153" s="76">
        <v>1</v>
      </c>
      <c r="G153" s="49">
        <f t="shared" si="12"/>
        <v>0</v>
      </c>
      <c r="H153" s="40"/>
      <c r="I153" s="41"/>
      <c r="J153" s="77" t="str">
        <f t="shared" si="13"/>
        <v>Niet oké</v>
      </c>
      <c r="K153" s="40"/>
    </row>
    <row r="154" spans="2:11" x14ac:dyDescent="0.3">
      <c r="B154" s="74" t="s">
        <v>295</v>
      </c>
      <c r="C154" s="82" t="s">
        <v>296</v>
      </c>
      <c r="D154" s="129"/>
      <c r="E154" s="129"/>
      <c r="F154" s="76">
        <v>1</v>
      </c>
      <c r="G154" s="49">
        <f t="shared" si="12"/>
        <v>0</v>
      </c>
      <c r="H154" s="40"/>
      <c r="I154" s="41"/>
      <c r="J154" s="77" t="str">
        <f t="shared" si="13"/>
        <v>Niet oké</v>
      </c>
      <c r="K154" s="40"/>
    </row>
    <row r="155" spans="2:11" ht="138" x14ac:dyDescent="0.3">
      <c r="B155" s="74" t="s">
        <v>297</v>
      </c>
      <c r="C155" s="87" t="s">
        <v>298</v>
      </c>
      <c r="D155" s="129"/>
      <c r="E155" s="129"/>
      <c r="F155" s="76">
        <v>1</v>
      </c>
      <c r="G155" s="49">
        <f t="shared" si="12"/>
        <v>0</v>
      </c>
      <c r="H155" s="40"/>
      <c r="I155" s="41"/>
      <c r="J155" s="77" t="str">
        <f t="shared" si="13"/>
        <v>Niet oké</v>
      </c>
      <c r="K155" s="40"/>
    </row>
    <row r="156" spans="2:11" ht="41.4" x14ac:dyDescent="0.3">
      <c r="B156" s="74" t="s">
        <v>299</v>
      </c>
      <c r="C156" s="82" t="s">
        <v>300</v>
      </c>
      <c r="D156" s="129"/>
      <c r="E156" s="129"/>
      <c r="F156" s="76">
        <v>1</v>
      </c>
      <c r="G156" s="49">
        <f t="shared" si="12"/>
        <v>0</v>
      </c>
      <c r="H156" s="40"/>
      <c r="I156" s="41"/>
      <c r="J156" s="77" t="str">
        <f t="shared" si="13"/>
        <v>Niet oké</v>
      </c>
      <c r="K156" s="40"/>
    </row>
    <row r="157" spans="2:11" ht="27.6" x14ac:dyDescent="0.3">
      <c r="B157" s="74" t="s">
        <v>301</v>
      </c>
      <c r="C157" s="82" t="s">
        <v>302</v>
      </c>
      <c r="D157" s="129"/>
      <c r="E157" s="129"/>
      <c r="F157" s="76">
        <v>2</v>
      </c>
      <c r="G157" s="49">
        <f t="shared" si="12"/>
        <v>0</v>
      </c>
      <c r="H157" s="40"/>
      <c r="I157" s="41"/>
      <c r="J157" s="77">
        <f t="shared" si="13"/>
        <v>0</v>
      </c>
      <c r="K157" s="40"/>
    </row>
    <row r="158" spans="2:11" ht="27.6" x14ac:dyDescent="0.3">
      <c r="B158" s="74" t="s">
        <v>303</v>
      </c>
      <c r="C158" s="82" t="s">
        <v>304</v>
      </c>
      <c r="D158" s="129"/>
      <c r="E158" s="129"/>
      <c r="F158" s="76">
        <v>1</v>
      </c>
      <c r="G158" s="49">
        <f t="shared" si="12"/>
        <v>0</v>
      </c>
      <c r="H158" s="40"/>
      <c r="I158" s="41"/>
      <c r="J158" s="77" t="str">
        <f t="shared" si="13"/>
        <v>Niet oké</v>
      </c>
      <c r="K158" s="40"/>
    </row>
    <row r="159" spans="2:11" ht="41.4" x14ac:dyDescent="0.3">
      <c r="B159" s="74" t="s">
        <v>305</v>
      </c>
      <c r="C159" s="82" t="s">
        <v>306</v>
      </c>
      <c r="D159" s="129"/>
      <c r="E159" s="129"/>
      <c r="F159" s="76">
        <v>1</v>
      </c>
      <c r="G159" s="49">
        <f t="shared" si="12"/>
        <v>0</v>
      </c>
      <c r="H159" s="40"/>
      <c r="I159" s="41"/>
      <c r="J159" s="77" t="str">
        <f t="shared" si="13"/>
        <v>Niet oké</v>
      </c>
      <c r="K159" s="40"/>
    </row>
    <row r="160" spans="2:11" ht="41.4" x14ac:dyDescent="0.3">
      <c r="B160" s="74" t="s">
        <v>307</v>
      </c>
      <c r="C160" s="82" t="s">
        <v>308</v>
      </c>
      <c r="D160" s="129"/>
      <c r="E160" s="129"/>
      <c r="F160" s="76">
        <v>1</v>
      </c>
      <c r="G160" s="49">
        <f t="shared" si="12"/>
        <v>0</v>
      </c>
      <c r="H160" s="40"/>
      <c r="I160" s="41"/>
      <c r="J160" s="77"/>
      <c r="K160" s="40"/>
    </row>
    <row r="161" spans="2:11" ht="27.6" x14ac:dyDescent="0.3">
      <c r="B161" s="74" t="s">
        <v>309</v>
      </c>
      <c r="C161" s="82" t="s">
        <v>310</v>
      </c>
      <c r="D161" s="129"/>
      <c r="E161" s="129"/>
      <c r="F161" s="76">
        <v>1</v>
      </c>
      <c r="G161" s="49">
        <f t="shared" si="12"/>
        <v>0</v>
      </c>
      <c r="H161" s="40"/>
      <c r="I161" s="41"/>
      <c r="J161" s="77" t="str">
        <f t="shared" ref="J161:J180" si="14">IF(UPPER(I161)="X",IF(F161="",,VLOOKUP(F161,$B$5:$J$8,8,FALSE)),IF(F161=$B$5,"Niet oké",0))</f>
        <v>Niet oké</v>
      </c>
      <c r="K161" s="40"/>
    </row>
    <row r="162" spans="2:11" ht="27.6" x14ac:dyDescent="0.3">
      <c r="B162" s="74" t="s">
        <v>311</v>
      </c>
      <c r="C162" s="82" t="s">
        <v>312</v>
      </c>
      <c r="D162" s="129"/>
      <c r="E162" s="129"/>
      <c r="F162" s="76">
        <v>1</v>
      </c>
      <c r="G162" s="49">
        <f t="shared" si="12"/>
        <v>0</v>
      </c>
      <c r="H162" s="40"/>
      <c r="I162" s="41"/>
      <c r="J162" s="77" t="str">
        <f t="shared" si="14"/>
        <v>Niet oké</v>
      </c>
      <c r="K162" s="40"/>
    </row>
    <row r="163" spans="2:11" ht="27.6" x14ac:dyDescent="0.3">
      <c r="B163" s="74" t="s">
        <v>313</v>
      </c>
      <c r="C163" s="82" t="s">
        <v>314</v>
      </c>
      <c r="D163" s="129"/>
      <c r="E163" s="129"/>
      <c r="F163" s="55">
        <v>1</v>
      </c>
      <c r="G163" s="49">
        <f t="shared" si="12"/>
        <v>0</v>
      </c>
      <c r="H163" s="40"/>
      <c r="I163" s="41"/>
      <c r="J163" s="77" t="str">
        <f t="shared" si="14"/>
        <v>Niet oké</v>
      </c>
      <c r="K163" s="40"/>
    </row>
    <row r="164" spans="2:11" x14ac:dyDescent="0.3">
      <c r="B164" s="74" t="s">
        <v>315</v>
      </c>
      <c r="C164" s="82" t="s">
        <v>316</v>
      </c>
      <c r="D164" s="129"/>
      <c r="E164" s="129"/>
      <c r="F164" s="76">
        <v>1</v>
      </c>
      <c r="G164" s="49">
        <f t="shared" si="12"/>
        <v>0</v>
      </c>
      <c r="H164" s="40"/>
      <c r="I164" s="41"/>
      <c r="J164" s="77" t="str">
        <f t="shared" si="14"/>
        <v>Niet oké</v>
      </c>
      <c r="K164" s="40"/>
    </row>
    <row r="165" spans="2:11" ht="55.2" x14ac:dyDescent="0.3">
      <c r="B165" s="74" t="s">
        <v>317</v>
      </c>
      <c r="C165" s="82" t="s">
        <v>318</v>
      </c>
      <c r="D165" s="129"/>
      <c r="E165" s="129"/>
      <c r="F165" s="76">
        <v>1</v>
      </c>
      <c r="G165" s="49">
        <f t="shared" si="12"/>
        <v>0</v>
      </c>
      <c r="H165" s="40"/>
      <c r="I165" s="41"/>
      <c r="J165" s="77" t="str">
        <f t="shared" si="14"/>
        <v>Niet oké</v>
      </c>
      <c r="K165" s="40"/>
    </row>
    <row r="166" spans="2:11" ht="41.4" x14ac:dyDescent="0.3">
      <c r="B166" s="74" t="s">
        <v>319</v>
      </c>
      <c r="C166" s="82" t="s">
        <v>320</v>
      </c>
      <c r="D166" s="129"/>
      <c r="E166" s="129"/>
      <c r="F166" s="76">
        <v>1</v>
      </c>
      <c r="G166" s="49">
        <f t="shared" si="12"/>
        <v>0</v>
      </c>
      <c r="H166" s="40"/>
      <c r="I166" s="41"/>
      <c r="J166" s="77" t="str">
        <f t="shared" si="14"/>
        <v>Niet oké</v>
      </c>
      <c r="K166" s="40"/>
    </row>
    <row r="167" spans="2:11" x14ac:dyDescent="0.3">
      <c r="B167" s="74" t="s">
        <v>321</v>
      </c>
      <c r="C167" s="82" t="s">
        <v>322</v>
      </c>
      <c r="D167" s="129"/>
      <c r="E167" s="129"/>
      <c r="F167" s="76">
        <v>1</v>
      </c>
      <c r="G167" s="49">
        <f t="shared" si="12"/>
        <v>0</v>
      </c>
      <c r="H167" s="40"/>
      <c r="I167" s="41"/>
      <c r="J167" s="77" t="str">
        <f t="shared" si="14"/>
        <v>Niet oké</v>
      </c>
      <c r="K167" s="40"/>
    </row>
    <row r="168" spans="2:11" ht="27.6" x14ac:dyDescent="0.3">
      <c r="B168" s="74" t="s">
        <v>323</v>
      </c>
      <c r="C168" s="82" t="s">
        <v>324</v>
      </c>
      <c r="D168" s="129"/>
      <c r="E168" s="129"/>
      <c r="F168" s="76">
        <v>1</v>
      </c>
      <c r="G168" s="49">
        <f t="shared" si="12"/>
        <v>0</v>
      </c>
      <c r="H168" s="40"/>
      <c r="I168" s="41"/>
      <c r="J168" s="77" t="str">
        <f t="shared" si="14"/>
        <v>Niet oké</v>
      </c>
      <c r="K168" s="40"/>
    </row>
    <row r="169" spans="2:11" ht="27.6" x14ac:dyDescent="0.3">
      <c r="B169" s="74" t="s">
        <v>325</v>
      </c>
      <c r="C169" s="82" t="s">
        <v>326</v>
      </c>
      <c r="D169" s="129"/>
      <c r="E169" s="129"/>
      <c r="F169" s="76">
        <v>1</v>
      </c>
      <c r="G169" s="49">
        <f t="shared" si="12"/>
        <v>0</v>
      </c>
      <c r="H169" s="40"/>
      <c r="I169" s="41"/>
      <c r="J169" s="77" t="str">
        <f t="shared" si="14"/>
        <v>Niet oké</v>
      </c>
      <c r="K169" s="40"/>
    </row>
    <row r="170" spans="2:11" ht="27.6" x14ac:dyDescent="0.3">
      <c r="B170" s="74" t="s">
        <v>327</v>
      </c>
      <c r="C170" s="82" t="s">
        <v>328</v>
      </c>
      <c r="D170" s="129"/>
      <c r="E170" s="129"/>
      <c r="F170" s="76">
        <v>1</v>
      </c>
      <c r="G170" s="49">
        <f t="shared" si="12"/>
        <v>0</v>
      </c>
      <c r="H170" s="40"/>
      <c r="I170" s="41"/>
      <c r="J170" s="77" t="str">
        <f t="shared" si="14"/>
        <v>Niet oké</v>
      </c>
      <c r="K170" s="40"/>
    </row>
    <row r="171" spans="2:11" ht="27.6" x14ac:dyDescent="0.3">
      <c r="B171" s="74" t="s">
        <v>329</v>
      </c>
      <c r="C171" s="82" t="s">
        <v>330</v>
      </c>
      <c r="D171" s="129"/>
      <c r="E171" s="129"/>
      <c r="F171" s="76">
        <v>1</v>
      </c>
      <c r="G171" s="49">
        <f t="shared" si="12"/>
        <v>0</v>
      </c>
      <c r="H171" s="40"/>
      <c r="I171" s="41"/>
      <c r="J171" s="77" t="str">
        <f t="shared" si="14"/>
        <v>Niet oké</v>
      </c>
      <c r="K171" s="40"/>
    </row>
    <row r="172" spans="2:11" x14ac:dyDescent="0.3">
      <c r="B172" s="74" t="s">
        <v>331</v>
      </c>
      <c r="C172" s="82" t="s">
        <v>332</v>
      </c>
      <c r="D172" s="129"/>
      <c r="E172" s="129"/>
      <c r="F172" s="76">
        <v>1</v>
      </c>
      <c r="G172" s="49">
        <f t="shared" si="12"/>
        <v>0</v>
      </c>
      <c r="H172" s="40"/>
      <c r="I172" s="41"/>
      <c r="J172" s="77" t="str">
        <f t="shared" si="14"/>
        <v>Niet oké</v>
      </c>
      <c r="K172" s="40"/>
    </row>
    <row r="173" spans="2:11" ht="41.4" x14ac:dyDescent="0.3">
      <c r="B173" s="74" t="s">
        <v>333</v>
      </c>
      <c r="C173" s="82" t="s">
        <v>334</v>
      </c>
      <c r="D173" s="129"/>
      <c r="E173" s="129"/>
      <c r="F173" s="55">
        <v>1</v>
      </c>
      <c r="G173" s="49">
        <f t="shared" si="12"/>
        <v>0</v>
      </c>
      <c r="H173" s="40"/>
      <c r="I173" s="41"/>
      <c r="J173" s="77" t="str">
        <f t="shared" si="14"/>
        <v>Niet oké</v>
      </c>
      <c r="K173" s="40"/>
    </row>
    <row r="174" spans="2:11" ht="27.6" x14ac:dyDescent="0.3">
      <c r="B174" s="74" t="s">
        <v>335</v>
      </c>
      <c r="C174" s="82" t="s">
        <v>336</v>
      </c>
      <c r="D174" s="129"/>
      <c r="E174" s="129"/>
      <c r="F174" s="55">
        <v>1</v>
      </c>
      <c r="G174" s="49">
        <f t="shared" si="12"/>
        <v>0</v>
      </c>
      <c r="H174" s="40"/>
      <c r="I174" s="41"/>
      <c r="J174" s="77" t="str">
        <f t="shared" si="14"/>
        <v>Niet oké</v>
      </c>
      <c r="K174" s="40"/>
    </row>
    <row r="175" spans="2:11" x14ac:dyDescent="0.3">
      <c r="B175" s="74" t="s">
        <v>337</v>
      </c>
      <c r="C175" s="82" t="s">
        <v>338</v>
      </c>
      <c r="D175" s="129"/>
      <c r="E175" s="129"/>
      <c r="F175" s="55">
        <v>1</v>
      </c>
      <c r="G175" s="49">
        <f t="shared" si="12"/>
        <v>0</v>
      </c>
      <c r="H175" s="40"/>
      <c r="I175" s="41"/>
      <c r="J175" s="77" t="str">
        <f t="shared" si="14"/>
        <v>Niet oké</v>
      </c>
      <c r="K175" s="40"/>
    </row>
    <row r="176" spans="2:11" ht="27.6" x14ac:dyDescent="0.3">
      <c r="B176" s="74" t="s">
        <v>339</v>
      </c>
      <c r="C176" s="82" t="s">
        <v>340</v>
      </c>
      <c r="D176" s="129"/>
      <c r="E176" s="129"/>
      <c r="F176" s="55">
        <v>1</v>
      </c>
      <c r="G176" s="49">
        <f t="shared" si="12"/>
        <v>0</v>
      </c>
      <c r="H176" s="40"/>
      <c r="I176" s="41"/>
      <c r="J176" s="77" t="str">
        <f t="shared" si="14"/>
        <v>Niet oké</v>
      </c>
      <c r="K176" s="40"/>
    </row>
    <row r="177" spans="2:11" ht="27.6" x14ac:dyDescent="0.3">
      <c r="B177" s="74" t="s">
        <v>341</v>
      </c>
      <c r="C177" s="82" t="s">
        <v>342</v>
      </c>
      <c r="D177" s="129"/>
      <c r="E177" s="129"/>
      <c r="F177" s="55">
        <v>1</v>
      </c>
      <c r="G177" s="49">
        <f t="shared" si="12"/>
        <v>0</v>
      </c>
      <c r="H177" s="40"/>
      <c r="I177" s="41"/>
      <c r="J177" s="77" t="str">
        <f t="shared" si="14"/>
        <v>Niet oké</v>
      </c>
      <c r="K177" s="40"/>
    </row>
    <row r="178" spans="2:11" ht="27.6" x14ac:dyDescent="0.3">
      <c r="B178" s="74" t="s">
        <v>343</v>
      </c>
      <c r="C178" s="82" t="s">
        <v>344</v>
      </c>
      <c r="D178" s="129"/>
      <c r="E178" s="129"/>
      <c r="F178" s="55">
        <v>1</v>
      </c>
      <c r="G178" s="49">
        <f t="shared" si="12"/>
        <v>0</v>
      </c>
      <c r="H178" s="40"/>
      <c r="I178" s="41"/>
      <c r="J178" s="77" t="str">
        <f t="shared" si="14"/>
        <v>Niet oké</v>
      </c>
      <c r="K178" s="40"/>
    </row>
    <row r="179" spans="2:11" ht="27.6" x14ac:dyDescent="0.3">
      <c r="B179" s="74" t="s">
        <v>345</v>
      </c>
      <c r="C179" s="82" t="s">
        <v>346</v>
      </c>
      <c r="D179" s="129"/>
      <c r="E179" s="129"/>
      <c r="F179" s="55">
        <v>1</v>
      </c>
      <c r="G179" s="49">
        <f t="shared" si="12"/>
        <v>0</v>
      </c>
      <c r="H179" s="40"/>
      <c r="I179" s="41"/>
      <c r="J179" s="77" t="str">
        <f t="shared" si="14"/>
        <v>Niet oké</v>
      </c>
      <c r="K179" s="40"/>
    </row>
    <row r="180" spans="2:11" ht="27.6" x14ac:dyDescent="0.3">
      <c r="B180" s="74" t="s">
        <v>347</v>
      </c>
      <c r="C180" s="82" t="s">
        <v>348</v>
      </c>
      <c r="D180" s="129"/>
      <c r="E180" s="129"/>
      <c r="F180" s="55">
        <v>1</v>
      </c>
      <c r="G180" s="49">
        <f t="shared" si="12"/>
        <v>0</v>
      </c>
      <c r="H180" s="40"/>
      <c r="I180" s="41"/>
      <c r="J180" s="77" t="str">
        <f t="shared" si="14"/>
        <v>Niet oké</v>
      </c>
      <c r="K180" s="40"/>
    </row>
    <row r="181" spans="2:11" x14ac:dyDescent="0.3">
      <c r="B181" s="7" t="s">
        <v>349</v>
      </c>
      <c r="C181" s="38"/>
      <c r="D181" s="129"/>
      <c r="E181" s="129"/>
      <c r="F181" s="6"/>
      <c r="G181" s="6"/>
      <c r="H181" s="6"/>
      <c r="I181" s="18"/>
      <c r="J181" s="22"/>
      <c r="K181" s="115"/>
    </row>
    <row r="182" spans="2:11" ht="82.8" x14ac:dyDescent="0.3">
      <c r="B182" s="46" t="s">
        <v>17</v>
      </c>
      <c r="C182" s="68" t="s">
        <v>18</v>
      </c>
      <c r="D182" s="129"/>
      <c r="E182" s="129"/>
      <c r="F182" s="88" t="s">
        <v>19</v>
      </c>
      <c r="G182" s="88" t="s">
        <v>3</v>
      </c>
      <c r="H182" s="88" t="s">
        <v>20</v>
      </c>
      <c r="I182" s="88" t="s">
        <v>21</v>
      </c>
      <c r="J182" s="89" t="s">
        <v>4</v>
      </c>
      <c r="K182" s="81" t="s">
        <v>22</v>
      </c>
    </row>
    <row r="183" spans="2:11" ht="41.4" x14ac:dyDescent="0.3">
      <c r="B183" s="101" t="s">
        <v>350</v>
      </c>
      <c r="C183" s="82" t="s">
        <v>351</v>
      </c>
      <c r="D183" s="129"/>
      <c r="E183" s="129"/>
      <c r="F183" s="76">
        <v>1</v>
      </c>
      <c r="G183" s="49">
        <f t="shared" ref="G183:G195" si="15">IF(F183="",,VLOOKUP(F183,$B$5:$H$8,7,FALSE))</f>
        <v>0</v>
      </c>
      <c r="H183" s="40"/>
      <c r="I183" s="41"/>
      <c r="J183" s="77" t="str">
        <f t="shared" ref="J183:J195" si="16">IF(UPPER(I183)="X",IF(F183="",,VLOOKUP(F183,$B$5:$J$8,8,FALSE)),IF(F183=$B$5,"Niet oké",0))</f>
        <v>Niet oké</v>
      </c>
      <c r="K183" s="40" t="s">
        <v>352</v>
      </c>
    </row>
    <row r="184" spans="2:11" ht="55.2" x14ac:dyDescent="0.3">
      <c r="B184" s="74" t="s">
        <v>353</v>
      </c>
      <c r="C184" s="82" t="s">
        <v>354</v>
      </c>
      <c r="D184" s="129"/>
      <c r="E184" s="129"/>
      <c r="F184" s="76">
        <v>1</v>
      </c>
      <c r="G184" s="49">
        <f t="shared" si="15"/>
        <v>0</v>
      </c>
      <c r="H184" s="40"/>
      <c r="I184" s="41"/>
      <c r="J184" s="77" t="str">
        <f t="shared" si="16"/>
        <v>Niet oké</v>
      </c>
      <c r="K184" s="40"/>
    </row>
    <row r="185" spans="2:11" ht="27.6" x14ac:dyDescent="0.3">
      <c r="B185" s="101" t="s">
        <v>355</v>
      </c>
      <c r="C185" s="82" t="s">
        <v>356</v>
      </c>
      <c r="D185" s="129"/>
      <c r="E185" s="129"/>
      <c r="F185" s="76">
        <v>1</v>
      </c>
      <c r="G185" s="49">
        <f t="shared" si="15"/>
        <v>0</v>
      </c>
      <c r="H185" s="40"/>
      <c r="I185" s="41"/>
      <c r="J185" s="77" t="str">
        <f t="shared" si="16"/>
        <v>Niet oké</v>
      </c>
      <c r="K185" s="40" t="s">
        <v>352</v>
      </c>
    </row>
    <row r="186" spans="2:11" ht="41.4" x14ac:dyDescent="0.3">
      <c r="B186" s="74" t="s">
        <v>357</v>
      </c>
      <c r="C186" s="82" t="s">
        <v>358</v>
      </c>
      <c r="D186" s="129"/>
      <c r="E186" s="129"/>
      <c r="F186" s="76">
        <v>1</v>
      </c>
      <c r="G186" s="49">
        <f t="shared" si="15"/>
        <v>0</v>
      </c>
      <c r="H186" s="40"/>
      <c r="I186" s="41"/>
      <c r="J186" s="77" t="str">
        <f t="shared" si="16"/>
        <v>Niet oké</v>
      </c>
      <c r="K186" s="40"/>
    </row>
    <row r="187" spans="2:11" ht="55.2" x14ac:dyDescent="0.3">
      <c r="B187" s="74" t="s">
        <v>359</v>
      </c>
      <c r="C187" s="82" t="s">
        <v>360</v>
      </c>
      <c r="D187" s="129"/>
      <c r="E187" s="129"/>
      <c r="F187" s="76">
        <v>1</v>
      </c>
      <c r="G187" s="49">
        <f t="shared" si="15"/>
        <v>0</v>
      </c>
      <c r="H187" s="40"/>
      <c r="I187" s="41"/>
      <c r="J187" s="77" t="str">
        <f t="shared" si="16"/>
        <v>Niet oké</v>
      </c>
      <c r="K187" s="40"/>
    </row>
    <row r="188" spans="2:11" x14ac:dyDescent="0.3">
      <c r="B188" s="74" t="s">
        <v>361</v>
      </c>
      <c r="C188" s="82" t="s">
        <v>362</v>
      </c>
      <c r="D188" s="129"/>
      <c r="E188" s="129"/>
      <c r="F188" s="76">
        <v>1</v>
      </c>
      <c r="G188" s="49">
        <f t="shared" si="15"/>
        <v>0</v>
      </c>
      <c r="H188" s="40"/>
      <c r="I188" s="41"/>
      <c r="J188" s="77" t="str">
        <f t="shared" si="16"/>
        <v>Niet oké</v>
      </c>
      <c r="K188" s="40"/>
    </row>
    <row r="189" spans="2:11" ht="27.6" x14ac:dyDescent="0.3">
      <c r="B189" s="74" t="s">
        <v>363</v>
      </c>
      <c r="C189" s="82" t="s">
        <v>364</v>
      </c>
      <c r="D189" s="129"/>
      <c r="E189" s="129"/>
      <c r="F189" s="76">
        <v>1</v>
      </c>
      <c r="G189" s="49">
        <f t="shared" si="15"/>
        <v>0</v>
      </c>
      <c r="H189" s="40"/>
      <c r="I189" s="41"/>
      <c r="J189" s="77" t="str">
        <f t="shared" si="16"/>
        <v>Niet oké</v>
      </c>
      <c r="K189" s="40"/>
    </row>
    <row r="190" spans="2:11" ht="55.2" x14ac:dyDescent="0.3">
      <c r="B190" s="101" t="s">
        <v>365</v>
      </c>
      <c r="C190" s="82" t="s">
        <v>366</v>
      </c>
      <c r="D190" s="129"/>
      <c r="E190" s="129"/>
      <c r="F190" s="76">
        <v>1</v>
      </c>
      <c r="G190" s="49">
        <f t="shared" si="15"/>
        <v>0</v>
      </c>
      <c r="H190" s="40"/>
      <c r="I190" s="41"/>
      <c r="J190" s="77" t="str">
        <f t="shared" si="16"/>
        <v>Niet oké</v>
      </c>
      <c r="K190" s="40"/>
    </row>
    <row r="191" spans="2:11" ht="82.8" x14ac:dyDescent="0.3">
      <c r="B191" s="74" t="s">
        <v>367</v>
      </c>
      <c r="C191" s="82" t="s">
        <v>368</v>
      </c>
      <c r="D191" s="129"/>
      <c r="E191" s="129"/>
      <c r="F191" s="55">
        <v>1</v>
      </c>
      <c r="G191" s="49">
        <f t="shared" si="15"/>
        <v>0</v>
      </c>
      <c r="H191" s="40"/>
      <c r="I191" s="41"/>
      <c r="J191" s="77" t="str">
        <f t="shared" si="16"/>
        <v>Niet oké</v>
      </c>
      <c r="K191" s="40"/>
    </row>
    <row r="192" spans="2:11" ht="27.6" x14ac:dyDescent="0.3">
      <c r="B192" s="74" t="s">
        <v>369</v>
      </c>
      <c r="C192" s="82" t="s">
        <v>370</v>
      </c>
      <c r="D192" s="129"/>
      <c r="E192" s="129"/>
      <c r="F192" s="55">
        <v>2</v>
      </c>
      <c r="G192" s="49">
        <f t="shared" si="15"/>
        <v>0</v>
      </c>
      <c r="H192" s="40"/>
      <c r="I192" s="41"/>
      <c r="J192" s="77">
        <f t="shared" si="16"/>
        <v>0</v>
      </c>
      <c r="K192" s="40"/>
    </row>
    <row r="193" spans="2:11" ht="27.6" x14ac:dyDescent="0.3">
      <c r="B193" s="74" t="s">
        <v>371</v>
      </c>
      <c r="C193" s="82" t="s">
        <v>372</v>
      </c>
      <c r="D193" s="129"/>
      <c r="E193" s="129"/>
      <c r="F193" s="55">
        <v>2</v>
      </c>
      <c r="G193" s="49">
        <f t="shared" si="15"/>
        <v>0</v>
      </c>
      <c r="H193" s="40"/>
      <c r="I193" s="41"/>
      <c r="J193" s="77">
        <f t="shared" si="16"/>
        <v>0</v>
      </c>
      <c r="K193" s="40"/>
    </row>
    <row r="194" spans="2:11" ht="27.6" x14ac:dyDescent="0.3">
      <c r="B194" s="74" t="s">
        <v>373</v>
      </c>
      <c r="C194" s="82" t="s">
        <v>374</v>
      </c>
      <c r="D194" s="129"/>
      <c r="E194" s="129"/>
      <c r="F194" s="76">
        <v>2</v>
      </c>
      <c r="G194" s="49">
        <f t="shared" si="15"/>
        <v>0</v>
      </c>
      <c r="H194" s="40"/>
      <c r="I194" s="41"/>
      <c r="J194" s="77">
        <f t="shared" si="16"/>
        <v>0</v>
      </c>
      <c r="K194" s="40"/>
    </row>
    <row r="195" spans="2:11" ht="27.6" x14ac:dyDescent="0.3">
      <c r="B195" s="74" t="s">
        <v>375</v>
      </c>
      <c r="C195" s="90" t="s">
        <v>376</v>
      </c>
      <c r="D195" s="129"/>
      <c r="E195" s="129"/>
      <c r="F195" s="76">
        <v>2</v>
      </c>
      <c r="G195" s="49">
        <f t="shared" si="15"/>
        <v>0</v>
      </c>
      <c r="H195" s="40"/>
      <c r="I195" s="41"/>
      <c r="J195" s="77">
        <f t="shared" si="16"/>
        <v>0</v>
      </c>
      <c r="K195" s="40"/>
    </row>
    <row r="196" spans="2:11" x14ac:dyDescent="0.3">
      <c r="B196" s="7" t="s">
        <v>377</v>
      </c>
      <c r="C196" s="38"/>
      <c r="D196" s="129"/>
      <c r="E196" s="129"/>
      <c r="F196" s="6"/>
      <c r="G196" s="6"/>
      <c r="H196" s="6"/>
      <c r="I196" s="18"/>
      <c r="J196" s="22"/>
      <c r="K196" s="115"/>
    </row>
    <row r="197" spans="2:11" ht="82.8" x14ac:dyDescent="0.3">
      <c r="B197" s="46" t="s">
        <v>17</v>
      </c>
      <c r="C197" s="68" t="s">
        <v>18</v>
      </c>
      <c r="D197" s="129"/>
      <c r="E197" s="129"/>
      <c r="F197" s="88" t="s">
        <v>19</v>
      </c>
      <c r="G197" s="88" t="s">
        <v>3</v>
      </c>
      <c r="H197" s="88" t="s">
        <v>20</v>
      </c>
      <c r="I197" s="88" t="s">
        <v>21</v>
      </c>
      <c r="J197" s="89" t="s">
        <v>4</v>
      </c>
      <c r="K197" s="81" t="s">
        <v>22</v>
      </c>
    </row>
    <row r="198" spans="2:11" ht="41.4" x14ac:dyDescent="0.3">
      <c r="B198" s="74" t="s">
        <v>378</v>
      </c>
      <c r="C198" s="82" t="s">
        <v>379</v>
      </c>
      <c r="D198" s="129"/>
      <c r="E198" s="129"/>
      <c r="F198" s="76">
        <v>1</v>
      </c>
      <c r="G198" s="49">
        <f t="shared" ref="G198:G211" si="17">IF(F198="",,VLOOKUP(F198,$B$5:$H$8,7,FALSE))</f>
        <v>0</v>
      </c>
      <c r="H198" s="40"/>
      <c r="I198" s="41"/>
      <c r="J198" s="77" t="str">
        <f t="shared" ref="J198:J211" si="18">IF(UPPER(I198)="X",IF(F198="",,VLOOKUP(F198,$B$5:$J$8,8,FALSE)),IF(F198=$B$5,"Niet oké",0))</f>
        <v>Niet oké</v>
      </c>
      <c r="K198" s="40"/>
    </row>
    <row r="199" spans="2:11" ht="41.4" x14ac:dyDescent="0.3">
      <c r="B199" s="74" t="s">
        <v>380</v>
      </c>
      <c r="C199" s="82" t="s">
        <v>381</v>
      </c>
      <c r="D199" s="129"/>
      <c r="E199" s="129"/>
      <c r="F199" s="76">
        <v>1</v>
      </c>
      <c r="G199" s="49">
        <f t="shared" si="17"/>
        <v>0</v>
      </c>
      <c r="H199" s="40"/>
      <c r="I199" s="41"/>
      <c r="J199" s="77" t="str">
        <f t="shared" si="18"/>
        <v>Niet oké</v>
      </c>
      <c r="K199" s="40"/>
    </row>
    <row r="200" spans="2:11" ht="27.6" x14ac:dyDescent="0.3">
      <c r="B200" s="74" t="s">
        <v>382</v>
      </c>
      <c r="C200" s="82" t="s">
        <v>383</v>
      </c>
      <c r="D200" s="129"/>
      <c r="E200" s="129"/>
      <c r="F200" s="76">
        <v>1</v>
      </c>
      <c r="G200" s="49">
        <f t="shared" si="17"/>
        <v>0</v>
      </c>
      <c r="H200" s="40"/>
      <c r="I200" s="41"/>
      <c r="J200" s="77" t="str">
        <f t="shared" si="18"/>
        <v>Niet oké</v>
      </c>
      <c r="K200" s="40"/>
    </row>
    <row r="201" spans="2:11" ht="41.4" x14ac:dyDescent="0.3">
      <c r="B201" s="74" t="s">
        <v>384</v>
      </c>
      <c r="C201" s="82" t="s">
        <v>385</v>
      </c>
      <c r="D201" s="129"/>
      <c r="E201" s="129"/>
      <c r="F201" s="76">
        <v>1</v>
      </c>
      <c r="G201" s="49">
        <f t="shared" si="17"/>
        <v>0</v>
      </c>
      <c r="H201" s="40"/>
      <c r="I201" s="41"/>
      <c r="J201" s="77" t="str">
        <f t="shared" si="18"/>
        <v>Niet oké</v>
      </c>
      <c r="K201" s="40"/>
    </row>
    <row r="202" spans="2:11" ht="138" x14ac:dyDescent="0.3">
      <c r="B202" s="74" t="s">
        <v>386</v>
      </c>
      <c r="C202" s="82" t="s">
        <v>387</v>
      </c>
      <c r="D202" s="129"/>
      <c r="E202" s="129"/>
      <c r="F202" s="76">
        <v>1</v>
      </c>
      <c r="G202" s="49">
        <f t="shared" si="17"/>
        <v>0</v>
      </c>
      <c r="H202" s="40"/>
      <c r="I202" s="41"/>
      <c r="J202" s="77" t="str">
        <f t="shared" si="18"/>
        <v>Niet oké</v>
      </c>
      <c r="K202" s="40"/>
    </row>
    <row r="203" spans="2:11" x14ac:dyDescent="0.3">
      <c r="B203" s="74" t="s">
        <v>388</v>
      </c>
      <c r="C203" s="82" t="s">
        <v>389</v>
      </c>
      <c r="D203" s="129"/>
      <c r="E203" s="129"/>
      <c r="F203" s="76">
        <v>1</v>
      </c>
      <c r="G203" s="49">
        <f t="shared" si="17"/>
        <v>0</v>
      </c>
      <c r="H203" s="40"/>
      <c r="I203" s="41"/>
      <c r="J203" s="77" t="str">
        <f t="shared" si="18"/>
        <v>Niet oké</v>
      </c>
      <c r="K203" s="40"/>
    </row>
    <row r="204" spans="2:11" ht="27.6" x14ac:dyDescent="0.3">
      <c r="B204" s="74" t="s">
        <v>390</v>
      </c>
      <c r="C204" s="82" t="s">
        <v>391</v>
      </c>
      <c r="D204" s="129"/>
      <c r="E204" s="129"/>
      <c r="F204" s="76">
        <v>1</v>
      </c>
      <c r="G204" s="49">
        <f t="shared" si="17"/>
        <v>0</v>
      </c>
      <c r="H204" s="40"/>
      <c r="I204" s="41"/>
      <c r="J204" s="77" t="str">
        <f t="shared" si="18"/>
        <v>Niet oké</v>
      </c>
      <c r="K204" s="40"/>
    </row>
    <row r="205" spans="2:11" ht="27.6" x14ac:dyDescent="0.3">
      <c r="B205" s="74" t="s">
        <v>392</v>
      </c>
      <c r="C205" s="82" t="s">
        <v>393</v>
      </c>
      <c r="D205" s="129"/>
      <c r="E205" s="129"/>
      <c r="F205" s="76">
        <v>1</v>
      </c>
      <c r="G205" s="49">
        <f t="shared" si="17"/>
        <v>0</v>
      </c>
      <c r="H205" s="40"/>
      <c r="I205" s="41"/>
      <c r="J205" s="77" t="str">
        <f t="shared" si="18"/>
        <v>Niet oké</v>
      </c>
      <c r="K205" s="40"/>
    </row>
    <row r="206" spans="2:11" ht="41.4" x14ac:dyDescent="0.3">
      <c r="B206" s="101" t="s">
        <v>394</v>
      </c>
      <c r="C206" s="82" t="s">
        <v>395</v>
      </c>
      <c r="D206" s="129"/>
      <c r="E206" s="129"/>
      <c r="F206" s="55">
        <v>1</v>
      </c>
      <c r="G206" s="49">
        <f t="shared" si="17"/>
        <v>0</v>
      </c>
      <c r="H206" s="40"/>
      <c r="I206" s="41"/>
      <c r="J206" s="77" t="str">
        <f t="shared" si="18"/>
        <v>Niet oké</v>
      </c>
      <c r="K206" s="40"/>
    </row>
    <row r="207" spans="2:11" ht="69" x14ac:dyDescent="0.3">
      <c r="B207" s="101" t="s">
        <v>396</v>
      </c>
      <c r="C207" s="82" t="s">
        <v>397</v>
      </c>
      <c r="D207" s="129"/>
      <c r="E207" s="129"/>
      <c r="F207" s="55">
        <v>1</v>
      </c>
      <c r="G207" s="49">
        <f t="shared" si="17"/>
        <v>0</v>
      </c>
      <c r="H207" s="40"/>
      <c r="I207" s="41"/>
      <c r="J207" s="77" t="str">
        <f t="shared" si="18"/>
        <v>Niet oké</v>
      </c>
      <c r="K207" s="40"/>
    </row>
    <row r="208" spans="2:11" ht="27.6" x14ac:dyDescent="0.3">
      <c r="B208" s="74" t="s">
        <v>398</v>
      </c>
      <c r="C208" s="82" t="s">
        <v>399</v>
      </c>
      <c r="D208" s="129"/>
      <c r="E208" s="129"/>
      <c r="F208" s="55">
        <v>1</v>
      </c>
      <c r="G208" s="49">
        <f t="shared" si="17"/>
        <v>0</v>
      </c>
      <c r="H208" s="40"/>
      <c r="I208" s="41"/>
      <c r="J208" s="77" t="str">
        <f t="shared" si="18"/>
        <v>Niet oké</v>
      </c>
      <c r="K208" s="40"/>
    </row>
    <row r="209" spans="2:11" x14ac:dyDescent="0.3">
      <c r="B209" s="74" t="s">
        <v>400</v>
      </c>
      <c r="C209" s="82" t="s">
        <v>401</v>
      </c>
      <c r="D209" s="129"/>
      <c r="E209" s="129"/>
      <c r="F209" s="76">
        <v>1</v>
      </c>
      <c r="G209" s="49">
        <f t="shared" si="17"/>
        <v>0</v>
      </c>
      <c r="H209" s="40"/>
      <c r="I209" s="41"/>
      <c r="J209" s="77" t="str">
        <f t="shared" si="18"/>
        <v>Niet oké</v>
      </c>
      <c r="K209" s="40"/>
    </row>
    <row r="210" spans="2:11" ht="41.4" x14ac:dyDescent="0.3">
      <c r="B210" s="74" t="s">
        <v>402</v>
      </c>
      <c r="C210" s="82" t="s">
        <v>403</v>
      </c>
      <c r="D210" s="129"/>
      <c r="E210" s="129"/>
      <c r="F210" s="76">
        <v>1</v>
      </c>
      <c r="G210" s="49">
        <f t="shared" si="17"/>
        <v>0</v>
      </c>
      <c r="H210" s="40"/>
      <c r="I210" s="41"/>
      <c r="J210" s="77" t="str">
        <f t="shared" si="18"/>
        <v>Niet oké</v>
      </c>
      <c r="K210" s="40"/>
    </row>
    <row r="211" spans="2:11" ht="41.4" x14ac:dyDescent="0.3">
      <c r="B211" s="74" t="s">
        <v>404</v>
      </c>
      <c r="C211" s="82" t="s">
        <v>405</v>
      </c>
      <c r="D211" s="129"/>
      <c r="E211" s="129"/>
      <c r="F211" s="76">
        <v>2</v>
      </c>
      <c r="G211" s="49">
        <f t="shared" si="17"/>
        <v>0</v>
      </c>
      <c r="H211" s="40"/>
      <c r="I211" s="41"/>
      <c r="J211" s="77">
        <f t="shared" si="18"/>
        <v>0</v>
      </c>
      <c r="K211" s="40"/>
    </row>
    <row r="212" spans="2:11" x14ac:dyDescent="0.3">
      <c r="B212" s="7" t="s">
        <v>406</v>
      </c>
      <c r="C212" s="38"/>
      <c r="D212" s="129"/>
      <c r="E212" s="129"/>
      <c r="F212" s="6"/>
      <c r="G212" s="6"/>
      <c r="H212" s="6"/>
      <c r="I212" s="18"/>
      <c r="J212" s="22"/>
      <c r="K212" s="115"/>
    </row>
    <row r="213" spans="2:11" ht="82.8" x14ac:dyDescent="0.3">
      <c r="B213" s="46" t="s">
        <v>17</v>
      </c>
      <c r="C213" s="68" t="s">
        <v>18</v>
      </c>
      <c r="D213" s="129"/>
      <c r="E213" s="129"/>
      <c r="F213" s="88" t="s">
        <v>19</v>
      </c>
      <c r="G213" s="88" t="s">
        <v>3</v>
      </c>
      <c r="H213" s="88" t="s">
        <v>20</v>
      </c>
      <c r="I213" s="88" t="s">
        <v>21</v>
      </c>
      <c r="J213" s="89" t="s">
        <v>4</v>
      </c>
      <c r="K213" s="81" t="s">
        <v>22</v>
      </c>
    </row>
    <row r="214" spans="2:11" ht="41.4" x14ac:dyDescent="0.3">
      <c r="B214" s="74" t="s">
        <v>407</v>
      </c>
      <c r="C214" s="82" t="s">
        <v>408</v>
      </c>
      <c r="D214" s="129"/>
      <c r="E214" s="129"/>
      <c r="F214" s="91">
        <v>1</v>
      </c>
      <c r="G214" s="49">
        <f t="shared" ref="G214:G231" si="19">IF(F214="",,VLOOKUP(F214,$B$5:$H$8,7,FALSE))</f>
        <v>0</v>
      </c>
      <c r="H214" s="40"/>
      <c r="I214" s="41"/>
      <c r="J214" s="77" t="str">
        <f t="shared" ref="J214:J231" si="20">IF(UPPER(I214)="X",IF(F214="",,VLOOKUP(F214,$B$5:$J$8,8,FALSE)),IF(F214=$B$5,"Niet oké",0))</f>
        <v>Niet oké</v>
      </c>
      <c r="K214" s="40"/>
    </row>
    <row r="215" spans="2:11" ht="27.6" x14ac:dyDescent="0.3">
      <c r="B215" s="74" t="s">
        <v>409</v>
      </c>
      <c r="C215" s="82" t="s">
        <v>410</v>
      </c>
      <c r="D215" s="129"/>
      <c r="E215" s="129"/>
      <c r="F215" s="91">
        <v>1</v>
      </c>
      <c r="G215" s="49">
        <f t="shared" si="19"/>
        <v>0</v>
      </c>
      <c r="H215" s="40"/>
      <c r="I215" s="41"/>
      <c r="J215" s="77" t="str">
        <f t="shared" si="20"/>
        <v>Niet oké</v>
      </c>
      <c r="K215" s="40"/>
    </row>
    <row r="216" spans="2:11" ht="41.4" x14ac:dyDescent="0.3">
      <c r="B216" s="74" t="s">
        <v>411</v>
      </c>
      <c r="C216" s="82" t="s">
        <v>412</v>
      </c>
      <c r="D216" s="129"/>
      <c r="E216" s="129"/>
      <c r="F216" s="91">
        <v>1</v>
      </c>
      <c r="G216" s="49">
        <f t="shared" si="19"/>
        <v>0</v>
      </c>
      <c r="H216" s="40"/>
      <c r="I216" s="41"/>
      <c r="J216" s="77" t="str">
        <f t="shared" si="20"/>
        <v>Niet oké</v>
      </c>
      <c r="K216" s="40"/>
    </row>
    <row r="217" spans="2:11" x14ac:dyDescent="0.3">
      <c r="B217" s="74" t="s">
        <v>413</v>
      </c>
      <c r="C217" s="82" t="s">
        <v>414</v>
      </c>
      <c r="D217" s="129"/>
      <c r="E217" s="129"/>
      <c r="F217" s="91">
        <v>1</v>
      </c>
      <c r="G217" s="49">
        <f t="shared" si="19"/>
        <v>0</v>
      </c>
      <c r="H217" s="40"/>
      <c r="I217" s="41"/>
      <c r="J217" s="77" t="str">
        <f t="shared" si="20"/>
        <v>Niet oké</v>
      </c>
      <c r="K217" s="40"/>
    </row>
    <row r="218" spans="2:11" ht="27.6" x14ac:dyDescent="0.3">
      <c r="B218" s="74" t="s">
        <v>415</v>
      </c>
      <c r="C218" s="82" t="s">
        <v>416</v>
      </c>
      <c r="D218" s="129"/>
      <c r="E218" s="129"/>
      <c r="F218" s="91">
        <v>1</v>
      </c>
      <c r="G218" s="49">
        <f t="shared" si="19"/>
        <v>0</v>
      </c>
      <c r="H218" s="40"/>
      <c r="I218" s="41"/>
      <c r="J218" s="77" t="str">
        <f t="shared" si="20"/>
        <v>Niet oké</v>
      </c>
      <c r="K218" s="40"/>
    </row>
    <row r="219" spans="2:11" ht="41.4" x14ac:dyDescent="0.3">
      <c r="B219" s="74" t="s">
        <v>417</v>
      </c>
      <c r="C219" s="82" t="s">
        <v>418</v>
      </c>
      <c r="D219" s="129"/>
      <c r="E219" s="129"/>
      <c r="F219" s="76">
        <v>1</v>
      </c>
      <c r="G219" s="49">
        <f t="shared" si="19"/>
        <v>0</v>
      </c>
      <c r="H219" s="40"/>
      <c r="I219" s="41"/>
      <c r="J219" s="77" t="str">
        <f t="shared" si="20"/>
        <v>Niet oké</v>
      </c>
      <c r="K219" s="40"/>
    </row>
    <row r="220" spans="2:11" ht="27.6" x14ac:dyDescent="0.3">
      <c r="B220" s="74" t="s">
        <v>419</v>
      </c>
      <c r="C220" s="82" t="s">
        <v>420</v>
      </c>
      <c r="D220" s="129"/>
      <c r="E220" s="129"/>
      <c r="F220" s="91">
        <v>1</v>
      </c>
      <c r="G220" s="49">
        <f t="shared" si="19"/>
        <v>0</v>
      </c>
      <c r="H220" s="40"/>
      <c r="I220" s="41"/>
      <c r="J220" s="77" t="str">
        <f t="shared" si="20"/>
        <v>Niet oké</v>
      </c>
      <c r="K220" s="40"/>
    </row>
    <row r="221" spans="2:11" ht="27.6" x14ac:dyDescent="0.3">
      <c r="B221" s="74" t="s">
        <v>421</v>
      </c>
      <c r="C221" s="82" t="s">
        <v>422</v>
      </c>
      <c r="D221" s="129"/>
      <c r="E221" s="129"/>
      <c r="F221" s="76">
        <v>1</v>
      </c>
      <c r="G221" s="49">
        <f t="shared" si="19"/>
        <v>0</v>
      </c>
      <c r="H221" s="40"/>
      <c r="I221" s="41"/>
      <c r="J221" s="77" t="str">
        <f t="shared" si="20"/>
        <v>Niet oké</v>
      </c>
      <c r="K221" s="40"/>
    </row>
    <row r="222" spans="2:11" ht="27.6" x14ac:dyDescent="0.3">
      <c r="B222" s="74" t="s">
        <v>423</v>
      </c>
      <c r="C222" s="82" t="s">
        <v>424</v>
      </c>
      <c r="D222" s="129"/>
      <c r="E222" s="129"/>
      <c r="F222" s="55">
        <v>1</v>
      </c>
      <c r="G222" s="49">
        <f t="shared" si="19"/>
        <v>0</v>
      </c>
      <c r="H222" s="40"/>
      <c r="I222" s="41"/>
      <c r="J222" s="77" t="str">
        <f t="shared" si="20"/>
        <v>Niet oké</v>
      </c>
      <c r="K222" s="40"/>
    </row>
    <row r="223" spans="2:11" x14ac:dyDescent="0.3">
      <c r="B223" s="74" t="s">
        <v>425</v>
      </c>
      <c r="C223" s="82" t="s">
        <v>426</v>
      </c>
      <c r="D223" s="129"/>
      <c r="E223" s="129"/>
      <c r="F223" s="55">
        <v>1</v>
      </c>
      <c r="G223" s="49">
        <f t="shared" si="19"/>
        <v>0</v>
      </c>
      <c r="H223" s="40"/>
      <c r="I223" s="41"/>
      <c r="J223" s="77" t="str">
        <f t="shared" si="20"/>
        <v>Niet oké</v>
      </c>
      <c r="K223" s="40"/>
    </row>
    <row r="224" spans="2:11" ht="27.6" x14ac:dyDescent="0.3">
      <c r="B224" s="74" t="s">
        <v>427</v>
      </c>
      <c r="C224" s="82" t="s">
        <v>428</v>
      </c>
      <c r="D224" s="129"/>
      <c r="E224" s="129"/>
      <c r="F224" s="76">
        <v>1</v>
      </c>
      <c r="G224" s="49">
        <f t="shared" si="19"/>
        <v>0</v>
      </c>
      <c r="H224" s="40"/>
      <c r="I224" s="41"/>
      <c r="J224" s="77" t="str">
        <f t="shared" si="20"/>
        <v>Niet oké</v>
      </c>
      <c r="K224" s="40"/>
    </row>
    <row r="225" spans="2:11" x14ac:dyDescent="0.3">
      <c r="B225" s="74" t="s">
        <v>429</v>
      </c>
      <c r="C225" s="92" t="s">
        <v>430</v>
      </c>
      <c r="D225" s="129"/>
      <c r="E225" s="129"/>
      <c r="F225" s="76">
        <v>1</v>
      </c>
      <c r="G225" s="49">
        <f t="shared" si="19"/>
        <v>0</v>
      </c>
      <c r="H225" s="40"/>
      <c r="I225" s="41"/>
      <c r="J225" s="77" t="str">
        <f t="shared" si="20"/>
        <v>Niet oké</v>
      </c>
      <c r="K225" s="40"/>
    </row>
    <row r="226" spans="2:11" x14ac:dyDescent="0.3">
      <c r="B226" s="74" t="s">
        <v>431</v>
      </c>
      <c r="C226" s="92" t="s">
        <v>432</v>
      </c>
      <c r="D226" s="129"/>
      <c r="E226" s="129"/>
      <c r="F226" s="76">
        <v>2</v>
      </c>
      <c r="G226" s="49">
        <f t="shared" si="19"/>
        <v>0</v>
      </c>
      <c r="H226" s="40"/>
      <c r="I226" s="41"/>
      <c r="J226" s="77">
        <f t="shared" si="20"/>
        <v>0</v>
      </c>
      <c r="K226" s="40"/>
    </row>
    <row r="227" spans="2:11" x14ac:dyDescent="0.3">
      <c r="B227" s="74" t="s">
        <v>433</v>
      </c>
      <c r="C227" s="92" t="s">
        <v>434</v>
      </c>
      <c r="D227" s="129"/>
      <c r="E227" s="129"/>
      <c r="F227" s="76">
        <v>1</v>
      </c>
      <c r="G227" s="49">
        <f t="shared" si="19"/>
        <v>0</v>
      </c>
      <c r="H227" s="40"/>
      <c r="I227" s="41"/>
      <c r="J227" s="77" t="str">
        <f t="shared" si="20"/>
        <v>Niet oké</v>
      </c>
      <c r="K227" s="40"/>
    </row>
    <row r="228" spans="2:11" ht="41.4" x14ac:dyDescent="0.3">
      <c r="B228" s="74" t="s">
        <v>435</v>
      </c>
      <c r="C228" s="82" t="s">
        <v>436</v>
      </c>
      <c r="D228" s="129"/>
      <c r="E228" s="129"/>
      <c r="F228" s="91">
        <v>1</v>
      </c>
      <c r="G228" s="49">
        <f t="shared" si="19"/>
        <v>0</v>
      </c>
      <c r="H228" s="40"/>
      <c r="I228" s="41"/>
      <c r="J228" s="77" t="str">
        <f t="shared" si="20"/>
        <v>Niet oké</v>
      </c>
      <c r="K228" s="40"/>
    </row>
    <row r="229" spans="2:11" ht="27.6" x14ac:dyDescent="0.3">
      <c r="B229" s="74" t="s">
        <v>437</v>
      </c>
      <c r="C229" s="92" t="s">
        <v>438</v>
      </c>
      <c r="D229" s="129"/>
      <c r="E229" s="129"/>
      <c r="F229" s="91">
        <v>1</v>
      </c>
      <c r="G229" s="49">
        <f t="shared" si="19"/>
        <v>0</v>
      </c>
      <c r="H229" s="40"/>
      <c r="I229" s="41"/>
      <c r="J229" s="77" t="str">
        <f t="shared" si="20"/>
        <v>Niet oké</v>
      </c>
      <c r="K229" s="40"/>
    </row>
    <row r="230" spans="2:11" ht="27.6" x14ac:dyDescent="0.3">
      <c r="B230" s="74" t="s">
        <v>439</v>
      </c>
      <c r="C230" s="82" t="s">
        <v>440</v>
      </c>
      <c r="D230" s="129"/>
      <c r="E230" s="129"/>
      <c r="F230" s="76">
        <v>2</v>
      </c>
      <c r="G230" s="49">
        <f t="shared" si="19"/>
        <v>0</v>
      </c>
      <c r="H230" s="40"/>
      <c r="I230" s="41"/>
      <c r="J230" s="77">
        <f t="shared" si="20"/>
        <v>0</v>
      </c>
      <c r="K230" s="40"/>
    </row>
    <row r="231" spans="2:11" ht="27.6" x14ac:dyDescent="0.3">
      <c r="B231" s="74" t="s">
        <v>441</v>
      </c>
      <c r="C231" s="92" t="s">
        <v>442</v>
      </c>
      <c r="D231" s="129"/>
      <c r="E231" s="129"/>
      <c r="F231" s="76">
        <v>2</v>
      </c>
      <c r="G231" s="49">
        <f t="shared" si="19"/>
        <v>0</v>
      </c>
      <c r="H231" s="40"/>
      <c r="I231" s="41"/>
      <c r="J231" s="77">
        <f t="shared" si="20"/>
        <v>0</v>
      </c>
      <c r="K231" s="40"/>
    </row>
    <row r="232" spans="2:11" x14ac:dyDescent="0.3">
      <c r="B232" s="7" t="s">
        <v>443</v>
      </c>
      <c r="C232" s="38"/>
      <c r="D232" s="129"/>
      <c r="E232" s="129"/>
      <c r="F232" s="6"/>
      <c r="G232" s="6"/>
      <c r="H232" s="6"/>
      <c r="I232" s="18"/>
      <c r="J232" s="22"/>
      <c r="K232" s="115"/>
    </row>
    <row r="233" spans="2:11" ht="82.8" x14ac:dyDescent="0.3">
      <c r="B233" s="46" t="s">
        <v>17</v>
      </c>
      <c r="C233" s="68" t="s">
        <v>18</v>
      </c>
      <c r="D233" s="129"/>
      <c r="E233" s="129"/>
      <c r="F233" s="88" t="s">
        <v>19</v>
      </c>
      <c r="G233" s="88" t="s">
        <v>3</v>
      </c>
      <c r="H233" s="88" t="s">
        <v>20</v>
      </c>
      <c r="I233" s="88" t="s">
        <v>21</v>
      </c>
      <c r="J233" s="89" t="s">
        <v>4</v>
      </c>
      <c r="K233" s="81" t="s">
        <v>22</v>
      </c>
    </row>
    <row r="234" spans="2:11" x14ac:dyDescent="0.3">
      <c r="B234" s="74" t="s">
        <v>444</v>
      </c>
      <c r="C234" s="82" t="s">
        <v>445</v>
      </c>
      <c r="D234" s="129"/>
      <c r="E234" s="129"/>
      <c r="F234" s="76">
        <v>1</v>
      </c>
      <c r="G234" s="49">
        <f t="shared" ref="G234:G240" si="21">IF(F234="",,VLOOKUP(F234,$B$5:$H$8,7,FALSE))</f>
        <v>0</v>
      </c>
      <c r="H234" s="40"/>
      <c r="I234" s="41"/>
      <c r="J234" s="77" t="str">
        <f t="shared" ref="J234:J240" si="22">IF(UPPER(I234)="X",IF(F234="",,VLOOKUP(F234,$B$5:$J$8,8,FALSE)),IF(F234=$B$5,"Niet oké",0))</f>
        <v>Niet oké</v>
      </c>
      <c r="K234" s="40"/>
    </row>
    <row r="235" spans="2:11" ht="27.6" x14ac:dyDescent="0.3">
      <c r="B235" s="74" t="s">
        <v>446</v>
      </c>
      <c r="C235" s="82" t="s">
        <v>447</v>
      </c>
      <c r="D235" s="129"/>
      <c r="E235" s="129"/>
      <c r="F235" s="76">
        <v>1</v>
      </c>
      <c r="G235" s="49">
        <f t="shared" si="21"/>
        <v>0</v>
      </c>
      <c r="H235" s="40"/>
      <c r="I235" s="41"/>
      <c r="J235" s="77" t="str">
        <f t="shared" si="22"/>
        <v>Niet oké</v>
      </c>
      <c r="K235" s="40"/>
    </row>
    <row r="236" spans="2:11" x14ac:dyDescent="0.3">
      <c r="B236" s="74" t="s">
        <v>448</v>
      </c>
      <c r="C236" s="82" t="s">
        <v>449</v>
      </c>
      <c r="D236" s="129"/>
      <c r="E236" s="129"/>
      <c r="F236" s="76">
        <v>1</v>
      </c>
      <c r="G236" s="49">
        <f t="shared" si="21"/>
        <v>0</v>
      </c>
      <c r="H236" s="40"/>
      <c r="I236" s="41"/>
      <c r="J236" s="77" t="str">
        <f t="shared" si="22"/>
        <v>Niet oké</v>
      </c>
      <c r="K236" s="40"/>
    </row>
    <row r="237" spans="2:11" ht="27.6" x14ac:dyDescent="0.3">
      <c r="B237" s="74" t="s">
        <v>450</v>
      </c>
      <c r="C237" s="82" t="s">
        <v>451</v>
      </c>
      <c r="D237" s="129"/>
      <c r="E237" s="129"/>
      <c r="F237" s="76">
        <v>1</v>
      </c>
      <c r="G237" s="49">
        <f t="shared" si="21"/>
        <v>0</v>
      </c>
      <c r="H237" s="40"/>
      <c r="I237" s="41"/>
      <c r="J237" s="77" t="str">
        <f t="shared" si="22"/>
        <v>Niet oké</v>
      </c>
      <c r="K237" s="40"/>
    </row>
    <row r="238" spans="2:11" ht="27.6" x14ac:dyDescent="0.3">
      <c r="B238" s="74" t="s">
        <v>452</v>
      </c>
      <c r="C238" s="82" t="s">
        <v>453</v>
      </c>
      <c r="D238" s="129"/>
      <c r="E238" s="129"/>
      <c r="F238" s="76">
        <v>1</v>
      </c>
      <c r="G238" s="49">
        <f t="shared" si="21"/>
        <v>0</v>
      </c>
      <c r="H238" s="40"/>
      <c r="I238" s="41"/>
      <c r="J238" s="77" t="str">
        <f t="shared" si="22"/>
        <v>Niet oké</v>
      </c>
      <c r="K238" s="40"/>
    </row>
    <row r="239" spans="2:11" ht="27.6" x14ac:dyDescent="0.3">
      <c r="B239" s="74" t="s">
        <v>454</v>
      </c>
      <c r="C239" s="82" t="s">
        <v>455</v>
      </c>
      <c r="D239" s="129"/>
      <c r="E239" s="129"/>
      <c r="F239" s="76">
        <v>2</v>
      </c>
      <c r="G239" s="49">
        <f t="shared" si="21"/>
        <v>0</v>
      </c>
      <c r="H239" s="40"/>
      <c r="I239" s="41"/>
      <c r="J239" s="77">
        <f t="shared" si="22"/>
        <v>0</v>
      </c>
      <c r="K239" s="40"/>
    </row>
    <row r="240" spans="2:11" ht="110.4" x14ac:dyDescent="0.3">
      <c r="B240" s="74" t="s">
        <v>456</v>
      </c>
      <c r="C240" s="82" t="s">
        <v>457</v>
      </c>
      <c r="D240" s="129"/>
      <c r="E240" s="129"/>
      <c r="F240" s="76">
        <v>2</v>
      </c>
      <c r="G240" s="49">
        <f t="shared" si="21"/>
        <v>0</v>
      </c>
      <c r="H240" s="40"/>
      <c r="I240" s="41"/>
      <c r="J240" s="77">
        <f t="shared" si="22"/>
        <v>0</v>
      </c>
      <c r="K240" s="40"/>
    </row>
    <row r="241" spans="2:11" x14ac:dyDescent="0.3">
      <c r="B241" s="7" t="s">
        <v>458</v>
      </c>
      <c r="C241" s="38"/>
      <c r="D241" s="129"/>
      <c r="E241" s="129"/>
      <c r="F241" s="6"/>
      <c r="G241" s="6"/>
      <c r="H241" s="6"/>
      <c r="I241" s="18"/>
      <c r="J241" s="22"/>
      <c r="K241" s="115"/>
    </row>
    <row r="242" spans="2:11" ht="82.8" x14ac:dyDescent="0.3">
      <c r="B242" s="46" t="s">
        <v>17</v>
      </c>
      <c r="C242" s="68" t="s">
        <v>18</v>
      </c>
      <c r="D242" s="129"/>
      <c r="E242" s="129"/>
      <c r="F242" s="88" t="s">
        <v>19</v>
      </c>
      <c r="G242" s="88" t="s">
        <v>3</v>
      </c>
      <c r="H242" s="88" t="s">
        <v>20</v>
      </c>
      <c r="I242" s="88" t="s">
        <v>21</v>
      </c>
      <c r="J242" s="89" t="s">
        <v>4</v>
      </c>
      <c r="K242" s="81" t="s">
        <v>22</v>
      </c>
    </row>
    <row r="243" spans="2:11" ht="27.6" x14ac:dyDescent="0.3">
      <c r="B243" s="74" t="s">
        <v>459</v>
      </c>
      <c r="C243" s="82" t="s">
        <v>460</v>
      </c>
      <c r="D243" s="129"/>
      <c r="E243" s="129"/>
      <c r="F243" s="76">
        <v>1</v>
      </c>
      <c r="G243" s="49">
        <f t="shared" ref="G243:G255" si="23">IF(F243="",,VLOOKUP(F243,$B$5:$H$8,7,FALSE))</f>
        <v>0</v>
      </c>
      <c r="H243" s="40"/>
      <c r="I243" s="41"/>
      <c r="J243" s="77" t="str">
        <f t="shared" ref="J243:J255" si="24">IF(UPPER(I243)="X",IF(F243="",,VLOOKUP(F243,$B$5:$J$8,8,FALSE)),IF(F243=$B$5,"Niet oké",0))</f>
        <v>Niet oké</v>
      </c>
      <c r="K243" s="40"/>
    </row>
    <row r="244" spans="2:11" ht="27.6" x14ac:dyDescent="0.3">
      <c r="B244" s="74" t="s">
        <v>461</v>
      </c>
      <c r="C244" s="82" t="s">
        <v>462</v>
      </c>
      <c r="D244" s="129"/>
      <c r="E244" s="129"/>
      <c r="F244" s="76">
        <v>1</v>
      </c>
      <c r="G244" s="49">
        <f t="shared" si="23"/>
        <v>0</v>
      </c>
      <c r="H244" s="40"/>
      <c r="I244" s="41"/>
      <c r="J244" s="77" t="str">
        <f t="shared" si="24"/>
        <v>Niet oké</v>
      </c>
      <c r="K244" s="40"/>
    </row>
    <row r="245" spans="2:11" x14ac:dyDescent="0.3">
      <c r="B245" s="119" t="s">
        <v>463</v>
      </c>
      <c r="C245" s="82" t="s">
        <v>464</v>
      </c>
      <c r="D245" s="129"/>
      <c r="E245" s="129"/>
      <c r="F245" s="76">
        <v>1</v>
      </c>
      <c r="G245" s="49">
        <f t="shared" si="23"/>
        <v>0</v>
      </c>
      <c r="H245" s="40"/>
      <c r="I245" s="41"/>
      <c r="J245" s="77" t="str">
        <f t="shared" si="24"/>
        <v>Niet oké</v>
      </c>
      <c r="K245" s="40"/>
    </row>
    <row r="246" spans="2:11" ht="41.4" x14ac:dyDescent="0.3">
      <c r="B246" s="74" t="s">
        <v>465</v>
      </c>
      <c r="C246" s="82" t="s">
        <v>466</v>
      </c>
      <c r="D246" s="129"/>
      <c r="E246" s="129"/>
      <c r="F246" s="76">
        <v>1</v>
      </c>
      <c r="G246" s="49">
        <f t="shared" si="23"/>
        <v>0</v>
      </c>
      <c r="H246" s="40"/>
      <c r="I246" s="41"/>
      <c r="J246" s="77" t="str">
        <f t="shared" si="24"/>
        <v>Niet oké</v>
      </c>
      <c r="K246" s="40"/>
    </row>
    <row r="247" spans="2:11" ht="27.6" x14ac:dyDescent="0.3">
      <c r="B247" s="74" t="s">
        <v>467</v>
      </c>
      <c r="C247" s="82" t="s">
        <v>468</v>
      </c>
      <c r="D247" s="129"/>
      <c r="E247" s="129"/>
      <c r="F247" s="76">
        <v>1</v>
      </c>
      <c r="G247" s="49">
        <f t="shared" si="23"/>
        <v>0</v>
      </c>
      <c r="H247" s="40"/>
      <c r="I247" s="41"/>
      <c r="J247" s="77" t="str">
        <f t="shared" si="24"/>
        <v>Niet oké</v>
      </c>
      <c r="K247" s="40"/>
    </row>
    <row r="248" spans="2:11" ht="41.4" x14ac:dyDescent="0.3">
      <c r="B248" s="74" t="s">
        <v>469</v>
      </c>
      <c r="C248" s="82" t="s">
        <v>470</v>
      </c>
      <c r="D248" s="129"/>
      <c r="E248" s="129"/>
      <c r="F248" s="76">
        <v>1</v>
      </c>
      <c r="G248" s="49">
        <f t="shared" si="23"/>
        <v>0</v>
      </c>
      <c r="H248" s="40"/>
      <c r="I248" s="41"/>
      <c r="J248" s="77" t="str">
        <f t="shared" si="24"/>
        <v>Niet oké</v>
      </c>
      <c r="K248" s="40"/>
    </row>
    <row r="249" spans="2:11" ht="27.6" x14ac:dyDescent="0.3">
      <c r="B249" s="74" t="s">
        <v>471</v>
      </c>
      <c r="C249" s="82" t="s">
        <v>472</v>
      </c>
      <c r="D249" s="129"/>
      <c r="E249" s="129"/>
      <c r="F249" s="76">
        <v>1</v>
      </c>
      <c r="G249" s="49">
        <f t="shared" si="23"/>
        <v>0</v>
      </c>
      <c r="H249" s="40"/>
      <c r="I249" s="41"/>
      <c r="J249" s="77" t="str">
        <f t="shared" si="24"/>
        <v>Niet oké</v>
      </c>
      <c r="K249" s="40"/>
    </row>
    <row r="250" spans="2:11" ht="27.6" x14ac:dyDescent="0.3">
      <c r="B250" s="74" t="s">
        <v>473</v>
      </c>
      <c r="C250" s="82" t="s">
        <v>474</v>
      </c>
      <c r="D250" s="129"/>
      <c r="E250" s="129"/>
      <c r="F250" s="76">
        <v>1</v>
      </c>
      <c r="G250" s="49">
        <f t="shared" si="23"/>
        <v>0</v>
      </c>
      <c r="H250" s="40"/>
      <c r="I250" s="41"/>
      <c r="J250" s="77" t="str">
        <f t="shared" si="24"/>
        <v>Niet oké</v>
      </c>
      <c r="K250" s="40"/>
    </row>
    <row r="251" spans="2:11" ht="27.6" x14ac:dyDescent="0.3">
      <c r="B251" s="74" t="s">
        <v>475</v>
      </c>
      <c r="C251" s="82" t="s">
        <v>476</v>
      </c>
      <c r="D251" s="129"/>
      <c r="E251" s="129"/>
      <c r="F251" s="55">
        <v>1</v>
      </c>
      <c r="G251" s="49">
        <f t="shared" si="23"/>
        <v>0</v>
      </c>
      <c r="H251" s="40"/>
      <c r="I251" s="41"/>
      <c r="J251" s="77" t="str">
        <f t="shared" si="24"/>
        <v>Niet oké</v>
      </c>
      <c r="K251" s="40"/>
    </row>
    <row r="252" spans="2:11" x14ac:dyDescent="0.3">
      <c r="B252" s="74" t="s">
        <v>477</v>
      </c>
      <c r="C252" s="82" t="s">
        <v>478</v>
      </c>
      <c r="D252" s="129"/>
      <c r="E252" s="129"/>
      <c r="F252" s="55">
        <v>1</v>
      </c>
      <c r="G252" s="49">
        <f t="shared" si="23"/>
        <v>0</v>
      </c>
      <c r="H252" s="40"/>
      <c r="I252" s="41"/>
      <c r="J252" s="77" t="str">
        <f t="shared" si="24"/>
        <v>Niet oké</v>
      </c>
      <c r="K252" s="40"/>
    </row>
    <row r="253" spans="2:11" ht="27.6" x14ac:dyDescent="0.3">
      <c r="B253" s="74" t="s">
        <v>479</v>
      </c>
      <c r="C253" s="82" t="s">
        <v>480</v>
      </c>
      <c r="D253" s="129"/>
      <c r="E253" s="129"/>
      <c r="F253" s="55">
        <v>1</v>
      </c>
      <c r="G253" s="49">
        <f t="shared" si="23"/>
        <v>0</v>
      </c>
      <c r="H253" s="40"/>
      <c r="I253" s="41"/>
      <c r="J253" s="77" t="str">
        <f t="shared" si="24"/>
        <v>Niet oké</v>
      </c>
      <c r="K253" s="40"/>
    </row>
    <row r="254" spans="2:11" ht="69" x14ac:dyDescent="0.3">
      <c r="B254" s="74" t="s">
        <v>481</v>
      </c>
      <c r="C254" s="82" t="s">
        <v>482</v>
      </c>
      <c r="D254" s="129"/>
      <c r="E254" s="129"/>
      <c r="F254" s="76">
        <v>2</v>
      </c>
      <c r="G254" s="49">
        <f t="shared" si="23"/>
        <v>0</v>
      </c>
      <c r="H254" s="40"/>
      <c r="I254" s="41"/>
      <c r="J254" s="77">
        <f t="shared" si="24"/>
        <v>0</v>
      </c>
      <c r="K254" s="40"/>
    </row>
    <row r="255" spans="2:11" ht="41.4" x14ac:dyDescent="0.3">
      <c r="B255" s="102" t="s">
        <v>483</v>
      </c>
      <c r="C255" s="82" t="s">
        <v>484</v>
      </c>
      <c r="D255" s="129"/>
      <c r="E255" s="129"/>
      <c r="F255" s="76">
        <v>2</v>
      </c>
      <c r="G255" s="49">
        <f t="shared" si="23"/>
        <v>0</v>
      </c>
      <c r="H255" s="40"/>
      <c r="I255" s="41"/>
      <c r="J255" s="77">
        <f t="shared" si="24"/>
        <v>0</v>
      </c>
      <c r="K255" s="40"/>
    </row>
    <row r="256" spans="2:11" x14ac:dyDescent="0.3">
      <c r="B256" s="7" t="s">
        <v>485</v>
      </c>
      <c r="C256" s="38"/>
      <c r="D256" s="129"/>
      <c r="E256" s="129"/>
      <c r="F256" s="6"/>
      <c r="G256" s="6"/>
      <c r="H256" s="6"/>
      <c r="I256" s="18"/>
      <c r="J256" s="22"/>
      <c r="K256" s="115"/>
    </row>
    <row r="257" spans="2:11" ht="82.8" x14ac:dyDescent="0.3">
      <c r="B257" s="46" t="s">
        <v>17</v>
      </c>
      <c r="C257" s="68" t="s">
        <v>18</v>
      </c>
      <c r="D257" s="129"/>
      <c r="E257" s="129"/>
      <c r="F257" s="88" t="s">
        <v>19</v>
      </c>
      <c r="G257" s="88" t="s">
        <v>3</v>
      </c>
      <c r="H257" s="88" t="s">
        <v>20</v>
      </c>
      <c r="I257" s="88" t="s">
        <v>21</v>
      </c>
      <c r="J257" s="89" t="s">
        <v>4</v>
      </c>
      <c r="K257" s="81" t="s">
        <v>22</v>
      </c>
    </row>
    <row r="258" spans="2:11" ht="110.4" x14ac:dyDescent="0.3">
      <c r="B258" s="74" t="s">
        <v>486</v>
      </c>
      <c r="C258" s="82" t="s">
        <v>487</v>
      </c>
      <c r="D258" s="129"/>
      <c r="E258" s="129"/>
      <c r="F258" s="76">
        <v>1</v>
      </c>
      <c r="G258" s="49">
        <f t="shared" ref="G258:G266" si="25">IF(F258="",,VLOOKUP(F258,$B$5:$H$8,7,FALSE))</f>
        <v>0</v>
      </c>
      <c r="H258" s="40"/>
      <c r="I258" s="41"/>
      <c r="J258" s="77" t="str">
        <f t="shared" ref="J258:J266" si="26">IF(UPPER(I258)="X",IF(F258="",,VLOOKUP(F258,$B$5:$J$8,8,FALSE)),IF(F258=$B$5,"Niet oké",0))</f>
        <v>Niet oké</v>
      </c>
      <c r="K258" s="40"/>
    </row>
    <row r="259" spans="2:11" ht="55.2" x14ac:dyDescent="0.3">
      <c r="B259" s="74" t="s">
        <v>488</v>
      </c>
      <c r="C259" s="82" t="s">
        <v>489</v>
      </c>
      <c r="D259" s="129"/>
      <c r="E259" s="129"/>
      <c r="F259" s="76">
        <v>1</v>
      </c>
      <c r="G259" s="49">
        <f t="shared" si="25"/>
        <v>0</v>
      </c>
      <c r="H259" s="40"/>
      <c r="I259" s="41"/>
      <c r="J259" s="77" t="str">
        <f t="shared" si="26"/>
        <v>Niet oké</v>
      </c>
      <c r="K259" s="40"/>
    </row>
    <row r="260" spans="2:11" ht="41.4" x14ac:dyDescent="0.3">
      <c r="B260" s="74" t="s">
        <v>490</v>
      </c>
      <c r="C260" s="82" t="s">
        <v>491</v>
      </c>
      <c r="D260" s="129"/>
      <c r="E260" s="129"/>
      <c r="F260" s="76">
        <v>1</v>
      </c>
      <c r="G260" s="49">
        <f t="shared" si="25"/>
        <v>0</v>
      </c>
      <c r="H260" s="40"/>
      <c r="I260" s="41"/>
      <c r="J260" s="77" t="str">
        <f t="shared" si="26"/>
        <v>Niet oké</v>
      </c>
      <c r="K260" s="40"/>
    </row>
    <row r="261" spans="2:11" ht="27.6" x14ac:dyDescent="0.3">
      <c r="B261" s="74" t="s">
        <v>492</v>
      </c>
      <c r="C261" s="82" t="s">
        <v>493</v>
      </c>
      <c r="D261" s="129"/>
      <c r="E261" s="129"/>
      <c r="F261" s="76">
        <v>1</v>
      </c>
      <c r="G261" s="49">
        <f t="shared" si="25"/>
        <v>0</v>
      </c>
      <c r="H261" s="40"/>
      <c r="I261" s="41"/>
      <c r="J261" s="77" t="str">
        <f t="shared" si="26"/>
        <v>Niet oké</v>
      </c>
      <c r="K261" s="40"/>
    </row>
    <row r="262" spans="2:11" ht="55.2" x14ac:dyDescent="0.3">
      <c r="B262" s="101" t="s">
        <v>494</v>
      </c>
      <c r="C262" s="82" t="s">
        <v>495</v>
      </c>
      <c r="D262" s="129"/>
      <c r="E262" s="129"/>
      <c r="F262" s="76">
        <v>1</v>
      </c>
      <c r="G262" s="49">
        <f t="shared" si="25"/>
        <v>0</v>
      </c>
      <c r="H262" s="40"/>
      <c r="I262" s="41"/>
      <c r="J262" s="77" t="str">
        <f t="shared" si="26"/>
        <v>Niet oké</v>
      </c>
      <c r="K262" s="40"/>
    </row>
    <row r="263" spans="2:11" ht="41.4" x14ac:dyDescent="0.3">
      <c r="B263" s="101" t="s">
        <v>496</v>
      </c>
      <c r="C263" s="82" t="s">
        <v>497</v>
      </c>
      <c r="D263" s="129"/>
      <c r="E263" s="129"/>
      <c r="F263" s="76">
        <v>1</v>
      </c>
      <c r="G263" s="49">
        <f t="shared" si="25"/>
        <v>0</v>
      </c>
      <c r="H263" s="40"/>
      <c r="I263" s="41"/>
      <c r="J263" s="77" t="str">
        <f t="shared" si="26"/>
        <v>Niet oké</v>
      </c>
      <c r="K263" s="40"/>
    </row>
    <row r="264" spans="2:11" ht="27.6" x14ac:dyDescent="0.3">
      <c r="B264" s="74" t="s">
        <v>498</v>
      </c>
      <c r="C264" s="82" t="s">
        <v>499</v>
      </c>
      <c r="D264" s="129"/>
      <c r="E264" s="129"/>
      <c r="F264" s="76">
        <v>1</v>
      </c>
      <c r="G264" s="49">
        <f t="shared" si="25"/>
        <v>0</v>
      </c>
      <c r="H264" s="40"/>
      <c r="I264" s="41"/>
      <c r="J264" s="77" t="str">
        <f t="shared" si="26"/>
        <v>Niet oké</v>
      </c>
      <c r="K264" s="40"/>
    </row>
    <row r="265" spans="2:11" ht="41.4" x14ac:dyDescent="0.3">
      <c r="B265" s="101" t="s">
        <v>500</v>
      </c>
      <c r="C265" s="82" t="s">
        <v>501</v>
      </c>
      <c r="D265" s="129"/>
      <c r="E265" s="129"/>
      <c r="F265" s="76">
        <v>1</v>
      </c>
      <c r="G265" s="49">
        <f t="shared" si="25"/>
        <v>0</v>
      </c>
      <c r="H265" s="40"/>
      <c r="I265" s="41"/>
      <c r="J265" s="77" t="str">
        <f t="shared" si="26"/>
        <v>Niet oké</v>
      </c>
      <c r="K265" s="40"/>
    </row>
    <row r="266" spans="2:11" ht="27.6" x14ac:dyDescent="0.3">
      <c r="B266" s="101" t="s">
        <v>502</v>
      </c>
      <c r="C266" s="82" t="s">
        <v>503</v>
      </c>
      <c r="D266" s="130"/>
      <c r="E266" s="130"/>
      <c r="F266" s="55">
        <v>1</v>
      </c>
      <c r="G266" s="49">
        <f t="shared" si="25"/>
        <v>0</v>
      </c>
      <c r="H266" s="40"/>
      <c r="I266" s="41"/>
      <c r="J266" s="77" t="str">
        <f t="shared" si="26"/>
        <v>Niet oké</v>
      </c>
      <c r="K266" s="40"/>
    </row>
  </sheetData>
  <sheetProtection sheet="1" objects="1" scenarios="1" autoFilter="0" pivotTables="0"/>
  <mergeCells count="5">
    <mergeCell ref="D12:E266"/>
    <mergeCell ref="C5:H5"/>
    <mergeCell ref="C6:H6"/>
    <mergeCell ref="C7:H7"/>
    <mergeCell ref="C8:H8"/>
  </mergeCells>
  <phoneticPr fontId="8" type="noConversion"/>
  <conditionalFormatting sqref="C12:C26">
    <cfRule type="duplicateValues" dxfId="30" priority="27"/>
  </conditionalFormatting>
  <conditionalFormatting sqref="C40:C54">
    <cfRule type="duplicateValues" dxfId="29" priority="25"/>
  </conditionalFormatting>
  <conditionalFormatting sqref="C62:C72">
    <cfRule type="duplicateValues" dxfId="28" priority="23"/>
  </conditionalFormatting>
  <conditionalFormatting sqref="C75:C86">
    <cfRule type="duplicateValues" dxfId="27" priority="21"/>
  </conditionalFormatting>
  <conditionalFormatting sqref="C89:C106">
    <cfRule type="duplicateValues" dxfId="26" priority="20"/>
  </conditionalFormatting>
  <conditionalFormatting sqref="C109:C123">
    <cfRule type="duplicateValues" dxfId="25" priority="18"/>
  </conditionalFormatting>
  <conditionalFormatting sqref="C127:C154">
    <cfRule type="duplicateValues" dxfId="24" priority="15"/>
  </conditionalFormatting>
  <conditionalFormatting sqref="C156:C180">
    <cfRule type="duplicateValues" dxfId="23" priority="14"/>
  </conditionalFormatting>
  <conditionalFormatting sqref="C183:C195">
    <cfRule type="duplicateValues" dxfId="22" priority="13"/>
  </conditionalFormatting>
  <conditionalFormatting sqref="C198:C201">
    <cfRule type="duplicateValues" dxfId="21" priority="9"/>
  </conditionalFormatting>
  <conditionalFormatting sqref="C202">
    <cfRule type="duplicateValues" dxfId="20" priority="10"/>
  </conditionalFormatting>
  <conditionalFormatting sqref="C203:C211">
    <cfRule type="duplicateValues" dxfId="19" priority="8"/>
  </conditionalFormatting>
  <conditionalFormatting sqref="C214:C231">
    <cfRule type="duplicateValues" dxfId="18" priority="7"/>
  </conditionalFormatting>
  <conditionalFormatting sqref="C234:C239">
    <cfRule type="duplicateValues" dxfId="17" priority="29"/>
  </conditionalFormatting>
  <conditionalFormatting sqref="C240">
    <cfRule type="duplicateValues" dxfId="16" priority="6"/>
  </conditionalFormatting>
  <conditionalFormatting sqref="C243:C254">
    <cfRule type="duplicateValues" dxfId="15" priority="5"/>
  </conditionalFormatting>
  <conditionalFormatting sqref="C255">
    <cfRule type="duplicateValues" dxfId="14" priority="3"/>
  </conditionalFormatting>
  <conditionalFormatting sqref="C258:C266">
    <cfRule type="duplicateValues" dxfId="13" priority="1"/>
  </conditionalFormatting>
  <conditionalFormatting sqref="J12:J37 J214:J231 J234:J240">
    <cfRule type="expression" dxfId="12" priority="28">
      <formula>AND(UPPER(I12)&lt;&gt;"X",F12=$B$5)</formula>
    </cfRule>
  </conditionalFormatting>
  <conditionalFormatting sqref="J40:J59">
    <cfRule type="expression" dxfId="11" priority="26">
      <formula>AND(UPPER(I40)&lt;&gt;"X",F40=$B$5)</formula>
    </cfRule>
  </conditionalFormatting>
  <conditionalFormatting sqref="J62:J72">
    <cfRule type="expression" dxfId="10" priority="24">
      <formula>AND(UPPER(I62)&lt;&gt;"X",F62=$B$5)</formula>
    </cfRule>
  </conditionalFormatting>
  <conditionalFormatting sqref="J75:J86">
    <cfRule type="expression" dxfId="9" priority="22">
      <formula>AND(UPPER(I75)&lt;&gt;"X",F75=$B$5)</formula>
    </cfRule>
  </conditionalFormatting>
  <conditionalFormatting sqref="J89:J106">
    <cfRule type="expression" dxfId="8" priority="19">
      <formula>AND(UPPER(I89)&lt;&gt;"X",F89=$B$5)</formula>
    </cfRule>
  </conditionalFormatting>
  <conditionalFormatting sqref="J109:J124">
    <cfRule type="expression" dxfId="7" priority="17">
      <formula>AND(UPPER(I109)&lt;&gt;"X",F109=$B$5)</formula>
    </cfRule>
  </conditionalFormatting>
  <conditionalFormatting sqref="J127:J180">
    <cfRule type="expression" dxfId="6" priority="16">
      <formula>AND(UPPER(I127)&lt;&gt;"X",F127=$B$5)</formula>
    </cfRule>
  </conditionalFormatting>
  <conditionalFormatting sqref="J183:J195">
    <cfRule type="expression" dxfId="5" priority="12">
      <formula>AND(UPPER(I183)&lt;&gt;"X",F183=$B$5)</formula>
    </cfRule>
  </conditionalFormatting>
  <conditionalFormatting sqref="J198:J211">
    <cfRule type="expression" dxfId="4" priority="11">
      <formula>AND(UPPER(I198)&lt;&gt;"X",F198=$B$5)</formula>
    </cfRule>
  </conditionalFormatting>
  <conditionalFormatting sqref="J243:J255">
    <cfRule type="expression" dxfId="3" priority="4">
      <formula>AND(UPPER(I243)&lt;&gt;"X",F243=$B$5)</formula>
    </cfRule>
  </conditionalFormatting>
  <conditionalFormatting sqref="J258:J266">
    <cfRule type="expression" dxfId="2" priority="2">
      <formula>AND(UPPER(I258)&lt;&gt;"X",F258=$B$5)</formula>
    </cfRule>
  </conditionalFormatting>
  <dataValidations count="1">
    <dataValidation type="list" allowBlank="1" showInputMessage="1" showErrorMessage="1" sqref="F234:F240 F40:F59 F62:F72 F75:F86 F89:F106 F109:F124 F127:F180 F183:F195 F198:F211 F243:F255 F258:F266 F214:F231 F12:F37" xr:uid="{7999F894-809B-43E7-8823-F77E3C2EFE2C}">
      <formula1>$B$5:$B$8</formula1>
    </dataValidation>
  </dataValidations>
  <pageMargins left="0.70866141732283472" right="0.70866141732283472" top="0.74803149606299213" bottom="0.74803149606299213" header="0.31496062992125984" footer="0.31496062992125984"/>
  <pageSetup paperSize="9" scale="48" fitToHeight="2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B366B-CC8F-47D2-8C5B-EC6418FE3697}">
  <dimension ref="A1:F279"/>
  <sheetViews>
    <sheetView showGridLines="0" zoomScale="80" zoomScaleNormal="80" workbookViewId="0">
      <selection activeCell="D5" sqref="D5"/>
    </sheetView>
  </sheetViews>
  <sheetFormatPr defaultRowHeight="14.4" x14ac:dyDescent="0.3"/>
  <cols>
    <col min="1" max="1" width="2.44140625" customWidth="1"/>
    <col min="2" max="2" width="8.109375" style="9" customWidth="1"/>
    <col min="3" max="4" width="90.77734375" customWidth="1"/>
  </cols>
  <sheetData>
    <row r="1" spans="1:4" x14ac:dyDescent="0.3">
      <c r="A1" s="1"/>
      <c r="B1" s="11"/>
      <c r="C1" s="1"/>
    </row>
    <row r="2" spans="1:4" ht="18" x14ac:dyDescent="0.35">
      <c r="A2" s="1"/>
      <c r="B2" s="13" t="s">
        <v>1069</v>
      </c>
      <c r="C2" s="14"/>
      <c r="D2" s="14"/>
    </row>
    <row r="3" spans="1:4" x14ac:dyDescent="0.3">
      <c r="A3" s="1"/>
      <c r="B3" s="23"/>
      <c r="C3" s="24"/>
    </row>
    <row r="4" spans="1:4" x14ac:dyDescent="0.3">
      <c r="A4" s="3"/>
      <c r="B4" s="7" t="s">
        <v>16</v>
      </c>
      <c r="C4" s="6"/>
      <c r="D4" s="22"/>
    </row>
    <row r="5" spans="1:4" ht="27.6" x14ac:dyDescent="0.3">
      <c r="A5" s="1"/>
      <c r="B5" s="8" t="s">
        <v>17</v>
      </c>
      <c r="C5" s="4" t="s">
        <v>18</v>
      </c>
      <c r="D5" s="139" t="s">
        <v>1070</v>
      </c>
    </row>
    <row r="6" spans="1:4" s="50" customFormat="1" ht="41.4" x14ac:dyDescent="0.3">
      <c r="A6" s="48"/>
      <c r="B6" s="105" t="s">
        <v>509</v>
      </c>
      <c r="C6" s="140" t="s">
        <v>510</v>
      </c>
      <c r="D6" s="142"/>
    </row>
    <row r="7" spans="1:4" s="50" customFormat="1" x14ac:dyDescent="0.3">
      <c r="A7" s="48"/>
      <c r="B7" s="105" t="s">
        <v>511</v>
      </c>
      <c r="C7" s="140" t="s">
        <v>512</v>
      </c>
      <c r="D7" s="142"/>
    </row>
    <row r="8" spans="1:4" s="50" customFormat="1" ht="41.4" x14ac:dyDescent="0.3">
      <c r="A8" s="48"/>
      <c r="B8" s="105" t="s">
        <v>513</v>
      </c>
      <c r="C8" s="140" t="s">
        <v>514</v>
      </c>
      <c r="D8" s="142"/>
    </row>
    <row r="9" spans="1:4" s="50" customFormat="1" ht="30" customHeight="1" x14ac:dyDescent="0.3">
      <c r="A9" s="48"/>
      <c r="B9" s="105" t="s">
        <v>515</v>
      </c>
      <c r="C9" s="140" t="s">
        <v>516</v>
      </c>
      <c r="D9" s="142"/>
    </row>
    <row r="10" spans="1:4" s="50" customFormat="1" ht="27.6" x14ac:dyDescent="0.3">
      <c r="A10" s="48"/>
      <c r="B10" s="105" t="s">
        <v>517</v>
      </c>
      <c r="C10" s="140" t="s">
        <v>518</v>
      </c>
      <c r="D10" s="142"/>
    </row>
    <row r="11" spans="1:4" s="50" customFormat="1" x14ac:dyDescent="0.3">
      <c r="A11" s="48"/>
      <c r="B11" s="105" t="s">
        <v>519</v>
      </c>
      <c r="C11" s="140" t="s">
        <v>520</v>
      </c>
      <c r="D11" s="142"/>
    </row>
    <row r="12" spans="1:4" s="50" customFormat="1" ht="14.4" customHeight="1" x14ac:dyDescent="0.3">
      <c r="A12" s="48"/>
      <c r="B12" s="105" t="s">
        <v>521</v>
      </c>
      <c r="C12" s="140" t="s">
        <v>522</v>
      </c>
      <c r="D12" s="142"/>
    </row>
    <row r="13" spans="1:4" s="50" customFormat="1" ht="27.6" x14ac:dyDescent="0.3">
      <c r="A13" s="48"/>
      <c r="B13" s="105" t="s">
        <v>523</v>
      </c>
      <c r="C13" s="140" t="s">
        <v>524</v>
      </c>
      <c r="D13" s="142"/>
    </row>
    <row r="14" spans="1:4" s="50" customFormat="1" x14ac:dyDescent="0.3">
      <c r="A14" s="48"/>
      <c r="B14" s="105" t="s">
        <v>525</v>
      </c>
      <c r="C14" s="140" t="s">
        <v>526</v>
      </c>
      <c r="D14" s="142"/>
    </row>
    <row r="15" spans="1:4" s="50" customFormat="1" ht="41.4" x14ac:dyDescent="0.3">
      <c r="A15" s="48"/>
      <c r="B15" s="105" t="s">
        <v>527</v>
      </c>
      <c r="C15" s="140" t="s">
        <v>528</v>
      </c>
      <c r="D15" s="142"/>
    </row>
    <row r="16" spans="1:4" s="50" customFormat="1" ht="27.6" x14ac:dyDescent="0.3">
      <c r="A16" s="48"/>
      <c r="B16" s="105" t="s">
        <v>529</v>
      </c>
      <c r="C16" s="140" t="s">
        <v>530</v>
      </c>
      <c r="D16" s="142"/>
    </row>
    <row r="17" spans="1:4" s="50" customFormat="1" ht="27.6" x14ac:dyDescent="0.3">
      <c r="A17" s="48"/>
      <c r="B17" s="105" t="s">
        <v>531</v>
      </c>
      <c r="C17" s="140" t="s">
        <v>532</v>
      </c>
      <c r="D17" s="142"/>
    </row>
    <row r="18" spans="1:4" s="50" customFormat="1" ht="55.2" x14ac:dyDescent="0.3">
      <c r="A18" s="48"/>
      <c r="B18" s="105" t="s">
        <v>533</v>
      </c>
      <c r="C18" s="140" t="s">
        <v>534</v>
      </c>
      <c r="D18" s="142"/>
    </row>
    <row r="19" spans="1:4" s="50" customFormat="1" ht="27.6" x14ac:dyDescent="0.3">
      <c r="A19" s="48"/>
      <c r="B19" s="105" t="s">
        <v>535</v>
      </c>
      <c r="C19" s="140" t="s">
        <v>536</v>
      </c>
      <c r="D19" s="142"/>
    </row>
    <row r="20" spans="1:4" s="50" customFormat="1" ht="55.2" x14ac:dyDescent="0.3">
      <c r="A20" s="48"/>
      <c r="B20" s="105" t="s">
        <v>537</v>
      </c>
      <c r="C20" s="140" t="s">
        <v>538</v>
      </c>
      <c r="D20" s="142"/>
    </row>
    <row r="21" spans="1:4" s="50" customFormat="1" ht="55.2" x14ac:dyDescent="0.3">
      <c r="A21" s="48"/>
      <c r="B21" s="105" t="s">
        <v>539</v>
      </c>
      <c r="C21" s="140" t="s">
        <v>540</v>
      </c>
      <c r="D21" s="142"/>
    </row>
    <row r="22" spans="1:4" s="50" customFormat="1" ht="27.6" customHeight="1" x14ac:dyDescent="0.3">
      <c r="A22" s="48"/>
      <c r="B22" s="105" t="s">
        <v>541</v>
      </c>
      <c r="C22" s="140" t="s">
        <v>542</v>
      </c>
      <c r="D22" s="142"/>
    </row>
    <row r="23" spans="1:4" s="50" customFormat="1" ht="55.2" x14ac:dyDescent="0.3">
      <c r="A23" s="48"/>
      <c r="B23" s="105" t="s">
        <v>543</v>
      </c>
      <c r="C23" s="140" t="s">
        <v>544</v>
      </c>
      <c r="D23" s="142"/>
    </row>
    <row r="24" spans="1:4" s="50" customFormat="1" ht="69" x14ac:dyDescent="0.3">
      <c r="A24" s="48"/>
      <c r="B24" s="105" t="s">
        <v>545</v>
      </c>
      <c r="C24" s="140" t="s">
        <v>68</v>
      </c>
      <c r="D24" s="142"/>
    </row>
    <row r="25" spans="1:4" s="50" customFormat="1" ht="27.6" x14ac:dyDescent="0.3">
      <c r="A25" s="48"/>
      <c r="B25" s="105" t="s">
        <v>546</v>
      </c>
      <c r="C25" s="140" t="s">
        <v>547</v>
      </c>
      <c r="D25" s="142"/>
    </row>
    <row r="26" spans="1:4" s="50" customFormat="1" ht="27.6" customHeight="1" x14ac:dyDescent="0.3">
      <c r="A26" s="48"/>
      <c r="B26" s="105" t="s">
        <v>548</v>
      </c>
      <c r="C26" s="140" t="s">
        <v>77</v>
      </c>
      <c r="D26" s="142"/>
    </row>
    <row r="27" spans="1:4" s="50" customFormat="1" x14ac:dyDescent="0.3">
      <c r="A27" s="48"/>
      <c r="B27" s="105" t="s">
        <v>549</v>
      </c>
      <c r="C27" s="141" t="s">
        <v>550</v>
      </c>
      <c r="D27" s="142"/>
    </row>
    <row r="28" spans="1:4" s="50" customFormat="1" ht="41.4" x14ac:dyDescent="0.3">
      <c r="A28" s="48"/>
      <c r="B28" s="105" t="s">
        <v>551</v>
      </c>
      <c r="C28" s="140" t="s">
        <v>552</v>
      </c>
      <c r="D28" s="142"/>
    </row>
    <row r="29" spans="1:4" s="1" customFormat="1" ht="13.8" x14ac:dyDescent="0.3">
      <c r="B29" s="2"/>
      <c r="C29" s="3"/>
      <c r="D29" s="120"/>
    </row>
    <row r="30" spans="1:4" s="1" customFormat="1" ht="13.8" x14ac:dyDescent="0.3">
      <c r="A30" s="3"/>
      <c r="B30" s="137" t="s">
        <v>553</v>
      </c>
      <c r="C30" s="138"/>
      <c r="D30" s="138"/>
    </row>
    <row r="31" spans="1:4" s="50" customFormat="1" ht="14.4" customHeight="1" x14ac:dyDescent="0.3">
      <c r="A31" s="48"/>
      <c r="B31" s="105" t="s">
        <v>81</v>
      </c>
      <c r="C31" s="143" t="s">
        <v>554</v>
      </c>
      <c r="D31" s="142"/>
    </row>
    <row r="32" spans="1:4" s="50" customFormat="1" ht="14.4" customHeight="1" x14ac:dyDescent="0.3">
      <c r="A32" s="48"/>
      <c r="B32" s="105" t="s">
        <v>83</v>
      </c>
      <c r="C32" s="143" t="s">
        <v>555</v>
      </c>
      <c r="D32" s="142"/>
    </row>
    <row r="33" spans="1:4" s="50" customFormat="1" ht="27.6" x14ac:dyDescent="0.3">
      <c r="A33" s="48"/>
      <c r="B33" s="105" t="s">
        <v>85</v>
      </c>
      <c r="C33" s="143" t="s">
        <v>556</v>
      </c>
      <c r="D33" s="142"/>
    </row>
    <row r="34" spans="1:4" s="50" customFormat="1" ht="55.2" x14ac:dyDescent="0.3">
      <c r="A34" s="48"/>
      <c r="B34" s="105" t="s">
        <v>87</v>
      </c>
      <c r="C34" s="143" t="s">
        <v>557</v>
      </c>
      <c r="D34" s="142"/>
    </row>
    <row r="35" spans="1:4" s="50" customFormat="1" ht="81.599999999999994" customHeight="1" x14ac:dyDescent="0.3">
      <c r="A35" s="48"/>
      <c r="B35" s="105" t="s">
        <v>89</v>
      </c>
      <c r="C35" s="143" t="s">
        <v>558</v>
      </c>
      <c r="D35" s="142"/>
    </row>
    <row r="36" spans="1:4" s="50" customFormat="1" ht="27.6" x14ac:dyDescent="0.3">
      <c r="A36" s="48"/>
      <c r="B36" s="105" t="s">
        <v>91</v>
      </c>
      <c r="C36" s="143" t="s">
        <v>559</v>
      </c>
      <c r="D36" s="142"/>
    </row>
    <row r="37" spans="1:4" s="50" customFormat="1" ht="69" x14ac:dyDescent="0.3">
      <c r="A37" s="48"/>
      <c r="B37" s="105" t="s">
        <v>93</v>
      </c>
      <c r="C37" s="143" t="s">
        <v>560</v>
      </c>
      <c r="D37" s="142"/>
    </row>
    <row r="38" spans="1:4" s="50" customFormat="1" ht="69" x14ac:dyDescent="0.3">
      <c r="A38" s="48"/>
      <c r="B38" s="105" t="s">
        <v>95</v>
      </c>
      <c r="C38" s="143" t="s">
        <v>561</v>
      </c>
      <c r="D38" s="142"/>
    </row>
    <row r="39" spans="1:4" s="50" customFormat="1" ht="41.4" x14ac:dyDescent="0.3">
      <c r="A39" s="48"/>
      <c r="B39" s="105" t="s">
        <v>97</v>
      </c>
      <c r="C39" s="143" t="s">
        <v>562</v>
      </c>
      <c r="D39" s="142"/>
    </row>
    <row r="40" spans="1:4" s="50" customFormat="1" x14ac:dyDescent="0.3">
      <c r="A40" s="48"/>
      <c r="B40" s="105" t="s">
        <v>99</v>
      </c>
      <c r="C40" s="143" t="s">
        <v>563</v>
      </c>
      <c r="D40" s="142"/>
    </row>
    <row r="41" spans="1:4" s="50" customFormat="1" ht="27.6" x14ac:dyDescent="0.3">
      <c r="A41" s="48"/>
      <c r="B41" s="105" t="s">
        <v>101</v>
      </c>
      <c r="C41" s="143" t="s">
        <v>98</v>
      </c>
      <c r="D41" s="142"/>
    </row>
    <row r="42" spans="1:4" s="50" customFormat="1" ht="27.6" x14ac:dyDescent="0.3">
      <c r="A42" s="48"/>
      <c r="B42" s="105" t="s">
        <v>103</v>
      </c>
      <c r="C42" s="143" t="s">
        <v>564</v>
      </c>
      <c r="D42" s="142"/>
    </row>
    <row r="43" spans="1:4" s="50" customFormat="1" ht="27.6" x14ac:dyDescent="0.3">
      <c r="A43" s="48"/>
      <c r="B43" s="105" t="s">
        <v>105</v>
      </c>
      <c r="C43" s="143" t="s">
        <v>102</v>
      </c>
      <c r="D43" s="142"/>
    </row>
    <row r="44" spans="1:4" s="50" customFormat="1" ht="41.4" x14ac:dyDescent="0.3">
      <c r="A44" s="48"/>
      <c r="B44" s="105" t="s">
        <v>107</v>
      </c>
      <c r="C44" s="143" t="s">
        <v>104</v>
      </c>
      <c r="D44" s="142"/>
    </row>
    <row r="45" spans="1:4" s="50" customFormat="1" ht="27.6" x14ac:dyDescent="0.3">
      <c r="A45" s="48"/>
      <c r="B45" s="105" t="s">
        <v>109</v>
      </c>
      <c r="C45" s="143" t="s">
        <v>106</v>
      </c>
      <c r="D45" s="142"/>
    </row>
    <row r="46" spans="1:4" s="50" customFormat="1" x14ac:dyDescent="0.3">
      <c r="A46" s="48"/>
      <c r="B46" s="105" t="s">
        <v>111</v>
      </c>
      <c r="C46" s="143" t="s">
        <v>565</v>
      </c>
      <c r="D46" s="142"/>
    </row>
    <row r="47" spans="1:4" s="50" customFormat="1" ht="69" x14ac:dyDescent="0.3">
      <c r="A47" s="48"/>
      <c r="B47" s="105" t="s">
        <v>113</v>
      </c>
      <c r="C47" s="143" t="s">
        <v>566</v>
      </c>
      <c r="D47" s="142"/>
    </row>
    <row r="48" spans="1:4" s="50" customFormat="1" ht="27.6" x14ac:dyDescent="0.3">
      <c r="A48" s="48"/>
      <c r="B48" s="105" t="s">
        <v>115</v>
      </c>
      <c r="C48" s="143" t="s">
        <v>112</v>
      </c>
      <c r="D48" s="142"/>
    </row>
    <row r="49" spans="1:4" s="50" customFormat="1" ht="27.6" x14ac:dyDescent="0.3">
      <c r="A49" s="48"/>
      <c r="B49" s="105" t="s">
        <v>117</v>
      </c>
      <c r="C49" s="143" t="s">
        <v>114</v>
      </c>
      <c r="D49" s="142"/>
    </row>
    <row r="50" spans="1:4" s="50" customFormat="1" ht="27.6" x14ac:dyDescent="0.3">
      <c r="A50" s="48"/>
      <c r="B50" s="105" t="s">
        <v>119</v>
      </c>
      <c r="C50" s="143" t="s">
        <v>567</v>
      </c>
      <c r="D50" s="142"/>
    </row>
    <row r="51" spans="1:4" s="50" customFormat="1" ht="41.4" x14ac:dyDescent="0.3">
      <c r="A51" s="48"/>
      <c r="B51" s="105" t="s">
        <v>568</v>
      </c>
      <c r="C51" s="143" t="s">
        <v>569</v>
      </c>
      <c r="D51" s="142"/>
    </row>
    <row r="52" spans="1:4" s="50" customFormat="1" ht="27.6" x14ac:dyDescent="0.3">
      <c r="A52" s="48"/>
      <c r="B52" s="105" t="s">
        <v>570</v>
      </c>
      <c r="C52" s="143" t="s">
        <v>120</v>
      </c>
      <c r="D52" s="142"/>
    </row>
    <row r="53" spans="1:4" s="50" customFormat="1" x14ac:dyDescent="0.3">
      <c r="A53" s="48"/>
      <c r="B53" s="105" t="s">
        <v>571</v>
      </c>
      <c r="C53" s="143" t="s">
        <v>572</v>
      </c>
      <c r="D53" s="142"/>
    </row>
    <row r="55" spans="1:4" s="1" customFormat="1" ht="13.8" x14ac:dyDescent="0.3">
      <c r="A55" s="3"/>
      <c r="B55" s="137" t="s">
        <v>121</v>
      </c>
      <c r="C55" s="138"/>
      <c r="D55" s="138"/>
    </row>
    <row r="56" spans="1:4" s="50" customFormat="1" ht="27.6" x14ac:dyDescent="0.3">
      <c r="A56" s="48"/>
      <c r="B56" s="105" t="s">
        <v>573</v>
      </c>
      <c r="C56" s="143" t="s">
        <v>574</v>
      </c>
      <c r="D56" s="142"/>
    </row>
    <row r="57" spans="1:4" s="50" customFormat="1" ht="41.4" x14ac:dyDescent="0.3">
      <c r="A57" s="48"/>
      <c r="B57" s="105" t="s">
        <v>575</v>
      </c>
      <c r="C57" s="143" t="s">
        <v>125</v>
      </c>
      <c r="D57" s="142"/>
    </row>
    <row r="58" spans="1:4" s="50" customFormat="1" ht="14.4" customHeight="1" x14ac:dyDescent="0.3">
      <c r="A58" s="48"/>
      <c r="B58" s="105" t="s">
        <v>576</v>
      </c>
      <c r="C58" s="143" t="s">
        <v>577</v>
      </c>
      <c r="D58" s="142"/>
    </row>
    <row r="59" spans="1:4" s="50" customFormat="1" x14ac:dyDescent="0.3">
      <c r="A59" s="48"/>
      <c r="B59" s="105" t="s">
        <v>578</v>
      </c>
      <c r="C59" s="143" t="s">
        <v>127</v>
      </c>
      <c r="D59" s="142"/>
    </row>
    <row r="60" spans="1:4" s="50" customFormat="1" ht="41.4" x14ac:dyDescent="0.3">
      <c r="A60" s="48"/>
      <c r="B60" s="105" t="s">
        <v>579</v>
      </c>
      <c r="C60" s="143" t="s">
        <v>580</v>
      </c>
      <c r="D60" s="142"/>
    </row>
    <row r="61" spans="1:4" s="50" customFormat="1" ht="41.4" x14ac:dyDescent="0.3">
      <c r="A61" s="48"/>
      <c r="B61" s="105" t="s">
        <v>581</v>
      </c>
      <c r="C61" s="143" t="s">
        <v>582</v>
      </c>
      <c r="D61" s="142"/>
    </row>
    <row r="62" spans="1:4" s="50" customFormat="1" ht="14.4" customHeight="1" x14ac:dyDescent="0.3">
      <c r="A62" s="48"/>
      <c r="B62" s="105" t="s">
        <v>583</v>
      </c>
      <c r="C62" s="143" t="s">
        <v>584</v>
      </c>
      <c r="D62" s="142"/>
    </row>
    <row r="63" spans="1:4" s="50" customFormat="1" ht="41.4" x14ac:dyDescent="0.3">
      <c r="A63" s="48"/>
      <c r="B63" s="105" t="s">
        <v>585</v>
      </c>
      <c r="C63" s="143" t="s">
        <v>586</v>
      </c>
      <c r="D63" s="142"/>
    </row>
    <row r="64" spans="1:4" s="50" customFormat="1" ht="69" x14ac:dyDescent="0.3">
      <c r="A64" s="48"/>
      <c r="B64" s="105" t="s">
        <v>587</v>
      </c>
      <c r="C64" s="143" t="s">
        <v>588</v>
      </c>
      <c r="D64" s="142"/>
    </row>
    <row r="65" spans="1:4" s="50" customFormat="1" ht="41.4" x14ac:dyDescent="0.3">
      <c r="A65" s="48"/>
      <c r="B65" s="105" t="s">
        <v>589</v>
      </c>
      <c r="C65" s="143" t="s">
        <v>590</v>
      </c>
      <c r="D65" s="142"/>
    </row>
    <row r="66" spans="1:4" s="50" customFormat="1" ht="27.6" x14ac:dyDescent="0.3">
      <c r="A66" s="48"/>
      <c r="B66" s="105" t="s">
        <v>591</v>
      </c>
      <c r="C66" s="143" t="s">
        <v>141</v>
      </c>
      <c r="D66" s="142"/>
    </row>
    <row r="67" spans="1:4" s="50" customFormat="1" ht="27.6" x14ac:dyDescent="0.3">
      <c r="A67" s="48"/>
      <c r="B67" s="105" t="s">
        <v>592</v>
      </c>
      <c r="C67" s="143" t="s">
        <v>593</v>
      </c>
      <c r="D67" s="142"/>
    </row>
    <row r="69" spans="1:4" s="1" customFormat="1" ht="13.8" x14ac:dyDescent="0.3">
      <c r="A69" s="3"/>
      <c r="B69" s="137" t="s">
        <v>144</v>
      </c>
      <c r="C69" s="138"/>
      <c r="D69" s="138"/>
    </row>
    <row r="70" spans="1:4" s="50" customFormat="1" ht="27.6" customHeight="1" x14ac:dyDescent="0.3">
      <c r="A70" s="48"/>
      <c r="B70" s="105" t="s">
        <v>145</v>
      </c>
      <c r="C70" s="143" t="s">
        <v>594</v>
      </c>
      <c r="D70" s="142"/>
    </row>
    <row r="71" spans="1:4" s="50" customFormat="1" ht="54.6" customHeight="1" x14ac:dyDescent="0.3">
      <c r="A71" s="48"/>
      <c r="B71" s="105" t="s">
        <v>147</v>
      </c>
      <c r="C71" s="143" t="s">
        <v>595</v>
      </c>
      <c r="D71" s="142"/>
    </row>
    <row r="72" spans="1:4" s="50" customFormat="1" ht="27.6" x14ac:dyDescent="0.3">
      <c r="A72" s="48"/>
      <c r="B72" s="105" t="s">
        <v>149</v>
      </c>
      <c r="C72" s="143" t="s">
        <v>596</v>
      </c>
      <c r="D72" s="142"/>
    </row>
    <row r="73" spans="1:4" s="50" customFormat="1" x14ac:dyDescent="0.3">
      <c r="A73" s="48"/>
      <c r="B73" s="105" t="s">
        <v>151</v>
      </c>
      <c r="C73" s="143" t="s">
        <v>150</v>
      </c>
      <c r="D73" s="142"/>
    </row>
    <row r="74" spans="1:4" s="50" customFormat="1" ht="40.200000000000003" customHeight="1" x14ac:dyDescent="0.3">
      <c r="A74" s="48"/>
      <c r="B74" s="105" t="s">
        <v>153</v>
      </c>
      <c r="C74" s="143" t="s">
        <v>152</v>
      </c>
      <c r="D74" s="142"/>
    </row>
    <row r="75" spans="1:4" s="50" customFormat="1" ht="41.4" customHeight="1" x14ac:dyDescent="0.3">
      <c r="A75" s="48"/>
      <c r="B75" s="105" t="s">
        <v>155</v>
      </c>
      <c r="C75" s="143" t="s">
        <v>154</v>
      </c>
      <c r="D75" s="142"/>
    </row>
    <row r="76" spans="1:4" s="50" customFormat="1" ht="27.6" x14ac:dyDescent="0.3">
      <c r="A76" s="48"/>
      <c r="B76" s="105" t="s">
        <v>157</v>
      </c>
      <c r="C76" s="143" t="s">
        <v>597</v>
      </c>
      <c r="D76" s="142"/>
    </row>
    <row r="77" spans="1:4" s="50" customFormat="1" ht="27.6" x14ac:dyDescent="0.3">
      <c r="A77" s="48"/>
      <c r="B77" s="105" t="s">
        <v>159</v>
      </c>
      <c r="C77" s="143" t="s">
        <v>598</v>
      </c>
      <c r="D77" s="142"/>
    </row>
    <row r="78" spans="1:4" s="50" customFormat="1" ht="27.6" x14ac:dyDescent="0.3">
      <c r="A78" s="48"/>
      <c r="B78" s="105" t="s">
        <v>161</v>
      </c>
      <c r="C78" s="143" t="s">
        <v>160</v>
      </c>
      <c r="D78" s="142"/>
    </row>
    <row r="79" spans="1:4" s="50" customFormat="1" ht="27.6" x14ac:dyDescent="0.3">
      <c r="A79" s="48"/>
      <c r="B79" s="105" t="s">
        <v>163</v>
      </c>
      <c r="C79" s="143" t="s">
        <v>599</v>
      </c>
      <c r="D79" s="142"/>
    </row>
    <row r="80" spans="1:4" s="50" customFormat="1" ht="27.6" x14ac:dyDescent="0.3">
      <c r="A80" s="48"/>
      <c r="B80" s="105" t="s">
        <v>165</v>
      </c>
      <c r="C80" s="143" t="s">
        <v>164</v>
      </c>
      <c r="D80" s="142"/>
    </row>
    <row r="81" spans="1:4" s="50" customFormat="1" ht="41.4" x14ac:dyDescent="0.3">
      <c r="A81" s="48"/>
      <c r="B81" s="105" t="s">
        <v>167</v>
      </c>
      <c r="C81" s="143" t="s">
        <v>600</v>
      </c>
      <c r="D81" s="142"/>
    </row>
    <row r="83" spans="1:4" s="1" customFormat="1" ht="13.8" x14ac:dyDescent="0.3">
      <c r="A83" s="3"/>
      <c r="B83" s="137" t="s">
        <v>601</v>
      </c>
      <c r="C83" s="138"/>
      <c r="D83" s="138"/>
    </row>
    <row r="84" spans="1:4" s="50" customFormat="1" x14ac:dyDescent="0.3">
      <c r="A84" s="48"/>
      <c r="B84" s="105" t="s">
        <v>170</v>
      </c>
      <c r="C84" s="143" t="s">
        <v>602</v>
      </c>
      <c r="D84" s="142"/>
    </row>
    <row r="85" spans="1:4" s="50" customFormat="1" ht="41.4" x14ac:dyDescent="0.3">
      <c r="A85" s="48"/>
      <c r="B85" s="105" t="s">
        <v>172</v>
      </c>
      <c r="C85" s="143" t="s">
        <v>603</v>
      </c>
      <c r="D85" s="142"/>
    </row>
    <row r="86" spans="1:4" s="50" customFormat="1" ht="27.6" x14ac:dyDescent="0.3">
      <c r="A86" s="48"/>
      <c r="B86" s="105" t="s">
        <v>174</v>
      </c>
      <c r="C86" s="143" t="s">
        <v>604</v>
      </c>
      <c r="D86" s="142"/>
    </row>
    <row r="87" spans="1:4" s="50" customFormat="1" ht="27.6" x14ac:dyDescent="0.3">
      <c r="A87" s="48"/>
      <c r="B87" s="105" t="s">
        <v>176</v>
      </c>
      <c r="C87" s="143" t="s">
        <v>177</v>
      </c>
      <c r="D87" s="142"/>
    </row>
    <row r="88" spans="1:4" s="50" customFormat="1" ht="41.4" x14ac:dyDescent="0.3">
      <c r="A88" s="48"/>
      <c r="B88" s="105" t="s">
        <v>178</v>
      </c>
      <c r="C88" s="143" t="s">
        <v>605</v>
      </c>
      <c r="D88" s="142"/>
    </row>
    <row r="89" spans="1:4" s="50" customFormat="1" ht="27.6" x14ac:dyDescent="0.3">
      <c r="A89" s="48"/>
      <c r="B89" s="105" t="s">
        <v>180</v>
      </c>
      <c r="C89" s="143" t="s">
        <v>606</v>
      </c>
      <c r="D89" s="142"/>
    </row>
    <row r="90" spans="1:4" s="50" customFormat="1" ht="27.6" x14ac:dyDescent="0.3">
      <c r="A90" s="48"/>
      <c r="B90" s="105" t="s">
        <v>182</v>
      </c>
      <c r="C90" s="143" t="s">
        <v>607</v>
      </c>
      <c r="D90" s="142"/>
    </row>
    <row r="91" spans="1:4" s="50" customFormat="1" ht="69" x14ac:dyDescent="0.3">
      <c r="A91" s="48"/>
      <c r="B91" s="105" t="s">
        <v>184</v>
      </c>
      <c r="C91" s="143" t="s">
        <v>608</v>
      </c>
      <c r="D91" s="142"/>
    </row>
    <row r="92" spans="1:4" s="50" customFormat="1" ht="82.8" x14ac:dyDescent="0.3">
      <c r="A92" s="48"/>
      <c r="B92" s="105" t="s">
        <v>186</v>
      </c>
      <c r="C92" s="143" t="s">
        <v>609</v>
      </c>
      <c r="D92" s="142"/>
    </row>
    <row r="93" spans="1:4" s="50" customFormat="1" ht="55.2" x14ac:dyDescent="0.3">
      <c r="A93" s="48"/>
      <c r="B93" s="105" t="s">
        <v>188</v>
      </c>
      <c r="C93" s="143" t="s">
        <v>193</v>
      </c>
      <c r="D93" s="142"/>
    </row>
    <row r="94" spans="1:4" s="50" customFormat="1" ht="27.6" x14ac:dyDescent="0.3">
      <c r="A94" s="48"/>
      <c r="B94" s="105" t="s">
        <v>190</v>
      </c>
      <c r="C94" s="143" t="s">
        <v>610</v>
      </c>
      <c r="D94" s="142"/>
    </row>
    <row r="95" spans="1:4" s="50" customFormat="1" ht="14.4" customHeight="1" x14ac:dyDescent="0.3">
      <c r="A95" s="48"/>
      <c r="B95" s="105" t="s">
        <v>192</v>
      </c>
      <c r="C95" s="143" t="s">
        <v>611</v>
      </c>
      <c r="D95" s="142"/>
    </row>
    <row r="96" spans="1:4" s="50" customFormat="1" ht="27.6" x14ac:dyDescent="0.3">
      <c r="A96" s="48"/>
      <c r="B96" s="105" t="s">
        <v>194</v>
      </c>
      <c r="C96" s="143" t="s">
        <v>202</v>
      </c>
      <c r="D96" s="142"/>
    </row>
    <row r="97" spans="1:4" s="50" customFormat="1" ht="41.4" x14ac:dyDescent="0.3">
      <c r="A97" s="48"/>
      <c r="B97" s="105" t="s">
        <v>196</v>
      </c>
      <c r="C97" s="143" t="s">
        <v>612</v>
      </c>
      <c r="D97" s="142"/>
    </row>
    <row r="99" spans="1:4" s="1" customFormat="1" ht="13.8" x14ac:dyDescent="0.3">
      <c r="A99" s="3"/>
      <c r="B99" s="137" t="s">
        <v>613</v>
      </c>
      <c r="C99" s="138"/>
      <c r="D99" s="138"/>
    </row>
    <row r="100" spans="1:4" s="50" customFormat="1" ht="207" x14ac:dyDescent="0.3">
      <c r="A100" s="48"/>
      <c r="B100" s="105" t="s">
        <v>208</v>
      </c>
      <c r="C100" s="143" t="s">
        <v>614</v>
      </c>
      <c r="D100" s="142"/>
    </row>
    <row r="101" spans="1:4" s="50" customFormat="1" ht="55.2" x14ac:dyDescent="0.3">
      <c r="A101" s="48"/>
      <c r="B101" s="105" t="s">
        <v>210</v>
      </c>
      <c r="C101" s="143" t="s">
        <v>615</v>
      </c>
      <c r="D101" s="142"/>
    </row>
    <row r="102" spans="1:4" s="50" customFormat="1" ht="220.8" x14ac:dyDescent="0.3">
      <c r="A102" s="48"/>
      <c r="B102" s="105" t="s">
        <v>211</v>
      </c>
      <c r="C102" s="143" t="s">
        <v>616</v>
      </c>
      <c r="D102" s="142"/>
    </row>
    <row r="103" spans="1:4" s="50" customFormat="1" ht="27.6" x14ac:dyDescent="0.3">
      <c r="A103" s="48"/>
      <c r="B103" s="105" t="s">
        <v>213</v>
      </c>
      <c r="C103" s="143" t="s">
        <v>214</v>
      </c>
      <c r="D103" s="142"/>
    </row>
    <row r="104" spans="1:4" s="50" customFormat="1" ht="27.6" x14ac:dyDescent="0.3">
      <c r="A104" s="48"/>
      <c r="B104" s="105" t="s">
        <v>215</v>
      </c>
      <c r="C104" s="143" t="s">
        <v>617</v>
      </c>
      <c r="D104" s="142"/>
    </row>
    <row r="105" spans="1:4" s="50" customFormat="1" ht="41.4" x14ac:dyDescent="0.3">
      <c r="A105" s="48"/>
      <c r="B105" s="105" t="s">
        <v>217</v>
      </c>
      <c r="C105" s="143" t="s">
        <v>218</v>
      </c>
      <c r="D105" s="142"/>
    </row>
    <row r="106" spans="1:4" s="50" customFormat="1" ht="27.6" x14ac:dyDescent="0.3">
      <c r="A106" s="48"/>
      <c r="B106" s="105" t="s">
        <v>219</v>
      </c>
      <c r="C106" s="143" t="s">
        <v>618</v>
      </c>
      <c r="D106" s="142"/>
    </row>
    <row r="107" spans="1:4" s="50" customFormat="1" ht="27.6" x14ac:dyDescent="0.3">
      <c r="A107" s="48"/>
      <c r="B107" s="105" t="s">
        <v>221</v>
      </c>
      <c r="C107" s="143" t="s">
        <v>619</v>
      </c>
      <c r="D107" s="142"/>
    </row>
    <row r="108" spans="1:4" s="50" customFormat="1" ht="41.4" x14ac:dyDescent="0.3">
      <c r="A108" s="48"/>
      <c r="B108" s="105" t="s">
        <v>223</v>
      </c>
      <c r="C108" s="143" t="s">
        <v>226</v>
      </c>
      <c r="D108" s="142"/>
    </row>
    <row r="109" spans="1:4" s="50" customFormat="1" ht="40.200000000000003" customHeight="1" x14ac:dyDescent="0.3">
      <c r="A109" s="48"/>
      <c r="B109" s="105" t="s">
        <v>225</v>
      </c>
      <c r="C109" s="143" t="s">
        <v>620</v>
      </c>
      <c r="D109" s="142"/>
    </row>
    <row r="110" spans="1:4" s="50" customFormat="1" ht="27.6" x14ac:dyDescent="0.3">
      <c r="A110" s="48"/>
      <c r="B110" s="105" t="s">
        <v>227</v>
      </c>
      <c r="C110" s="143" t="s">
        <v>230</v>
      </c>
      <c r="D110" s="142"/>
    </row>
    <row r="111" spans="1:4" s="50" customFormat="1" ht="27.6" x14ac:dyDescent="0.3">
      <c r="A111" s="48"/>
      <c r="B111" s="105" t="s">
        <v>229</v>
      </c>
      <c r="C111" s="143" t="s">
        <v>621</v>
      </c>
      <c r="D111" s="142"/>
    </row>
    <row r="112" spans="1:4" s="50" customFormat="1" ht="27.6" x14ac:dyDescent="0.3">
      <c r="A112" s="48"/>
      <c r="B112" s="105" t="s">
        <v>231</v>
      </c>
      <c r="C112" s="143" t="s">
        <v>622</v>
      </c>
      <c r="D112" s="142"/>
    </row>
    <row r="114" spans="1:4" s="1" customFormat="1" ht="13.8" x14ac:dyDescent="0.3">
      <c r="A114" s="3"/>
      <c r="B114" s="137" t="s">
        <v>623</v>
      </c>
      <c r="C114" s="138"/>
      <c r="D114" s="138"/>
    </row>
    <row r="115" spans="1:4" s="50" customFormat="1" x14ac:dyDescent="0.3">
      <c r="A115" s="48"/>
      <c r="B115" s="105" t="s">
        <v>241</v>
      </c>
      <c r="C115" s="143" t="s">
        <v>624</v>
      </c>
      <c r="D115" s="142"/>
    </row>
    <row r="116" spans="1:4" s="50" customFormat="1" ht="27.6" x14ac:dyDescent="0.3">
      <c r="A116" s="48"/>
      <c r="B116" s="105" t="s">
        <v>243</v>
      </c>
      <c r="C116" s="143" t="s">
        <v>244</v>
      </c>
      <c r="D116" s="142"/>
    </row>
    <row r="117" spans="1:4" s="50" customFormat="1" ht="27.6" x14ac:dyDescent="0.3">
      <c r="A117" s="48"/>
      <c r="B117" s="105" t="s">
        <v>245</v>
      </c>
      <c r="C117" s="143" t="s">
        <v>246</v>
      </c>
      <c r="D117" s="142"/>
    </row>
    <row r="118" spans="1:4" s="50" customFormat="1" x14ac:dyDescent="0.3">
      <c r="A118" s="48"/>
      <c r="B118" s="105" t="s">
        <v>247</v>
      </c>
      <c r="C118" s="143" t="s">
        <v>248</v>
      </c>
      <c r="D118" s="142"/>
    </row>
    <row r="119" spans="1:4" s="50" customFormat="1" x14ac:dyDescent="0.3">
      <c r="A119" s="48"/>
      <c r="B119" s="105" t="s">
        <v>249</v>
      </c>
      <c r="C119" s="143" t="s">
        <v>250</v>
      </c>
      <c r="D119" s="142"/>
    </row>
    <row r="120" spans="1:4" s="50" customFormat="1" x14ac:dyDescent="0.3">
      <c r="A120" s="48"/>
      <c r="B120" s="105" t="s">
        <v>251</v>
      </c>
      <c r="C120" s="143" t="s">
        <v>252</v>
      </c>
      <c r="D120" s="142"/>
    </row>
    <row r="121" spans="1:4" s="50" customFormat="1" x14ac:dyDescent="0.3">
      <c r="A121" s="48"/>
      <c r="B121" s="105" t="s">
        <v>253</v>
      </c>
      <c r="C121" s="143" t="s">
        <v>625</v>
      </c>
      <c r="D121" s="142"/>
    </row>
    <row r="122" spans="1:4" s="50" customFormat="1" ht="27.6" x14ac:dyDescent="0.3">
      <c r="A122" s="48"/>
      <c r="B122" s="105" t="s">
        <v>255</v>
      </c>
      <c r="C122" s="143" t="s">
        <v>256</v>
      </c>
      <c r="D122" s="142"/>
    </row>
    <row r="123" spans="1:4" s="50" customFormat="1" ht="27.6" x14ac:dyDescent="0.3">
      <c r="A123" s="48"/>
      <c r="B123" s="105" t="s">
        <v>257</v>
      </c>
      <c r="C123" s="143" t="s">
        <v>258</v>
      </c>
      <c r="D123" s="142"/>
    </row>
    <row r="124" spans="1:4" s="50" customFormat="1" x14ac:dyDescent="0.3">
      <c r="A124" s="48"/>
      <c r="B124" s="105" t="s">
        <v>259</v>
      </c>
      <c r="C124" s="143" t="s">
        <v>626</v>
      </c>
      <c r="D124" s="142"/>
    </row>
    <row r="125" spans="1:4" s="50" customFormat="1" x14ac:dyDescent="0.3">
      <c r="A125" s="48"/>
      <c r="B125" s="105" t="s">
        <v>261</v>
      </c>
      <c r="C125" s="143" t="s">
        <v>627</v>
      </c>
      <c r="D125" s="142"/>
    </row>
    <row r="126" spans="1:4" s="50" customFormat="1" ht="41.4" x14ac:dyDescent="0.3">
      <c r="A126" s="48"/>
      <c r="B126" s="105" t="s">
        <v>263</v>
      </c>
      <c r="C126" s="143" t="s">
        <v>264</v>
      </c>
      <c r="D126" s="142"/>
    </row>
    <row r="127" spans="1:4" s="50" customFormat="1" x14ac:dyDescent="0.3">
      <c r="A127" s="48"/>
      <c r="B127" s="105" t="s">
        <v>265</v>
      </c>
      <c r="C127" s="143" t="s">
        <v>628</v>
      </c>
      <c r="D127" s="142"/>
    </row>
    <row r="128" spans="1:4" s="50" customFormat="1" x14ac:dyDescent="0.3">
      <c r="A128" s="48"/>
      <c r="B128" s="105" t="s">
        <v>267</v>
      </c>
      <c r="C128" s="143" t="s">
        <v>268</v>
      </c>
      <c r="D128" s="142"/>
    </row>
    <row r="129" spans="1:4" s="50" customFormat="1" ht="27.6" x14ac:dyDescent="0.3">
      <c r="A129" s="48"/>
      <c r="B129" s="105" t="s">
        <v>269</v>
      </c>
      <c r="C129" s="143" t="s">
        <v>629</v>
      </c>
      <c r="D129" s="142"/>
    </row>
    <row r="130" spans="1:4" s="50" customFormat="1" ht="28.95" customHeight="1" x14ac:dyDescent="0.3">
      <c r="A130" s="48"/>
      <c r="B130" s="105" t="s">
        <v>271</v>
      </c>
      <c r="C130" s="143" t="s">
        <v>630</v>
      </c>
      <c r="D130" s="142"/>
    </row>
    <row r="131" spans="1:4" s="50" customFormat="1" ht="27.6" x14ac:dyDescent="0.3">
      <c r="A131" s="48"/>
      <c r="B131" s="105" t="s">
        <v>273</v>
      </c>
      <c r="C131" s="143" t="s">
        <v>274</v>
      </c>
      <c r="D131" s="142"/>
    </row>
    <row r="132" spans="1:4" s="50" customFormat="1" ht="27.6" x14ac:dyDescent="0.3">
      <c r="A132" s="48"/>
      <c r="B132" s="105" t="s">
        <v>275</v>
      </c>
      <c r="C132" s="143" t="s">
        <v>276</v>
      </c>
      <c r="D132" s="142"/>
    </row>
    <row r="133" spans="1:4" s="50" customFormat="1" ht="41.4" x14ac:dyDescent="0.3">
      <c r="A133" s="48"/>
      <c r="B133" s="105" t="s">
        <v>277</v>
      </c>
      <c r="C133" s="143" t="s">
        <v>631</v>
      </c>
      <c r="D133" s="142"/>
    </row>
    <row r="134" spans="1:4" s="50" customFormat="1" ht="27.6" x14ac:dyDescent="0.3">
      <c r="A134" s="48"/>
      <c r="B134" s="105" t="s">
        <v>279</v>
      </c>
      <c r="C134" s="143" t="s">
        <v>632</v>
      </c>
      <c r="D134" s="142"/>
    </row>
    <row r="135" spans="1:4" s="50" customFormat="1" ht="40.799999999999997" customHeight="1" x14ac:dyDescent="0.3">
      <c r="A135" s="48"/>
      <c r="B135" s="105" t="s">
        <v>281</v>
      </c>
      <c r="C135" s="143" t="s">
        <v>633</v>
      </c>
      <c r="D135" s="142"/>
    </row>
    <row r="136" spans="1:4" s="50" customFormat="1" ht="41.4" x14ac:dyDescent="0.3">
      <c r="A136" s="48"/>
      <c r="B136" s="105" t="s">
        <v>283</v>
      </c>
      <c r="C136" s="143" t="s">
        <v>284</v>
      </c>
      <c r="D136" s="142"/>
    </row>
    <row r="137" spans="1:4" s="50" customFormat="1" ht="55.2" x14ac:dyDescent="0.3">
      <c r="A137" s="48"/>
      <c r="B137" s="105" t="s">
        <v>285</v>
      </c>
      <c r="C137" s="143" t="s">
        <v>286</v>
      </c>
      <c r="D137" s="142"/>
    </row>
    <row r="138" spans="1:4" s="50" customFormat="1" ht="55.2" x14ac:dyDescent="0.3">
      <c r="A138" s="48"/>
      <c r="B138" s="105" t="s">
        <v>287</v>
      </c>
      <c r="C138" s="143" t="s">
        <v>634</v>
      </c>
      <c r="D138" s="142"/>
    </row>
    <row r="139" spans="1:4" s="50" customFormat="1" x14ac:dyDescent="0.3">
      <c r="A139" s="48"/>
      <c r="B139" s="105" t="s">
        <v>289</v>
      </c>
      <c r="C139" s="143" t="s">
        <v>635</v>
      </c>
      <c r="D139" s="142"/>
    </row>
    <row r="140" spans="1:4" s="50" customFormat="1" ht="30" customHeight="1" x14ac:dyDescent="0.3">
      <c r="A140" s="48"/>
      <c r="B140" s="105" t="s">
        <v>291</v>
      </c>
      <c r="C140" s="143" t="s">
        <v>636</v>
      </c>
      <c r="D140" s="142"/>
    </row>
    <row r="141" spans="1:4" s="50" customFormat="1" ht="26.4" customHeight="1" x14ac:dyDescent="0.3">
      <c r="A141" s="48"/>
      <c r="B141" s="105" t="s">
        <v>293</v>
      </c>
      <c r="C141" s="143" t="s">
        <v>637</v>
      </c>
      <c r="D141" s="142"/>
    </row>
    <row r="142" spans="1:4" s="50" customFormat="1" x14ac:dyDescent="0.3">
      <c r="A142" s="48"/>
      <c r="B142" s="105" t="s">
        <v>295</v>
      </c>
      <c r="C142" s="143" t="s">
        <v>638</v>
      </c>
      <c r="D142" s="142"/>
    </row>
    <row r="143" spans="1:4" s="50" customFormat="1" ht="138" x14ac:dyDescent="0.3">
      <c r="A143" s="48"/>
      <c r="B143" s="105" t="s">
        <v>297</v>
      </c>
      <c r="C143" s="143" t="s">
        <v>639</v>
      </c>
      <c r="D143" s="142"/>
    </row>
    <row r="144" spans="1:4" s="50" customFormat="1" ht="41.4" x14ac:dyDescent="0.3">
      <c r="A144" s="48"/>
      <c r="B144" s="105" t="s">
        <v>299</v>
      </c>
      <c r="C144" s="143" t="s">
        <v>300</v>
      </c>
      <c r="D144" s="142"/>
    </row>
    <row r="145" spans="1:4" s="50" customFormat="1" ht="27.6" x14ac:dyDescent="0.3">
      <c r="A145" s="48"/>
      <c r="B145" s="105" t="s">
        <v>301</v>
      </c>
      <c r="C145" s="143" t="s">
        <v>640</v>
      </c>
      <c r="D145" s="142"/>
    </row>
    <row r="146" spans="1:4" s="50" customFormat="1" ht="27.6" x14ac:dyDescent="0.3">
      <c r="A146" s="48"/>
      <c r="B146" s="105" t="s">
        <v>303</v>
      </c>
      <c r="C146" s="143" t="s">
        <v>641</v>
      </c>
      <c r="D146" s="142"/>
    </row>
    <row r="147" spans="1:4" s="50" customFormat="1" ht="39.6" customHeight="1" x14ac:dyDescent="0.3">
      <c r="A147" s="48"/>
      <c r="B147" s="105" t="s">
        <v>305</v>
      </c>
      <c r="C147" s="143" t="s">
        <v>306</v>
      </c>
      <c r="D147" s="142"/>
    </row>
    <row r="148" spans="1:4" s="50" customFormat="1" ht="41.4" x14ac:dyDescent="0.3">
      <c r="A148" s="48"/>
      <c r="B148" s="105" t="s">
        <v>307</v>
      </c>
      <c r="C148" s="143" t="s">
        <v>308</v>
      </c>
      <c r="D148" s="142"/>
    </row>
    <row r="149" spans="1:4" s="50" customFormat="1" ht="27.6" x14ac:dyDescent="0.3">
      <c r="A149" s="48"/>
      <c r="B149" s="105" t="s">
        <v>309</v>
      </c>
      <c r="C149" s="143" t="s">
        <v>310</v>
      </c>
      <c r="D149" s="142"/>
    </row>
    <row r="150" spans="1:4" s="50" customFormat="1" ht="27.6" x14ac:dyDescent="0.3">
      <c r="A150" s="48"/>
      <c r="B150" s="105" t="s">
        <v>311</v>
      </c>
      <c r="C150" s="143" t="s">
        <v>642</v>
      </c>
      <c r="D150" s="142"/>
    </row>
    <row r="151" spans="1:4" s="50" customFormat="1" ht="27.6" x14ac:dyDescent="0.3">
      <c r="A151" s="48"/>
      <c r="B151" s="105" t="s">
        <v>313</v>
      </c>
      <c r="C151" s="143" t="s">
        <v>643</v>
      </c>
      <c r="D151" s="142"/>
    </row>
    <row r="152" spans="1:4" s="50" customFormat="1" x14ac:dyDescent="0.3">
      <c r="A152" s="48"/>
      <c r="B152" s="105" t="s">
        <v>315</v>
      </c>
      <c r="C152" s="143" t="s">
        <v>644</v>
      </c>
      <c r="D152" s="142"/>
    </row>
    <row r="153" spans="1:4" s="50" customFormat="1" ht="55.2" x14ac:dyDescent="0.3">
      <c r="A153" s="48"/>
      <c r="B153" s="105" t="s">
        <v>317</v>
      </c>
      <c r="C153" s="143" t="s">
        <v>645</v>
      </c>
      <c r="D153" s="142"/>
    </row>
    <row r="154" spans="1:4" s="50" customFormat="1" ht="27.6" customHeight="1" x14ac:dyDescent="0.3">
      <c r="A154" s="48"/>
      <c r="B154" s="105" t="s">
        <v>319</v>
      </c>
      <c r="C154" s="143" t="s">
        <v>646</v>
      </c>
      <c r="D154" s="142"/>
    </row>
    <row r="155" spans="1:4" s="50" customFormat="1" x14ac:dyDescent="0.3">
      <c r="A155" s="48"/>
      <c r="B155" s="105" t="s">
        <v>321</v>
      </c>
      <c r="C155" s="143" t="s">
        <v>647</v>
      </c>
      <c r="D155" s="142"/>
    </row>
    <row r="156" spans="1:4" s="50" customFormat="1" ht="27.6" x14ac:dyDescent="0.3">
      <c r="A156" s="48"/>
      <c r="B156" s="105" t="s">
        <v>323</v>
      </c>
      <c r="C156" s="143" t="s">
        <v>648</v>
      </c>
      <c r="D156" s="142"/>
    </row>
    <row r="157" spans="1:4" s="50" customFormat="1" ht="27.6" x14ac:dyDescent="0.3">
      <c r="A157" s="48"/>
      <c r="B157" s="105" t="s">
        <v>325</v>
      </c>
      <c r="C157" s="143" t="s">
        <v>649</v>
      </c>
      <c r="D157" s="142"/>
    </row>
    <row r="158" spans="1:4" s="50" customFormat="1" ht="27.6" x14ac:dyDescent="0.3">
      <c r="A158" s="48"/>
      <c r="B158" s="105" t="s">
        <v>327</v>
      </c>
      <c r="C158" s="143" t="s">
        <v>328</v>
      </c>
      <c r="D158" s="142"/>
    </row>
    <row r="159" spans="1:4" s="50" customFormat="1" ht="41.4" x14ac:dyDescent="0.3">
      <c r="A159" s="48"/>
      <c r="B159" s="105" t="s">
        <v>329</v>
      </c>
      <c r="C159" s="143" t="s">
        <v>330</v>
      </c>
      <c r="D159" s="142"/>
    </row>
    <row r="160" spans="1:4" s="50" customFormat="1" x14ac:dyDescent="0.3">
      <c r="A160" s="48"/>
      <c r="B160" s="105" t="s">
        <v>331</v>
      </c>
      <c r="C160" s="143" t="s">
        <v>650</v>
      </c>
      <c r="D160" s="142"/>
    </row>
    <row r="161" spans="1:4" s="50" customFormat="1" ht="41.4" x14ac:dyDescent="0.3">
      <c r="A161" s="48"/>
      <c r="B161" s="105" t="s">
        <v>333</v>
      </c>
      <c r="C161" s="143" t="s">
        <v>651</v>
      </c>
      <c r="D161" s="142"/>
    </row>
    <row r="162" spans="1:4" s="50" customFormat="1" ht="27.6" x14ac:dyDescent="0.3">
      <c r="A162" s="48"/>
      <c r="B162" s="105" t="s">
        <v>335</v>
      </c>
      <c r="C162" s="143" t="s">
        <v>336</v>
      </c>
      <c r="D162" s="142"/>
    </row>
    <row r="163" spans="1:4" s="50" customFormat="1" x14ac:dyDescent="0.3">
      <c r="A163" s="48"/>
      <c r="B163" s="105" t="s">
        <v>337</v>
      </c>
      <c r="C163" s="143" t="s">
        <v>338</v>
      </c>
      <c r="D163" s="142"/>
    </row>
    <row r="164" spans="1:4" s="50" customFormat="1" ht="27.6" x14ac:dyDescent="0.3">
      <c r="A164" s="48"/>
      <c r="B164" s="105" t="s">
        <v>339</v>
      </c>
      <c r="C164" s="143" t="s">
        <v>652</v>
      </c>
      <c r="D164" s="142"/>
    </row>
    <row r="165" spans="1:4" s="50" customFormat="1" ht="14.4" customHeight="1" x14ac:dyDescent="0.3">
      <c r="A165" s="48"/>
      <c r="B165" s="105" t="s">
        <v>341</v>
      </c>
      <c r="C165" s="143" t="s">
        <v>653</v>
      </c>
      <c r="D165" s="142"/>
    </row>
    <row r="166" spans="1:4" s="50" customFormat="1" ht="14.4" customHeight="1" x14ac:dyDescent="0.3">
      <c r="A166" s="48"/>
      <c r="B166" s="105" t="s">
        <v>343</v>
      </c>
      <c r="C166" s="143" t="s">
        <v>654</v>
      </c>
      <c r="D166" s="142"/>
    </row>
    <row r="167" spans="1:4" s="50" customFormat="1" ht="14.4" customHeight="1" x14ac:dyDescent="0.3">
      <c r="A167" s="48"/>
      <c r="B167" s="105" t="s">
        <v>345</v>
      </c>
      <c r="C167" s="143" t="s">
        <v>655</v>
      </c>
      <c r="D167" s="142"/>
    </row>
    <row r="168" spans="1:4" s="50" customFormat="1" ht="30.6" customHeight="1" x14ac:dyDescent="0.3">
      <c r="A168" s="48"/>
      <c r="B168" s="105" t="s">
        <v>347</v>
      </c>
      <c r="C168" s="143" t="s">
        <v>656</v>
      </c>
      <c r="D168" s="142"/>
    </row>
    <row r="170" spans="1:4" s="1" customFormat="1" ht="13.8" x14ac:dyDescent="0.3">
      <c r="A170" s="3"/>
      <c r="B170" s="137" t="s">
        <v>349</v>
      </c>
      <c r="C170" s="138"/>
      <c r="D170" s="138"/>
    </row>
    <row r="171" spans="1:4" s="50" customFormat="1" ht="220.8" x14ac:dyDescent="0.3">
      <c r="A171" s="48"/>
      <c r="B171" s="105" t="s">
        <v>350</v>
      </c>
      <c r="C171" s="143" t="s">
        <v>657</v>
      </c>
      <c r="D171" s="142"/>
    </row>
    <row r="172" spans="1:4" s="50" customFormat="1" ht="82.8" x14ac:dyDescent="0.3">
      <c r="A172" s="48"/>
      <c r="B172" s="105" t="s">
        <v>353</v>
      </c>
      <c r="C172" s="143" t="s">
        <v>658</v>
      </c>
      <c r="D172" s="142"/>
    </row>
    <row r="173" spans="1:4" s="50" customFormat="1" ht="41.4" customHeight="1" x14ac:dyDescent="0.3">
      <c r="A173" s="48"/>
      <c r="B173" s="105" t="s">
        <v>355</v>
      </c>
      <c r="C173" s="143" t="s">
        <v>1071</v>
      </c>
      <c r="D173" s="142"/>
    </row>
    <row r="174" spans="1:4" s="50" customFormat="1" ht="55.2" x14ac:dyDescent="0.3">
      <c r="A174" s="48"/>
      <c r="B174" s="105" t="s">
        <v>357</v>
      </c>
      <c r="C174" s="143" t="s">
        <v>659</v>
      </c>
      <c r="D174" s="142"/>
    </row>
    <row r="175" spans="1:4" s="50" customFormat="1" ht="27.6" x14ac:dyDescent="0.3">
      <c r="A175" s="48"/>
      <c r="B175" s="105" t="s">
        <v>359</v>
      </c>
      <c r="C175" s="143" t="s">
        <v>362</v>
      </c>
      <c r="D175" s="142"/>
    </row>
    <row r="176" spans="1:4" s="50" customFormat="1" ht="27.6" x14ac:dyDescent="0.3">
      <c r="A176" s="48"/>
      <c r="B176" s="105" t="s">
        <v>361</v>
      </c>
      <c r="C176" s="143" t="s">
        <v>660</v>
      </c>
      <c r="D176" s="142"/>
    </row>
    <row r="177" spans="1:4" s="50" customFormat="1" ht="81.599999999999994" customHeight="1" x14ac:dyDescent="0.3">
      <c r="A177" s="48"/>
      <c r="B177" s="105" t="s">
        <v>363</v>
      </c>
      <c r="C177" s="143" t="s">
        <v>661</v>
      </c>
      <c r="D177" s="142"/>
    </row>
    <row r="178" spans="1:4" s="50" customFormat="1" ht="27.6" x14ac:dyDescent="0.3">
      <c r="A178" s="48"/>
      <c r="B178" s="105" t="s">
        <v>365</v>
      </c>
      <c r="C178" s="143" t="s">
        <v>662</v>
      </c>
      <c r="D178" s="142"/>
    </row>
    <row r="179" spans="1:4" s="50" customFormat="1" ht="27.6" x14ac:dyDescent="0.3">
      <c r="A179" s="48"/>
      <c r="B179" s="105" t="s">
        <v>367</v>
      </c>
      <c r="C179" s="143" t="s">
        <v>663</v>
      </c>
      <c r="D179" s="142"/>
    </row>
    <row r="180" spans="1:4" s="50" customFormat="1" ht="27.6" x14ac:dyDescent="0.3">
      <c r="A180" s="48"/>
      <c r="B180" s="105" t="s">
        <v>369</v>
      </c>
      <c r="C180" s="143" t="s">
        <v>664</v>
      </c>
      <c r="D180" s="142"/>
    </row>
    <row r="181" spans="1:4" s="50" customFormat="1" ht="27.6" x14ac:dyDescent="0.3">
      <c r="A181" s="48"/>
      <c r="B181" s="105" t="s">
        <v>371</v>
      </c>
      <c r="C181" s="143" t="s">
        <v>665</v>
      </c>
      <c r="D181" s="142"/>
    </row>
    <row r="183" spans="1:4" s="1" customFormat="1" ht="13.8" x14ac:dyDescent="0.3">
      <c r="A183" s="3"/>
      <c r="B183" s="137" t="s">
        <v>666</v>
      </c>
      <c r="C183" s="138"/>
      <c r="D183" s="138"/>
    </row>
    <row r="184" spans="1:4" s="50" customFormat="1" ht="55.2" x14ac:dyDescent="0.3">
      <c r="A184" s="48"/>
      <c r="B184" s="105" t="s">
        <v>667</v>
      </c>
      <c r="C184" s="143" t="s">
        <v>379</v>
      </c>
      <c r="D184" s="142"/>
    </row>
    <row r="185" spans="1:4" s="50" customFormat="1" ht="41.4" x14ac:dyDescent="0.3">
      <c r="A185" s="48"/>
      <c r="B185" s="105" t="s">
        <v>668</v>
      </c>
      <c r="C185" s="143" t="s">
        <v>381</v>
      </c>
      <c r="D185" s="142"/>
    </row>
    <row r="186" spans="1:4" s="50" customFormat="1" ht="27.6" x14ac:dyDescent="0.3">
      <c r="A186" s="48"/>
      <c r="B186" s="105" t="s">
        <v>669</v>
      </c>
      <c r="C186" s="143" t="s">
        <v>670</v>
      </c>
      <c r="D186" s="142"/>
    </row>
    <row r="187" spans="1:4" s="50" customFormat="1" ht="41.4" x14ac:dyDescent="0.3">
      <c r="A187" s="48"/>
      <c r="B187" s="105" t="s">
        <v>671</v>
      </c>
      <c r="C187" s="143" t="s">
        <v>672</v>
      </c>
      <c r="D187" s="142"/>
    </row>
    <row r="188" spans="1:4" s="50" customFormat="1" ht="27.6" x14ac:dyDescent="0.3">
      <c r="A188" s="48"/>
      <c r="B188" s="105" t="s">
        <v>673</v>
      </c>
      <c r="C188" s="143" t="s">
        <v>674</v>
      </c>
      <c r="D188" s="142"/>
    </row>
    <row r="189" spans="1:4" s="50" customFormat="1" ht="96.6" x14ac:dyDescent="0.3">
      <c r="A189" s="48"/>
      <c r="B189" s="105" t="s">
        <v>675</v>
      </c>
      <c r="C189" s="143" t="s">
        <v>676</v>
      </c>
      <c r="D189" s="142"/>
    </row>
    <row r="190" spans="1:4" s="50" customFormat="1" x14ac:dyDescent="0.3">
      <c r="A190" s="48"/>
      <c r="B190" s="105" t="s">
        <v>677</v>
      </c>
      <c r="C190" s="143" t="s">
        <v>678</v>
      </c>
      <c r="D190" s="142"/>
    </row>
    <row r="191" spans="1:4" s="50" customFormat="1" ht="27.6" x14ac:dyDescent="0.3">
      <c r="A191" s="48"/>
      <c r="B191" s="105" t="s">
        <v>679</v>
      </c>
      <c r="C191" s="143" t="s">
        <v>391</v>
      </c>
      <c r="D191" s="142"/>
    </row>
    <row r="192" spans="1:4" s="50" customFormat="1" x14ac:dyDescent="0.3">
      <c r="A192" s="48"/>
      <c r="B192" s="105" t="s">
        <v>680</v>
      </c>
      <c r="C192" s="143" t="s">
        <v>681</v>
      </c>
      <c r="D192" s="142"/>
    </row>
    <row r="193" spans="1:4" s="50" customFormat="1" ht="41.4" x14ac:dyDescent="0.3">
      <c r="A193" s="48"/>
      <c r="B193" s="105" t="s">
        <v>396</v>
      </c>
      <c r="C193" s="143" t="s">
        <v>682</v>
      </c>
      <c r="D193" s="142"/>
    </row>
    <row r="194" spans="1:4" s="50" customFormat="1" ht="69" x14ac:dyDescent="0.3">
      <c r="A194" s="48"/>
      <c r="B194" s="105" t="s">
        <v>398</v>
      </c>
      <c r="C194" s="143" t="s">
        <v>683</v>
      </c>
      <c r="D194" s="142"/>
    </row>
    <row r="195" spans="1:4" s="50" customFormat="1" ht="27.6" x14ac:dyDescent="0.3">
      <c r="A195" s="48"/>
      <c r="B195" s="105" t="s">
        <v>400</v>
      </c>
      <c r="C195" s="143" t="s">
        <v>684</v>
      </c>
      <c r="D195" s="142"/>
    </row>
    <row r="196" spans="1:4" s="50" customFormat="1" x14ac:dyDescent="0.3">
      <c r="A196" s="48"/>
      <c r="B196" s="105" t="s">
        <v>402</v>
      </c>
      <c r="C196" s="143" t="s">
        <v>685</v>
      </c>
      <c r="D196" s="142"/>
    </row>
    <row r="197" spans="1:4" s="50" customFormat="1" ht="41.4" x14ac:dyDescent="0.3">
      <c r="A197" s="48"/>
      <c r="B197" s="105" t="s">
        <v>404</v>
      </c>
      <c r="C197" s="143" t="s">
        <v>403</v>
      </c>
      <c r="D197" s="142"/>
    </row>
    <row r="198" spans="1:4" s="50" customFormat="1" ht="41.4" x14ac:dyDescent="0.3">
      <c r="A198" s="48"/>
      <c r="B198" s="105" t="s">
        <v>686</v>
      </c>
      <c r="C198" s="143" t="s">
        <v>687</v>
      </c>
      <c r="D198" s="142"/>
    </row>
    <row r="200" spans="1:4" s="1" customFormat="1" ht="13.8" x14ac:dyDescent="0.3">
      <c r="A200" s="3"/>
      <c r="B200" s="137" t="s">
        <v>688</v>
      </c>
      <c r="C200" s="138"/>
      <c r="D200" s="138"/>
    </row>
    <row r="201" spans="1:4" s="50" customFormat="1" ht="41.4" x14ac:dyDescent="0.3">
      <c r="A201" s="48"/>
      <c r="B201" s="105" t="s">
        <v>689</v>
      </c>
      <c r="C201" s="144" t="s">
        <v>690</v>
      </c>
      <c r="D201" s="142"/>
    </row>
    <row r="202" spans="1:4" s="50" customFormat="1" x14ac:dyDescent="0.3">
      <c r="A202" s="48"/>
      <c r="B202" s="105" t="s">
        <v>691</v>
      </c>
      <c r="C202" s="144" t="s">
        <v>692</v>
      </c>
      <c r="D202" s="142"/>
    </row>
    <row r="203" spans="1:4" s="50" customFormat="1" x14ac:dyDescent="0.3">
      <c r="A203" s="48"/>
      <c r="B203" s="105" t="s">
        <v>693</v>
      </c>
      <c r="C203" s="144" t="s">
        <v>694</v>
      </c>
      <c r="D203" s="142"/>
    </row>
    <row r="204" spans="1:4" s="50" customFormat="1" ht="55.2" x14ac:dyDescent="0.3">
      <c r="A204" s="48"/>
      <c r="B204" s="105" t="s">
        <v>695</v>
      </c>
      <c r="C204" s="145" t="s">
        <v>696</v>
      </c>
      <c r="D204" s="142"/>
    </row>
    <row r="205" spans="1:4" s="50" customFormat="1" ht="41.4" x14ac:dyDescent="0.3">
      <c r="A205" s="48"/>
      <c r="B205" s="105" t="s">
        <v>697</v>
      </c>
      <c r="C205" s="144" t="s">
        <v>698</v>
      </c>
      <c r="D205" s="142"/>
    </row>
    <row r="206" spans="1:4" s="50" customFormat="1" ht="27.6" x14ac:dyDescent="0.3">
      <c r="A206" s="48"/>
      <c r="B206" s="105" t="s">
        <v>699</v>
      </c>
      <c r="C206" s="144" t="s">
        <v>700</v>
      </c>
      <c r="D206" s="142"/>
    </row>
    <row r="207" spans="1:4" s="50" customFormat="1" x14ac:dyDescent="0.3">
      <c r="A207" s="48"/>
      <c r="B207" s="105" t="s">
        <v>701</v>
      </c>
      <c r="C207" s="144" t="s">
        <v>702</v>
      </c>
      <c r="D207" s="142"/>
    </row>
    <row r="208" spans="1:4" s="50" customFormat="1" ht="27.75" customHeight="1" x14ac:dyDescent="0.3">
      <c r="A208" s="48"/>
      <c r="B208" s="105" t="s">
        <v>703</v>
      </c>
      <c r="C208" s="145" t="s">
        <v>704</v>
      </c>
      <c r="D208" s="142"/>
    </row>
    <row r="209" spans="1:6" s="50" customFormat="1" ht="14.4" customHeight="1" x14ac:dyDescent="0.3">
      <c r="A209" s="48"/>
      <c r="B209" s="105" t="s">
        <v>705</v>
      </c>
      <c r="C209" s="144" t="s">
        <v>706</v>
      </c>
      <c r="D209" s="142"/>
    </row>
    <row r="210" spans="1:6" s="50" customFormat="1" x14ac:dyDescent="0.3">
      <c r="A210" s="48"/>
      <c r="B210" s="105" t="s">
        <v>707</v>
      </c>
      <c r="C210" s="144" t="s">
        <v>708</v>
      </c>
      <c r="D210" s="142"/>
    </row>
    <row r="211" spans="1:6" s="50" customFormat="1" x14ac:dyDescent="0.3">
      <c r="A211" s="48"/>
      <c r="B211" s="105" t="s">
        <v>709</v>
      </c>
      <c r="C211" s="145" t="s">
        <v>710</v>
      </c>
      <c r="D211" s="142"/>
    </row>
    <row r="212" spans="1:6" s="50" customFormat="1" x14ac:dyDescent="0.3">
      <c r="A212" s="48"/>
      <c r="B212" s="105" t="s">
        <v>711</v>
      </c>
      <c r="C212" s="145" t="s">
        <v>712</v>
      </c>
      <c r="D212" s="142"/>
    </row>
    <row r="213" spans="1:6" s="50" customFormat="1" ht="27.6" x14ac:dyDescent="0.3">
      <c r="A213" s="48"/>
      <c r="B213" s="105" t="s">
        <v>713</v>
      </c>
      <c r="C213" s="145" t="s">
        <v>714</v>
      </c>
      <c r="D213" s="142"/>
    </row>
    <row r="214" spans="1:6" s="50" customFormat="1" ht="27.6" x14ac:dyDescent="0.3">
      <c r="A214" s="48"/>
      <c r="B214" s="105" t="s">
        <v>715</v>
      </c>
      <c r="C214" s="144" t="s">
        <v>716</v>
      </c>
      <c r="D214" s="142"/>
    </row>
    <row r="215" spans="1:6" s="50" customFormat="1" ht="41.4" x14ac:dyDescent="0.3">
      <c r="A215" s="48"/>
      <c r="B215" s="105" t="s">
        <v>717</v>
      </c>
      <c r="C215" s="145" t="s">
        <v>718</v>
      </c>
      <c r="D215" s="142"/>
    </row>
    <row r="216" spans="1:6" x14ac:dyDescent="0.3">
      <c r="C216" s="122"/>
      <c r="F216" s="50"/>
    </row>
    <row r="217" spans="1:6" s="1" customFormat="1" x14ac:dyDescent="0.3">
      <c r="A217" s="3"/>
      <c r="B217" s="123" t="s">
        <v>406</v>
      </c>
      <c r="C217" s="124"/>
      <c r="D217" s="124"/>
      <c r="F217" s="50"/>
    </row>
    <row r="218" spans="1:6" s="50" customFormat="1" ht="55.2" x14ac:dyDescent="0.3">
      <c r="A218" s="48"/>
      <c r="B218" s="105" t="s">
        <v>407</v>
      </c>
      <c r="C218" s="144" t="s">
        <v>719</v>
      </c>
      <c r="D218" s="142"/>
    </row>
    <row r="219" spans="1:6" s="50" customFormat="1" ht="27.6" x14ac:dyDescent="0.3">
      <c r="A219" s="48"/>
      <c r="B219" s="105" t="s">
        <v>409</v>
      </c>
      <c r="C219" s="144" t="s">
        <v>410</v>
      </c>
      <c r="D219" s="142"/>
    </row>
    <row r="220" spans="1:6" s="50" customFormat="1" ht="41.4" x14ac:dyDescent="0.3">
      <c r="A220" s="48"/>
      <c r="B220" s="105" t="s">
        <v>411</v>
      </c>
      <c r="C220" s="144" t="s">
        <v>412</v>
      </c>
      <c r="D220" s="142"/>
    </row>
    <row r="221" spans="1:6" s="50" customFormat="1" ht="13.95" customHeight="1" x14ac:dyDescent="0.3">
      <c r="A221" s="48"/>
      <c r="B221" s="105" t="s">
        <v>413</v>
      </c>
      <c r="C221" s="144" t="s">
        <v>414</v>
      </c>
      <c r="D221" s="142"/>
    </row>
    <row r="222" spans="1:6" s="50" customFormat="1" ht="41.4" x14ac:dyDescent="0.3">
      <c r="A222" s="48"/>
      <c r="B222" s="105" t="s">
        <v>415</v>
      </c>
      <c r="C222" s="144" t="s">
        <v>416</v>
      </c>
      <c r="D222" s="142"/>
    </row>
    <row r="223" spans="1:6" s="50" customFormat="1" ht="41.4" x14ac:dyDescent="0.3">
      <c r="A223" s="48"/>
      <c r="B223" s="105" t="s">
        <v>417</v>
      </c>
      <c r="C223" s="144" t="s">
        <v>720</v>
      </c>
      <c r="D223" s="142"/>
    </row>
    <row r="224" spans="1:6" s="50" customFormat="1" ht="27.6" x14ac:dyDescent="0.3">
      <c r="A224" s="48"/>
      <c r="B224" s="105" t="s">
        <v>419</v>
      </c>
      <c r="C224" s="144" t="s">
        <v>721</v>
      </c>
      <c r="D224" s="142"/>
    </row>
    <row r="225" spans="1:6" s="50" customFormat="1" ht="27.6" x14ac:dyDescent="0.3">
      <c r="A225" s="48"/>
      <c r="B225" s="105" t="s">
        <v>421</v>
      </c>
      <c r="C225" s="144" t="s">
        <v>722</v>
      </c>
      <c r="D225" s="142"/>
    </row>
    <row r="226" spans="1:6" s="50" customFormat="1" ht="27.6" x14ac:dyDescent="0.3">
      <c r="A226" s="48"/>
      <c r="B226" s="105" t="s">
        <v>423</v>
      </c>
      <c r="C226" s="144" t="s">
        <v>424</v>
      </c>
      <c r="D226" s="142"/>
    </row>
    <row r="227" spans="1:6" s="50" customFormat="1" x14ac:dyDescent="0.3">
      <c r="A227" s="48"/>
      <c r="B227" s="105" t="s">
        <v>425</v>
      </c>
      <c r="C227" s="144" t="s">
        <v>723</v>
      </c>
      <c r="D227" s="142"/>
    </row>
    <row r="228" spans="1:6" s="50" customFormat="1" ht="27.6" x14ac:dyDescent="0.3">
      <c r="A228" s="48"/>
      <c r="B228" s="105" t="s">
        <v>427</v>
      </c>
      <c r="C228" s="144" t="s">
        <v>724</v>
      </c>
      <c r="D228" s="142"/>
    </row>
    <row r="229" spans="1:6" s="50" customFormat="1" ht="41.4" x14ac:dyDescent="0.3">
      <c r="A229" s="48"/>
      <c r="B229" s="105" t="s">
        <v>429</v>
      </c>
      <c r="C229" s="144" t="s">
        <v>725</v>
      </c>
      <c r="D229" s="142"/>
    </row>
    <row r="230" spans="1:6" s="50" customFormat="1" ht="27.6" x14ac:dyDescent="0.3">
      <c r="A230" s="48"/>
      <c r="B230" s="105" t="s">
        <v>431</v>
      </c>
      <c r="C230" s="144" t="s">
        <v>726</v>
      </c>
      <c r="D230" s="142"/>
    </row>
    <row r="231" spans="1:6" s="50" customFormat="1" ht="41.4" x14ac:dyDescent="0.3">
      <c r="A231" s="48"/>
      <c r="B231" s="105" t="s">
        <v>433</v>
      </c>
      <c r="C231" s="144" t="s">
        <v>727</v>
      </c>
      <c r="D231" s="142"/>
    </row>
    <row r="232" spans="1:6" x14ac:dyDescent="0.3">
      <c r="F232" s="50"/>
    </row>
    <row r="233" spans="1:6" s="1" customFormat="1" x14ac:dyDescent="0.3">
      <c r="A233" s="3"/>
      <c r="B233" s="137" t="s">
        <v>728</v>
      </c>
      <c r="C233" s="138"/>
      <c r="D233" s="138"/>
      <c r="F233" s="50"/>
    </row>
    <row r="234" spans="1:6" s="50" customFormat="1" x14ac:dyDescent="0.3">
      <c r="A234" s="48"/>
      <c r="B234" s="105" t="s">
        <v>444</v>
      </c>
      <c r="C234" s="143" t="s">
        <v>729</v>
      </c>
      <c r="D234" s="142"/>
    </row>
    <row r="235" spans="1:6" s="50" customFormat="1" ht="27.6" x14ac:dyDescent="0.3">
      <c r="A235" s="48"/>
      <c r="B235" s="105" t="s">
        <v>446</v>
      </c>
      <c r="C235" s="143" t="s">
        <v>730</v>
      </c>
      <c r="D235" s="142"/>
    </row>
    <row r="236" spans="1:6" s="50" customFormat="1" x14ac:dyDescent="0.3">
      <c r="A236" s="48"/>
      <c r="B236" s="105" t="s">
        <v>448</v>
      </c>
      <c r="C236" s="143" t="s">
        <v>731</v>
      </c>
      <c r="D236" s="142"/>
    </row>
    <row r="237" spans="1:6" s="50" customFormat="1" ht="27.6" x14ac:dyDescent="0.3">
      <c r="A237" s="48"/>
      <c r="B237" s="105" t="s">
        <v>450</v>
      </c>
      <c r="C237" s="143" t="s">
        <v>732</v>
      </c>
      <c r="D237" s="142"/>
    </row>
    <row r="238" spans="1:6" s="50" customFormat="1" ht="27.6" x14ac:dyDescent="0.3">
      <c r="A238" s="48"/>
      <c r="B238" s="105" t="s">
        <v>452</v>
      </c>
      <c r="C238" s="143" t="s">
        <v>453</v>
      </c>
      <c r="D238" s="142"/>
    </row>
    <row r="239" spans="1:6" s="50" customFormat="1" ht="27.6" x14ac:dyDescent="0.3">
      <c r="A239" s="48"/>
      <c r="B239" s="105" t="s">
        <v>454</v>
      </c>
      <c r="C239" s="143" t="s">
        <v>733</v>
      </c>
      <c r="D239" s="142"/>
    </row>
    <row r="240" spans="1:6" s="50" customFormat="1" ht="110.4" x14ac:dyDescent="0.3">
      <c r="A240" s="48"/>
      <c r="B240" s="105" t="s">
        <v>456</v>
      </c>
      <c r="C240" s="143" t="s">
        <v>734</v>
      </c>
      <c r="D240" s="142"/>
    </row>
    <row r="241" spans="1:6" x14ac:dyDescent="0.3">
      <c r="F241" s="50"/>
    </row>
    <row r="242" spans="1:6" s="1" customFormat="1" x14ac:dyDescent="0.3">
      <c r="A242" s="3"/>
      <c r="B242" s="137" t="s">
        <v>458</v>
      </c>
      <c r="C242" s="138"/>
      <c r="D242" s="138"/>
      <c r="F242" s="50"/>
    </row>
    <row r="243" spans="1:6" s="50" customFormat="1" ht="27.6" x14ac:dyDescent="0.3">
      <c r="A243" s="48"/>
      <c r="B243" s="105" t="s">
        <v>459</v>
      </c>
      <c r="C243" s="143" t="s">
        <v>735</v>
      </c>
      <c r="D243" s="142"/>
    </row>
    <row r="244" spans="1:6" s="50" customFormat="1" ht="27.6" x14ac:dyDescent="0.3">
      <c r="A244" s="48"/>
      <c r="B244" s="105" t="s">
        <v>461</v>
      </c>
      <c r="C244" s="143" t="s">
        <v>462</v>
      </c>
      <c r="D244" s="142"/>
    </row>
    <row r="245" spans="1:6" s="50" customFormat="1" ht="41.4" x14ac:dyDescent="0.3">
      <c r="A245" s="48"/>
      <c r="B245" s="105" t="s">
        <v>463</v>
      </c>
      <c r="C245" s="143" t="s">
        <v>466</v>
      </c>
      <c r="D245" s="142"/>
    </row>
    <row r="246" spans="1:6" s="50" customFormat="1" ht="27.6" x14ac:dyDescent="0.3">
      <c r="A246" s="48"/>
      <c r="B246" s="105" t="s">
        <v>465</v>
      </c>
      <c r="C246" s="143" t="s">
        <v>468</v>
      </c>
      <c r="D246" s="142"/>
    </row>
    <row r="247" spans="1:6" s="50" customFormat="1" ht="55.2" customHeight="1" x14ac:dyDescent="0.3">
      <c r="A247" s="48"/>
      <c r="B247" s="105" t="s">
        <v>467</v>
      </c>
      <c r="C247" s="143" t="s">
        <v>736</v>
      </c>
      <c r="D247" s="142"/>
    </row>
    <row r="248" spans="1:6" s="50" customFormat="1" ht="27.6" x14ac:dyDescent="0.3">
      <c r="A248" s="48"/>
      <c r="B248" s="105" t="s">
        <v>469</v>
      </c>
      <c r="C248" s="143" t="s">
        <v>737</v>
      </c>
      <c r="D248" s="142"/>
    </row>
    <row r="249" spans="1:6" s="50" customFormat="1" ht="27.6" x14ac:dyDescent="0.3">
      <c r="A249" s="48"/>
      <c r="B249" s="105" t="s">
        <v>471</v>
      </c>
      <c r="C249" s="143" t="s">
        <v>738</v>
      </c>
      <c r="D249" s="142"/>
    </row>
    <row r="250" spans="1:6" s="50" customFormat="1" x14ac:dyDescent="0.3">
      <c r="A250" s="48"/>
      <c r="B250" s="105" t="s">
        <v>473</v>
      </c>
      <c r="C250" s="143" t="s">
        <v>739</v>
      </c>
      <c r="D250" s="142"/>
    </row>
    <row r="251" spans="1:6" s="50" customFormat="1" ht="27.6" x14ac:dyDescent="0.3">
      <c r="A251" s="48"/>
      <c r="B251" s="105" t="s">
        <v>475</v>
      </c>
      <c r="C251" s="143" t="s">
        <v>740</v>
      </c>
      <c r="D251" s="142"/>
    </row>
    <row r="252" spans="1:6" s="50" customFormat="1" ht="68.400000000000006" customHeight="1" x14ac:dyDescent="0.3">
      <c r="A252" s="48"/>
      <c r="B252" s="105" t="s">
        <v>477</v>
      </c>
      <c r="C252" s="143" t="s">
        <v>741</v>
      </c>
      <c r="D252" s="142"/>
    </row>
    <row r="253" spans="1:6" s="50" customFormat="1" ht="39.6" customHeight="1" x14ac:dyDescent="0.3">
      <c r="A253" s="48"/>
      <c r="B253" s="105" t="s">
        <v>479</v>
      </c>
      <c r="C253" s="143" t="s">
        <v>742</v>
      </c>
      <c r="D253" s="142"/>
    </row>
    <row r="254" spans="1:6" s="50" customFormat="1" ht="27.6" x14ac:dyDescent="0.3">
      <c r="A254" s="48"/>
      <c r="B254" s="105" t="s">
        <v>481</v>
      </c>
      <c r="C254" s="143" t="s">
        <v>743</v>
      </c>
      <c r="D254" s="142"/>
    </row>
    <row r="255" spans="1:6" s="50" customFormat="1" x14ac:dyDescent="0.3">
      <c r="A255" s="48"/>
      <c r="B255" s="105" t="s">
        <v>483</v>
      </c>
      <c r="C255" s="143" t="s">
        <v>744</v>
      </c>
      <c r="D255" s="142"/>
    </row>
    <row r="256" spans="1:6" x14ac:dyDescent="0.3">
      <c r="F256" s="50"/>
    </row>
    <row r="257" spans="1:6" s="1" customFormat="1" x14ac:dyDescent="0.3">
      <c r="A257" s="3"/>
      <c r="B257" s="137" t="s">
        <v>485</v>
      </c>
      <c r="C257" s="138"/>
      <c r="D257" s="138"/>
      <c r="F257" s="50"/>
    </row>
    <row r="258" spans="1:6" s="50" customFormat="1" ht="93" customHeight="1" x14ac:dyDescent="0.3">
      <c r="A258" s="48"/>
      <c r="B258" s="105" t="s">
        <v>745</v>
      </c>
      <c r="C258" s="143" t="s">
        <v>746</v>
      </c>
      <c r="D258" s="142"/>
    </row>
    <row r="259" spans="1:6" s="50" customFormat="1" ht="55.2" x14ac:dyDescent="0.3">
      <c r="A259" s="48"/>
      <c r="B259" s="105" t="s">
        <v>747</v>
      </c>
      <c r="C259" s="143" t="s">
        <v>748</v>
      </c>
      <c r="D259" s="142"/>
    </row>
    <row r="260" spans="1:6" s="50" customFormat="1" ht="41.4" x14ac:dyDescent="0.3">
      <c r="A260" s="48"/>
      <c r="B260" s="105" t="s">
        <v>749</v>
      </c>
      <c r="C260" s="143" t="s">
        <v>750</v>
      </c>
      <c r="D260" s="142"/>
    </row>
    <row r="261" spans="1:6" s="50" customFormat="1" ht="27.6" x14ac:dyDescent="0.3">
      <c r="A261" s="48"/>
      <c r="B261" s="105" t="s">
        <v>751</v>
      </c>
      <c r="C261" s="143" t="s">
        <v>752</v>
      </c>
      <c r="D261" s="142"/>
    </row>
    <row r="262" spans="1:6" s="50" customFormat="1" ht="55.2" x14ac:dyDescent="0.3">
      <c r="A262" s="48"/>
      <c r="B262" s="105" t="s">
        <v>753</v>
      </c>
      <c r="C262" s="143" t="s">
        <v>754</v>
      </c>
      <c r="D262" s="142"/>
    </row>
    <row r="263" spans="1:6" s="50" customFormat="1" ht="41.4" x14ac:dyDescent="0.3">
      <c r="A263" s="48"/>
      <c r="B263" s="105" t="s">
        <v>755</v>
      </c>
      <c r="C263" s="143" t="s">
        <v>756</v>
      </c>
      <c r="D263" s="142"/>
    </row>
    <row r="264" spans="1:6" s="50" customFormat="1" ht="27.6" x14ac:dyDescent="0.3">
      <c r="A264" s="48"/>
      <c r="B264" s="105" t="s">
        <v>757</v>
      </c>
      <c r="C264" s="143" t="s">
        <v>758</v>
      </c>
      <c r="D264" s="142"/>
    </row>
    <row r="265" spans="1:6" s="50" customFormat="1" ht="41.4" x14ac:dyDescent="0.3">
      <c r="A265" s="48"/>
      <c r="B265" s="105" t="s">
        <v>759</v>
      </c>
      <c r="C265" s="143" t="s">
        <v>760</v>
      </c>
      <c r="D265" s="142"/>
    </row>
    <row r="266" spans="1:6" s="50" customFormat="1" ht="27.6" x14ac:dyDescent="0.3">
      <c r="A266" s="48"/>
      <c r="B266" s="105" t="s">
        <v>761</v>
      </c>
      <c r="C266" s="143" t="s">
        <v>762</v>
      </c>
      <c r="D266" s="142"/>
    </row>
    <row r="267" spans="1:6" s="1" customFormat="1" x14ac:dyDescent="0.3">
      <c r="B267" s="2"/>
      <c r="C267" s="3"/>
      <c r="D267" s="120"/>
      <c r="F267" s="50"/>
    </row>
    <row r="268" spans="1:6" s="1" customFormat="1" x14ac:dyDescent="0.3">
      <c r="A268" s="3"/>
      <c r="B268" s="137" t="s">
        <v>763</v>
      </c>
      <c r="C268" s="138"/>
      <c r="D268" s="138"/>
      <c r="F268" s="50"/>
    </row>
    <row r="269" spans="1:6" s="50" customFormat="1" ht="41.4" x14ac:dyDescent="0.3">
      <c r="A269" s="48"/>
      <c r="B269" s="105" t="s">
        <v>764</v>
      </c>
      <c r="C269" s="143" t="s">
        <v>765</v>
      </c>
      <c r="D269" s="142"/>
    </row>
    <row r="270" spans="1:6" s="50" customFormat="1" ht="27.6" customHeight="1" x14ac:dyDescent="0.3">
      <c r="A270" s="48"/>
      <c r="B270" s="105" t="s">
        <v>766</v>
      </c>
      <c r="C270" s="143" t="s">
        <v>767</v>
      </c>
      <c r="D270" s="142"/>
    </row>
    <row r="271" spans="1:6" s="50" customFormat="1" ht="27.6" x14ac:dyDescent="0.3">
      <c r="A271" s="48"/>
      <c r="B271" s="105" t="s">
        <v>768</v>
      </c>
      <c r="C271" s="143" t="s">
        <v>769</v>
      </c>
      <c r="D271" s="142"/>
    </row>
    <row r="272" spans="1:6" s="50" customFormat="1" x14ac:dyDescent="0.3">
      <c r="A272" s="48"/>
      <c r="B272" s="105" t="s">
        <v>770</v>
      </c>
      <c r="C272" s="143" t="s">
        <v>771</v>
      </c>
      <c r="D272" s="142"/>
    </row>
    <row r="273" spans="1:6" s="50" customFormat="1" ht="27.6" x14ac:dyDescent="0.3">
      <c r="A273" s="48"/>
      <c r="B273" s="105" t="s">
        <v>772</v>
      </c>
      <c r="C273" s="143" t="s">
        <v>773</v>
      </c>
      <c r="D273" s="142"/>
    </row>
    <row r="274" spans="1:6" s="50" customFormat="1" ht="27.6" x14ac:dyDescent="0.3">
      <c r="A274" s="48"/>
      <c r="B274" s="105" t="s">
        <v>774</v>
      </c>
      <c r="C274" s="143" t="s">
        <v>775</v>
      </c>
      <c r="D274" s="142"/>
    </row>
    <row r="275" spans="1:6" s="50" customFormat="1" x14ac:dyDescent="0.3">
      <c r="A275" s="48"/>
      <c r="B275" s="105" t="s">
        <v>776</v>
      </c>
      <c r="C275" s="143" t="s">
        <v>777</v>
      </c>
      <c r="D275" s="142"/>
    </row>
    <row r="276" spans="1:6" s="50" customFormat="1" ht="41.4" customHeight="1" x14ac:dyDescent="0.3">
      <c r="A276" s="48"/>
      <c r="B276" s="105" t="s">
        <v>778</v>
      </c>
      <c r="C276" s="143" t="s">
        <v>779</v>
      </c>
      <c r="D276" s="142"/>
      <c r="F276"/>
    </row>
    <row r="277" spans="1:6" s="50" customFormat="1" ht="27" customHeight="1" x14ac:dyDescent="0.3">
      <c r="A277" s="48"/>
      <c r="B277" s="105" t="s">
        <v>780</v>
      </c>
      <c r="C277" s="143" t="s">
        <v>781</v>
      </c>
      <c r="D277" s="142"/>
      <c r="F277"/>
    </row>
    <row r="278" spans="1:6" ht="69" x14ac:dyDescent="0.3">
      <c r="B278" s="105" t="s">
        <v>782</v>
      </c>
      <c r="C278" s="143" t="s">
        <v>783</v>
      </c>
      <c r="D278" s="142"/>
    </row>
    <row r="279" spans="1:6" ht="42.6" customHeight="1" x14ac:dyDescent="0.3">
      <c r="B279" s="105" t="s">
        <v>784</v>
      </c>
      <c r="C279" s="143" t="s">
        <v>785</v>
      </c>
      <c r="D279" s="142"/>
    </row>
  </sheetData>
  <mergeCells count="13">
    <mergeCell ref="B55:D55"/>
    <mergeCell ref="B30:D30"/>
    <mergeCell ref="B99:D99"/>
    <mergeCell ref="B257:D257"/>
    <mergeCell ref="B200:D200"/>
    <mergeCell ref="B114:D114"/>
    <mergeCell ref="B183:D183"/>
    <mergeCell ref="B170:D170"/>
    <mergeCell ref="B69:D69"/>
    <mergeCell ref="B83:D83"/>
    <mergeCell ref="B233:D233"/>
    <mergeCell ref="B268:D268"/>
    <mergeCell ref="B242:D242"/>
  </mergeCells>
  <phoneticPr fontId="8"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25EFB-9EED-4669-94E8-68710C807461}">
  <sheetPr>
    <tabColor rgb="FF00B050"/>
  </sheetPr>
  <dimension ref="A1:G186"/>
  <sheetViews>
    <sheetView showGridLines="0" tabSelected="1" topLeftCell="A2" zoomScale="80" zoomScaleNormal="80" workbookViewId="0">
      <selection activeCell="H6" sqref="H6"/>
    </sheetView>
  </sheetViews>
  <sheetFormatPr defaultRowHeight="14.4" x14ac:dyDescent="0.3"/>
  <cols>
    <col min="1" max="1" width="2.44140625" customWidth="1"/>
    <col min="2" max="2" width="8.109375" style="9" customWidth="1"/>
    <col min="3" max="3" width="24.44140625" customWidth="1"/>
    <col min="4" max="5" width="90.77734375" customWidth="1"/>
  </cols>
  <sheetData>
    <row r="1" spans="1:5" x14ac:dyDescent="0.3">
      <c r="A1" s="1"/>
      <c r="B1" s="11"/>
      <c r="C1" s="1"/>
      <c r="D1" s="1"/>
    </row>
    <row r="2" spans="1:5" ht="18" x14ac:dyDescent="0.35">
      <c r="A2" s="1"/>
      <c r="B2" s="13" t="s">
        <v>1072</v>
      </c>
      <c r="C2" s="14"/>
      <c r="D2" s="14"/>
    </row>
    <row r="3" spans="1:5" x14ac:dyDescent="0.3">
      <c r="A3" s="1"/>
      <c r="B3" s="2"/>
      <c r="C3" s="3"/>
      <c r="D3" s="3"/>
    </row>
    <row r="4" spans="1:5" x14ac:dyDescent="0.3">
      <c r="A4" s="3"/>
      <c r="B4" s="7" t="s">
        <v>786</v>
      </c>
      <c r="C4" s="6"/>
      <c r="D4" s="6"/>
      <c r="E4" s="22"/>
    </row>
    <row r="5" spans="1:5" ht="27.6" x14ac:dyDescent="0.3">
      <c r="A5" s="1"/>
      <c r="B5" s="146" t="s">
        <v>17</v>
      </c>
      <c r="C5" s="147" t="s">
        <v>508</v>
      </c>
      <c r="D5" s="147" t="s">
        <v>18</v>
      </c>
      <c r="E5" s="148" t="s">
        <v>1073</v>
      </c>
    </row>
    <row r="6" spans="1:5" s="50" customFormat="1" ht="41.4" x14ac:dyDescent="0.3">
      <c r="A6" s="48"/>
      <c r="B6" s="149" t="s">
        <v>787</v>
      </c>
      <c r="C6" s="150" t="s">
        <v>788</v>
      </c>
      <c r="D6" s="154" t="s">
        <v>1074</v>
      </c>
      <c r="E6" s="151"/>
    </row>
    <row r="7" spans="1:5" s="50" customFormat="1" ht="40.799999999999997" customHeight="1" x14ac:dyDescent="0.3">
      <c r="A7" s="48"/>
      <c r="B7" s="149" t="s">
        <v>789</v>
      </c>
      <c r="C7" s="150" t="s">
        <v>790</v>
      </c>
      <c r="D7" s="154" t="s">
        <v>1075</v>
      </c>
      <c r="E7" s="151"/>
    </row>
    <row r="8" spans="1:5" s="50" customFormat="1" ht="41.4" x14ac:dyDescent="0.3">
      <c r="A8" s="48"/>
      <c r="B8" s="149" t="s">
        <v>791</v>
      </c>
      <c r="C8" s="150" t="s">
        <v>792</v>
      </c>
      <c r="D8" s="154" t="s">
        <v>1076</v>
      </c>
      <c r="E8" s="142"/>
    </row>
    <row r="9" spans="1:5" s="50" customFormat="1" ht="27.6" x14ac:dyDescent="0.3">
      <c r="A9" s="48"/>
      <c r="B9" s="149" t="s">
        <v>793</v>
      </c>
      <c r="C9" s="150" t="s">
        <v>794</v>
      </c>
      <c r="D9" s="154" t="s">
        <v>1077</v>
      </c>
      <c r="E9" s="142"/>
    </row>
    <row r="10" spans="1:5" s="50" customFormat="1" ht="55.2" x14ac:dyDescent="0.3">
      <c r="A10" s="48"/>
      <c r="B10" s="149" t="s">
        <v>795</v>
      </c>
      <c r="C10" s="150" t="s">
        <v>796</v>
      </c>
      <c r="D10" s="154" t="s">
        <v>1078</v>
      </c>
      <c r="E10" s="142"/>
    </row>
    <row r="12" spans="1:5" x14ac:dyDescent="0.3">
      <c r="B12" s="7" t="s">
        <v>504</v>
      </c>
      <c r="C12" s="6"/>
      <c r="D12" s="6"/>
      <c r="E12" s="22"/>
    </row>
    <row r="13" spans="1:5" x14ac:dyDescent="0.3">
      <c r="B13" s="8" t="s">
        <v>17</v>
      </c>
      <c r="C13" s="4" t="s">
        <v>508</v>
      </c>
      <c r="D13" s="4" t="s">
        <v>18</v>
      </c>
      <c r="E13" s="126"/>
    </row>
    <row r="14" spans="1:5" ht="27.6" x14ac:dyDescent="0.3">
      <c r="B14" s="58" t="s">
        <v>797</v>
      </c>
      <c r="C14" s="33" t="s">
        <v>798</v>
      </c>
      <c r="D14" s="150" t="s">
        <v>799</v>
      </c>
      <c r="E14" s="152"/>
    </row>
    <row r="15" spans="1:5" ht="40.200000000000003" customHeight="1" x14ac:dyDescent="0.3">
      <c r="B15" s="58" t="s">
        <v>800</v>
      </c>
      <c r="C15" s="33" t="s">
        <v>801</v>
      </c>
      <c r="D15" s="154" t="s">
        <v>1079</v>
      </c>
      <c r="E15" s="152"/>
    </row>
    <row r="16" spans="1:5" ht="55.2" x14ac:dyDescent="0.3">
      <c r="B16" s="58" t="s">
        <v>802</v>
      </c>
      <c r="C16" s="33" t="s">
        <v>803</v>
      </c>
      <c r="D16" s="154" t="s">
        <v>1080</v>
      </c>
      <c r="E16" s="152"/>
    </row>
    <row r="17" spans="2:5" ht="27.6" x14ac:dyDescent="0.3">
      <c r="B17" s="58" t="s">
        <v>804</v>
      </c>
      <c r="C17" s="33" t="s">
        <v>805</v>
      </c>
      <c r="D17" s="154" t="s">
        <v>1081</v>
      </c>
      <c r="E17" s="152"/>
    </row>
    <row r="18" spans="2:5" x14ac:dyDescent="0.3">
      <c r="B18" s="58" t="s">
        <v>806</v>
      </c>
      <c r="C18" s="33" t="s">
        <v>805</v>
      </c>
      <c r="D18" s="154" t="s">
        <v>1082</v>
      </c>
      <c r="E18" s="152"/>
    </row>
    <row r="19" spans="2:5" ht="41.4" x14ac:dyDescent="0.3">
      <c r="B19" s="58" t="s">
        <v>807</v>
      </c>
      <c r="C19" s="33" t="s">
        <v>805</v>
      </c>
      <c r="D19" s="154" t="s">
        <v>1083</v>
      </c>
      <c r="E19" s="152"/>
    </row>
    <row r="20" spans="2:5" ht="27.6" x14ac:dyDescent="0.3">
      <c r="B20" s="58" t="s">
        <v>808</v>
      </c>
      <c r="C20" s="33" t="s">
        <v>805</v>
      </c>
      <c r="D20" s="154" t="s">
        <v>1084</v>
      </c>
      <c r="E20" s="152"/>
    </row>
    <row r="21" spans="2:5" x14ac:dyDescent="0.3">
      <c r="B21" s="58" t="s">
        <v>809</v>
      </c>
      <c r="C21" s="33" t="s">
        <v>810</v>
      </c>
      <c r="D21" s="150" t="s">
        <v>811</v>
      </c>
      <c r="E21" s="152"/>
    </row>
    <row r="22" spans="2:5" ht="55.2" x14ac:dyDescent="0.3">
      <c r="B22" s="58" t="s">
        <v>812</v>
      </c>
      <c r="C22" s="33" t="s">
        <v>813</v>
      </c>
      <c r="D22" s="154" t="s">
        <v>1085</v>
      </c>
      <c r="E22" s="152"/>
    </row>
    <row r="23" spans="2:5" ht="124.2" x14ac:dyDescent="0.3">
      <c r="B23" s="58" t="s">
        <v>814</v>
      </c>
      <c r="C23" s="33" t="s">
        <v>817</v>
      </c>
      <c r="D23" s="150" t="s">
        <v>818</v>
      </c>
      <c r="E23" s="152"/>
    </row>
    <row r="24" spans="2:5" ht="55.2" x14ac:dyDescent="0.3">
      <c r="B24" s="58" t="s">
        <v>815</v>
      </c>
      <c r="C24" s="33" t="s">
        <v>820</v>
      </c>
      <c r="D24" s="150" t="s">
        <v>821</v>
      </c>
      <c r="E24" s="152"/>
    </row>
    <row r="25" spans="2:5" ht="41.4" x14ac:dyDescent="0.3">
      <c r="B25" s="58" t="s">
        <v>816</v>
      </c>
      <c r="C25" s="33" t="s">
        <v>820</v>
      </c>
      <c r="D25" s="150" t="s">
        <v>823</v>
      </c>
      <c r="E25" s="152"/>
    </row>
    <row r="26" spans="2:5" ht="41.4" x14ac:dyDescent="0.3">
      <c r="B26" s="58" t="s">
        <v>819</v>
      </c>
      <c r="C26" s="33" t="s">
        <v>820</v>
      </c>
      <c r="D26" s="150" t="s">
        <v>825</v>
      </c>
      <c r="E26" s="152"/>
    </row>
    <row r="27" spans="2:5" ht="41.4" x14ac:dyDescent="0.3">
      <c r="B27" s="58" t="s">
        <v>822</v>
      </c>
      <c r="C27" s="33" t="s">
        <v>827</v>
      </c>
      <c r="D27" s="150" t="s">
        <v>828</v>
      </c>
      <c r="E27" s="152"/>
    </row>
    <row r="28" spans="2:5" ht="27.6" x14ac:dyDescent="0.3">
      <c r="B28" s="58" t="s">
        <v>824</v>
      </c>
      <c r="C28" s="33" t="s">
        <v>830</v>
      </c>
      <c r="D28" s="154" t="s">
        <v>1086</v>
      </c>
      <c r="E28" s="152"/>
    </row>
    <row r="29" spans="2:5" ht="55.2" x14ac:dyDescent="0.3">
      <c r="B29" s="58" t="s">
        <v>826</v>
      </c>
      <c r="C29" s="33" t="s">
        <v>830</v>
      </c>
      <c r="D29" s="150" t="s">
        <v>832</v>
      </c>
      <c r="E29" s="152"/>
    </row>
    <row r="30" spans="2:5" x14ac:dyDescent="0.3">
      <c r="B30" s="58" t="s">
        <v>829</v>
      </c>
      <c r="C30" s="33" t="s">
        <v>834</v>
      </c>
      <c r="D30" s="154" t="s">
        <v>1087</v>
      </c>
      <c r="E30" s="152"/>
    </row>
    <row r="31" spans="2:5" ht="27.6" x14ac:dyDescent="0.3">
      <c r="B31" s="58" t="s">
        <v>831</v>
      </c>
      <c r="C31" s="33" t="s">
        <v>834</v>
      </c>
      <c r="D31" s="150" t="s">
        <v>836</v>
      </c>
      <c r="E31" s="152"/>
    </row>
    <row r="32" spans="2:5" x14ac:dyDescent="0.3">
      <c r="B32" s="58" t="s">
        <v>833</v>
      </c>
      <c r="C32" s="35" t="s">
        <v>838</v>
      </c>
      <c r="D32" s="154" t="s">
        <v>1088</v>
      </c>
      <c r="E32" s="152"/>
    </row>
    <row r="33" spans="2:5" ht="14.4" customHeight="1" x14ac:dyDescent="0.3">
      <c r="B33" s="58" t="s">
        <v>835</v>
      </c>
      <c r="C33" s="33" t="s">
        <v>838</v>
      </c>
      <c r="D33" s="150" t="s">
        <v>840</v>
      </c>
      <c r="E33" s="152"/>
    </row>
    <row r="34" spans="2:5" ht="27.6" x14ac:dyDescent="0.3">
      <c r="B34" s="58" t="s">
        <v>837</v>
      </c>
      <c r="C34" s="33" t="s">
        <v>838</v>
      </c>
      <c r="D34" s="154" t="s">
        <v>1089</v>
      </c>
      <c r="E34" s="152"/>
    </row>
    <row r="35" spans="2:5" ht="27.6" x14ac:dyDescent="0.3">
      <c r="B35" s="58" t="s">
        <v>839</v>
      </c>
      <c r="C35" s="33" t="s">
        <v>843</v>
      </c>
      <c r="D35" s="154" t="s">
        <v>1090</v>
      </c>
      <c r="E35" s="152"/>
    </row>
    <row r="36" spans="2:5" ht="41.4" x14ac:dyDescent="0.3">
      <c r="B36" s="58" t="s">
        <v>841</v>
      </c>
      <c r="C36" s="33" t="s">
        <v>843</v>
      </c>
      <c r="D36" s="150" t="s">
        <v>845</v>
      </c>
      <c r="E36" s="152"/>
    </row>
    <row r="37" spans="2:5" ht="41.4" x14ac:dyDescent="0.3">
      <c r="B37" s="58" t="s">
        <v>842</v>
      </c>
      <c r="C37" s="33" t="s">
        <v>843</v>
      </c>
      <c r="D37" s="150" t="s">
        <v>847</v>
      </c>
      <c r="E37" s="152"/>
    </row>
    <row r="38" spans="2:5" ht="41.4" x14ac:dyDescent="0.3">
      <c r="B38" s="58" t="s">
        <v>844</v>
      </c>
      <c r="C38" s="33" t="s">
        <v>849</v>
      </c>
      <c r="D38" s="150" t="s">
        <v>850</v>
      </c>
      <c r="E38" s="152"/>
    </row>
    <row r="39" spans="2:5" ht="54" customHeight="1" x14ac:dyDescent="0.3">
      <c r="B39" s="58" t="s">
        <v>846</v>
      </c>
      <c r="C39" s="33" t="s">
        <v>852</v>
      </c>
      <c r="D39" s="150" t="s">
        <v>853</v>
      </c>
      <c r="E39" s="152"/>
    </row>
    <row r="40" spans="2:5" ht="55.2" customHeight="1" x14ac:dyDescent="0.3">
      <c r="B40" s="58" t="s">
        <v>848</v>
      </c>
      <c r="C40" s="33" t="s">
        <v>855</v>
      </c>
      <c r="D40" s="154" t="s">
        <v>1091</v>
      </c>
      <c r="E40" s="152"/>
    </row>
    <row r="41" spans="2:5" ht="41.4" x14ac:dyDescent="0.3">
      <c r="B41" s="58" t="s">
        <v>851</v>
      </c>
      <c r="C41" s="33" t="s">
        <v>855</v>
      </c>
      <c r="D41" s="150" t="s">
        <v>857</v>
      </c>
      <c r="E41" s="152"/>
    </row>
    <row r="42" spans="2:5" ht="41.4" x14ac:dyDescent="0.3">
      <c r="B42" s="58" t="s">
        <v>854</v>
      </c>
      <c r="C42" s="33" t="s">
        <v>855</v>
      </c>
      <c r="D42" s="154" t="s">
        <v>1092</v>
      </c>
      <c r="E42" s="152"/>
    </row>
    <row r="43" spans="2:5" ht="41.4" x14ac:dyDescent="0.3">
      <c r="B43" s="58" t="s">
        <v>856</v>
      </c>
      <c r="C43" s="33" t="s">
        <v>855</v>
      </c>
      <c r="D43" s="150" t="s">
        <v>860</v>
      </c>
      <c r="E43" s="152"/>
    </row>
    <row r="44" spans="2:5" ht="41.4" x14ac:dyDescent="0.3">
      <c r="B44" s="58" t="s">
        <v>858</v>
      </c>
      <c r="C44" s="33" t="s">
        <v>862</v>
      </c>
      <c r="D44" s="150" t="s">
        <v>863</v>
      </c>
      <c r="E44" s="152"/>
    </row>
    <row r="45" spans="2:5" ht="41.4" x14ac:dyDescent="0.3">
      <c r="B45" s="58" t="s">
        <v>859</v>
      </c>
      <c r="C45" s="33" t="s">
        <v>864</v>
      </c>
      <c r="D45" s="150" t="s">
        <v>865</v>
      </c>
      <c r="E45" s="152"/>
    </row>
    <row r="46" spans="2:5" x14ac:dyDescent="0.3">
      <c r="B46" s="58" t="s">
        <v>861</v>
      </c>
      <c r="C46" s="153" t="s">
        <v>855</v>
      </c>
      <c r="D46" s="150" t="s">
        <v>866</v>
      </c>
      <c r="E46" s="152"/>
    </row>
    <row r="48" spans="2:5" x14ac:dyDescent="0.3">
      <c r="B48" s="7" t="s">
        <v>1093</v>
      </c>
      <c r="C48" s="6"/>
      <c r="D48" s="67"/>
      <c r="E48" s="100"/>
    </row>
    <row r="49" spans="2:5" x14ac:dyDescent="0.3">
      <c r="B49" s="8" t="s">
        <v>17</v>
      </c>
      <c r="C49" s="4" t="s">
        <v>508</v>
      </c>
      <c r="D49" s="4" t="s">
        <v>18</v>
      </c>
      <c r="E49" s="125"/>
    </row>
    <row r="50" spans="2:5" ht="27.6" x14ac:dyDescent="0.3">
      <c r="B50" s="58" t="s">
        <v>867</v>
      </c>
      <c r="C50" s="33" t="s">
        <v>870</v>
      </c>
      <c r="D50" s="150" t="s">
        <v>871</v>
      </c>
      <c r="E50" s="156"/>
    </row>
    <row r="51" spans="2:5" ht="110.4" x14ac:dyDescent="0.3">
      <c r="B51" s="58" t="s">
        <v>868</v>
      </c>
      <c r="C51" s="33" t="s">
        <v>872</v>
      </c>
      <c r="D51" s="150" t="s">
        <v>873</v>
      </c>
      <c r="E51" s="155"/>
    </row>
    <row r="52" spans="2:5" ht="41.4" customHeight="1" x14ac:dyDescent="0.3">
      <c r="B52" s="58" t="s">
        <v>869</v>
      </c>
      <c r="C52" s="33" t="s">
        <v>874</v>
      </c>
      <c r="D52" s="154" t="s">
        <v>1094</v>
      </c>
      <c r="E52" s="156"/>
    </row>
    <row r="53" spans="2:5" ht="26.4" customHeight="1" x14ac:dyDescent="0.3">
      <c r="B53" s="58" t="s">
        <v>1096</v>
      </c>
      <c r="C53" s="33" t="s">
        <v>875</v>
      </c>
      <c r="D53" s="154" t="s">
        <v>1095</v>
      </c>
      <c r="E53" s="156"/>
    </row>
    <row r="55" spans="2:5" x14ac:dyDescent="0.3">
      <c r="B55" s="7" t="s">
        <v>876</v>
      </c>
      <c r="C55" s="6"/>
      <c r="D55" s="6"/>
      <c r="E55" s="22"/>
    </row>
    <row r="56" spans="2:5" x14ac:dyDescent="0.3">
      <c r="B56" s="8" t="s">
        <v>17</v>
      </c>
      <c r="C56" s="4" t="s">
        <v>508</v>
      </c>
      <c r="D56" s="4" t="s">
        <v>18</v>
      </c>
      <c r="E56" s="126"/>
    </row>
    <row r="57" spans="2:5" ht="36" x14ac:dyDescent="0.3">
      <c r="B57" s="58" t="s">
        <v>877</v>
      </c>
      <c r="C57" s="33" t="s">
        <v>878</v>
      </c>
      <c r="D57" s="33" t="s">
        <v>1097</v>
      </c>
      <c r="E57" s="158"/>
    </row>
    <row r="58" spans="2:5" ht="36" x14ac:dyDescent="0.3">
      <c r="B58" s="58" t="s">
        <v>879</v>
      </c>
      <c r="C58" s="33" t="s">
        <v>849</v>
      </c>
      <c r="D58" s="33" t="s">
        <v>880</v>
      </c>
      <c r="E58" s="152"/>
    </row>
    <row r="59" spans="2:5" ht="82.8" x14ac:dyDescent="0.3">
      <c r="B59" s="58" t="s">
        <v>881</v>
      </c>
      <c r="C59" s="33" t="s">
        <v>798</v>
      </c>
      <c r="D59" s="143" t="s">
        <v>1098</v>
      </c>
      <c r="E59" s="152"/>
    </row>
    <row r="61" spans="2:5" x14ac:dyDescent="0.3">
      <c r="B61" s="7" t="s">
        <v>505</v>
      </c>
      <c r="C61" s="6"/>
      <c r="D61" s="6"/>
      <c r="E61" s="22"/>
    </row>
    <row r="62" spans="2:5" x14ac:dyDescent="0.3">
      <c r="B62" s="8" t="s">
        <v>17</v>
      </c>
      <c r="C62" s="4" t="s">
        <v>508</v>
      </c>
      <c r="D62" s="4" t="s">
        <v>18</v>
      </c>
      <c r="E62" s="126"/>
    </row>
    <row r="63" spans="2:5" x14ac:dyDescent="0.3">
      <c r="B63" s="58" t="s">
        <v>882</v>
      </c>
      <c r="C63" s="33" t="s">
        <v>883</v>
      </c>
      <c r="D63" s="159" t="s">
        <v>1099</v>
      </c>
      <c r="E63" s="152"/>
    </row>
    <row r="64" spans="2:5" x14ac:dyDescent="0.3">
      <c r="B64" s="58" t="s">
        <v>884</v>
      </c>
      <c r="C64" s="33" t="s">
        <v>885</v>
      </c>
      <c r="D64" s="33" t="s">
        <v>886</v>
      </c>
      <c r="E64" s="152"/>
    </row>
    <row r="65" spans="2:5" ht="24" x14ac:dyDescent="0.3">
      <c r="B65" s="58" t="s">
        <v>887</v>
      </c>
      <c r="C65" s="33" t="s">
        <v>888</v>
      </c>
      <c r="D65" s="33" t="s">
        <v>889</v>
      </c>
      <c r="E65" s="152"/>
    </row>
    <row r="66" spans="2:5" ht="24" x14ac:dyDescent="0.3">
      <c r="B66" s="58" t="s">
        <v>890</v>
      </c>
      <c r="C66" s="33" t="s">
        <v>888</v>
      </c>
      <c r="D66" s="33" t="s">
        <v>891</v>
      </c>
      <c r="E66" s="152"/>
    </row>
    <row r="67" spans="2:5" ht="36" x14ac:dyDescent="0.3">
      <c r="B67" s="58" t="s">
        <v>892</v>
      </c>
      <c r="C67" s="33" t="s">
        <v>888</v>
      </c>
      <c r="D67" s="33" t="s">
        <v>1100</v>
      </c>
      <c r="E67" s="152"/>
    </row>
    <row r="68" spans="2:5" ht="24" x14ac:dyDescent="0.3">
      <c r="B68" s="58" t="s">
        <v>893</v>
      </c>
      <c r="C68" s="33" t="s">
        <v>888</v>
      </c>
      <c r="D68" s="33" t="s">
        <v>1101</v>
      </c>
      <c r="E68" s="152"/>
    </row>
    <row r="69" spans="2:5" ht="51" customHeight="1" x14ac:dyDescent="0.3">
      <c r="B69" s="58" t="s">
        <v>894</v>
      </c>
      <c r="C69" s="33" t="s">
        <v>895</v>
      </c>
      <c r="D69" s="33" t="s">
        <v>896</v>
      </c>
      <c r="E69" s="152"/>
    </row>
    <row r="70" spans="2:5" ht="24" x14ac:dyDescent="0.3">
      <c r="B70" s="58" t="s">
        <v>897</v>
      </c>
      <c r="C70" s="33" t="s">
        <v>895</v>
      </c>
      <c r="D70" s="33" t="s">
        <v>1102</v>
      </c>
      <c r="E70" s="152"/>
    </row>
    <row r="71" spans="2:5" ht="24" x14ac:dyDescent="0.3">
      <c r="B71" s="58" t="s">
        <v>898</v>
      </c>
      <c r="C71" s="33" t="s">
        <v>895</v>
      </c>
      <c r="D71" s="33" t="s">
        <v>1103</v>
      </c>
      <c r="E71" s="152"/>
    </row>
    <row r="72" spans="2:5" ht="24" x14ac:dyDescent="0.3">
      <c r="B72" s="58" t="s">
        <v>899</v>
      </c>
      <c r="C72" s="33" t="s">
        <v>895</v>
      </c>
      <c r="D72" s="33" t="s">
        <v>900</v>
      </c>
      <c r="E72" s="152"/>
    </row>
    <row r="73" spans="2:5" ht="24" x14ac:dyDescent="0.3">
      <c r="B73" s="58" t="s">
        <v>901</v>
      </c>
      <c r="C73" s="33" t="s">
        <v>895</v>
      </c>
      <c r="D73" s="33" t="s">
        <v>902</v>
      </c>
      <c r="E73" s="152"/>
    </row>
    <row r="74" spans="2:5" ht="96" x14ac:dyDescent="0.3">
      <c r="B74" s="58" t="s">
        <v>903</v>
      </c>
      <c r="C74" s="33" t="s">
        <v>895</v>
      </c>
      <c r="D74" s="33" t="s">
        <v>1104</v>
      </c>
      <c r="E74" s="152"/>
    </row>
    <row r="75" spans="2:5" ht="24" x14ac:dyDescent="0.3">
      <c r="B75" s="58" t="s">
        <v>904</v>
      </c>
      <c r="C75" s="33" t="s">
        <v>895</v>
      </c>
      <c r="D75" s="33" t="s">
        <v>1105</v>
      </c>
      <c r="E75" s="152"/>
    </row>
    <row r="76" spans="2:5" x14ac:dyDescent="0.3">
      <c r="B76" s="58" t="s">
        <v>905</v>
      </c>
      <c r="C76" s="33" t="s">
        <v>906</v>
      </c>
      <c r="D76" s="33" t="s">
        <v>1106</v>
      </c>
      <c r="E76" s="152"/>
    </row>
    <row r="77" spans="2:5" x14ac:dyDescent="0.3">
      <c r="B77" s="58" t="s">
        <v>907</v>
      </c>
      <c r="C77" s="33" t="s">
        <v>908</v>
      </c>
      <c r="D77" s="33" t="s">
        <v>1107</v>
      </c>
      <c r="E77" s="152"/>
    </row>
    <row r="78" spans="2:5" x14ac:dyDescent="0.3">
      <c r="B78" s="58" t="s">
        <v>909</v>
      </c>
      <c r="C78" s="33" t="s">
        <v>910</v>
      </c>
      <c r="D78" s="33" t="s">
        <v>1108</v>
      </c>
      <c r="E78" s="152"/>
    </row>
    <row r="79" spans="2:5" ht="36" x14ac:dyDescent="0.3">
      <c r="B79" s="58" t="s">
        <v>911</v>
      </c>
      <c r="C79" s="33" t="s">
        <v>855</v>
      </c>
      <c r="D79" s="33" t="s">
        <v>1109</v>
      </c>
      <c r="E79" s="152"/>
    </row>
    <row r="80" spans="2:5" ht="204" x14ac:dyDescent="0.3">
      <c r="B80" s="58" t="s">
        <v>912</v>
      </c>
      <c r="C80" s="33" t="s">
        <v>913</v>
      </c>
      <c r="D80" s="33" t="s">
        <v>1110</v>
      </c>
      <c r="E80" s="152"/>
    </row>
    <row r="82" spans="2:5" x14ac:dyDescent="0.3">
      <c r="B82" s="7" t="s">
        <v>914</v>
      </c>
      <c r="C82" s="6"/>
      <c r="D82" s="6"/>
      <c r="E82" s="22"/>
    </row>
    <row r="83" spans="2:5" x14ac:dyDescent="0.3">
      <c r="B83" s="8" t="s">
        <v>17</v>
      </c>
      <c r="C83" s="4" t="s">
        <v>508</v>
      </c>
      <c r="D83" s="4" t="s">
        <v>18</v>
      </c>
      <c r="E83" s="126"/>
    </row>
    <row r="84" spans="2:5" x14ac:dyDescent="0.3">
      <c r="B84" s="59" t="s">
        <v>915</v>
      </c>
      <c r="C84" s="32"/>
      <c r="D84" s="33" t="s">
        <v>1111</v>
      </c>
      <c r="E84" s="152"/>
    </row>
    <row r="85" spans="2:5" x14ac:dyDescent="0.3">
      <c r="B85" s="59" t="s">
        <v>916</v>
      </c>
      <c r="C85" s="32"/>
      <c r="D85" s="33" t="s">
        <v>1112</v>
      </c>
      <c r="E85" s="152"/>
    </row>
    <row r="86" spans="2:5" ht="36" x14ac:dyDescent="0.3">
      <c r="B86" s="59" t="s">
        <v>917</v>
      </c>
      <c r="C86" s="35"/>
      <c r="D86" s="33" t="s">
        <v>1113</v>
      </c>
      <c r="E86" s="152"/>
    </row>
    <row r="87" spans="2:5" ht="24" x14ac:dyDescent="0.3">
      <c r="B87" s="59" t="s">
        <v>918</v>
      </c>
      <c r="C87" s="35"/>
      <c r="D87" s="33" t="s">
        <v>1114</v>
      </c>
      <c r="E87" s="152"/>
    </row>
    <row r="88" spans="2:5" x14ac:dyDescent="0.3">
      <c r="B88" s="59" t="s">
        <v>919</v>
      </c>
      <c r="C88" s="32"/>
      <c r="D88" s="33" t="s">
        <v>1115</v>
      </c>
      <c r="E88" s="152"/>
    </row>
    <row r="89" spans="2:5" ht="36" x14ac:dyDescent="0.3">
      <c r="B89" s="59" t="s">
        <v>920</v>
      </c>
      <c r="C89" s="32"/>
      <c r="D89" s="33" t="s">
        <v>1116</v>
      </c>
      <c r="E89" s="152"/>
    </row>
    <row r="90" spans="2:5" x14ac:dyDescent="0.3">
      <c r="B90" s="59" t="s">
        <v>921</v>
      </c>
      <c r="C90" s="32"/>
      <c r="D90" s="33" t="s">
        <v>922</v>
      </c>
      <c r="E90" s="152"/>
    </row>
    <row r="91" spans="2:5" ht="24" x14ac:dyDescent="0.3">
      <c r="B91" s="59" t="s">
        <v>923</v>
      </c>
      <c r="C91" s="32"/>
      <c r="D91" s="33" t="s">
        <v>1117</v>
      </c>
      <c r="E91" s="152"/>
    </row>
    <row r="92" spans="2:5" x14ac:dyDescent="0.3">
      <c r="B92" s="60"/>
      <c r="C92" s="61"/>
      <c r="D92" s="61"/>
    </row>
    <row r="93" spans="2:5" x14ac:dyDescent="0.3">
      <c r="B93" s="62" t="s">
        <v>924</v>
      </c>
      <c r="C93" s="63"/>
      <c r="D93" s="63"/>
      <c r="E93" s="22"/>
    </row>
    <row r="94" spans="2:5" x14ac:dyDescent="0.3">
      <c r="B94" s="64" t="s">
        <v>17</v>
      </c>
      <c r="C94" s="65" t="s">
        <v>508</v>
      </c>
      <c r="D94" s="65" t="s">
        <v>18</v>
      </c>
      <c r="E94" s="126"/>
    </row>
    <row r="95" spans="2:5" ht="24" x14ac:dyDescent="0.3">
      <c r="B95" s="66" t="s">
        <v>925</v>
      </c>
      <c r="C95" s="32"/>
      <c r="D95" s="32" t="s">
        <v>1118</v>
      </c>
      <c r="E95" s="161"/>
    </row>
    <row r="96" spans="2:5" ht="24" x14ac:dyDescent="0.3">
      <c r="B96" s="66" t="s">
        <v>926</v>
      </c>
      <c r="C96" s="32"/>
      <c r="D96" s="32" t="s">
        <v>927</v>
      </c>
      <c r="E96" s="161"/>
    </row>
    <row r="97" spans="2:5" x14ac:dyDescent="0.3">
      <c r="B97" s="59" t="s">
        <v>928</v>
      </c>
      <c r="C97" s="35"/>
      <c r="D97" s="32" t="s">
        <v>929</v>
      </c>
      <c r="E97" s="161"/>
    </row>
    <row r="98" spans="2:5" ht="24" x14ac:dyDescent="0.3">
      <c r="B98" s="59" t="s">
        <v>930</v>
      </c>
      <c r="C98" s="35"/>
      <c r="D98" s="32" t="s">
        <v>931</v>
      </c>
      <c r="E98" s="161"/>
    </row>
    <row r="99" spans="2:5" x14ac:dyDescent="0.3">
      <c r="B99" s="59" t="s">
        <v>932</v>
      </c>
      <c r="C99" s="32"/>
      <c r="D99" s="32" t="s">
        <v>933</v>
      </c>
      <c r="E99" s="161"/>
    </row>
    <row r="100" spans="2:5" x14ac:dyDescent="0.3">
      <c r="B100" s="60"/>
      <c r="C100" s="61"/>
      <c r="D100" s="61"/>
    </row>
    <row r="101" spans="2:5" x14ac:dyDescent="0.3">
      <c r="B101" s="62" t="s">
        <v>934</v>
      </c>
      <c r="C101" s="63"/>
      <c r="D101" s="63"/>
      <c r="E101" s="22"/>
    </row>
    <row r="102" spans="2:5" x14ac:dyDescent="0.3">
      <c r="B102" s="64" t="s">
        <v>17</v>
      </c>
      <c r="C102" s="65" t="s">
        <v>508</v>
      </c>
      <c r="D102" s="65" t="s">
        <v>18</v>
      </c>
      <c r="E102" s="126"/>
    </row>
    <row r="103" spans="2:5" ht="36" x14ac:dyDescent="0.3">
      <c r="B103" s="59" t="s">
        <v>935</v>
      </c>
      <c r="C103" s="32"/>
      <c r="D103" s="32" t="s">
        <v>936</v>
      </c>
      <c r="E103" s="161"/>
    </row>
    <row r="104" spans="2:5" ht="24" x14ac:dyDescent="0.3">
      <c r="B104" s="59" t="s">
        <v>937</v>
      </c>
      <c r="C104" s="32"/>
      <c r="D104" s="32" t="s">
        <v>938</v>
      </c>
      <c r="E104" s="161"/>
    </row>
    <row r="105" spans="2:5" ht="24" x14ac:dyDescent="0.3">
      <c r="B105" s="59" t="s">
        <v>939</v>
      </c>
      <c r="C105" s="35"/>
      <c r="D105" s="42" t="s">
        <v>940</v>
      </c>
      <c r="E105" s="161"/>
    </row>
    <row r="106" spans="2:5" ht="24" x14ac:dyDescent="0.3">
      <c r="B106" s="59" t="s">
        <v>941</v>
      </c>
      <c r="C106" s="35"/>
      <c r="D106" s="32" t="s">
        <v>942</v>
      </c>
      <c r="E106" s="161"/>
    </row>
    <row r="107" spans="2:5" ht="24" x14ac:dyDescent="0.3">
      <c r="B107" s="59" t="s">
        <v>943</v>
      </c>
      <c r="C107" s="32"/>
      <c r="D107" s="32" t="s">
        <v>944</v>
      </c>
      <c r="E107" s="161"/>
    </row>
    <row r="108" spans="2:5" ht="36" x14ac:dyDescent="0.3">
      <c r="B108" s="59" t="s">
        <v>945</v>
      </c>
      <c r="C108" s="32"/>
      <c r="D108" s="32" t="s">
        <v>946</v>
      </c>
      <c r="E108" s="161"/>
    </row>
    <row r="109" spans="2:5" ht="24" x14ac:dyDescent="0.3">
      <c r="B109" s="59" t="s">
        <v>947</v>
      </c>
      <c r="C109" s="32"/>
      <c r="D109" s="32" t="s">
        <v>948</v>
      </c>
      <c r="E109" s="161"/>
    </row>
    <row r="110" spans="2:5" ht="24" x14ac:dyDescent="0.3">
      <c r="B110" s="59" t="s">
        <v>949</v>
      </c>
      <c r="C110" s="32"/>
      <c r="D110" s="32" t="s">
        <v>950</v>
      </c>
      <c r="E110" s="161"/>
    </row>
    <row r="112" spans="2:5" x14ac:dyDescent="0.3">
      <c r="B112" s="7" t="s">
        <v>951</v>
      </c>
      <c r="C112" s="6"/>
      <c r="D112" s="6"/>
      <c r="E112" s="22"/>
    </row>
    <row r="113" spans="2:5" x14ac:dyDescent="0.3">
      <c r="B113" s="8" t="s">
        <v>17</v>
      </c>
      <c r="C113" s="4" t="s">
        <v>508</v>
      </c>
      <c r="D113" s="4" t="s">
        <v>18</v>
      </c>
      <c r="E113" s="126"/>
    </row>
    <row r="114" spans="2:5" ht="24" x14ac:dyDescent="0.3">
      <c r="B114" s="66" t="s">
        <v>952</v>
      </c>
      <c r="C114" s="32"/>
      <c r="D114" s="32" t="s">
        <v>954</v>
      </c>
      <c r="E114" s="161"/>
    </row>
    <row r="115" spans="2:5" ht="24" x14ac:dyDescent="0.3">
      <c r="B115" s="66" t="s">
        <v>953</v>
      </c>
      <c r="C115" s="35"/>
      <c r="D115" s="32" t="s">
        <v>956</v>
      </c>
      <c r="E115" s="161"/>
    </row>
    <row r="116" spans="2:5" ht="72" x14ac:dyDescent="0.3">
      <c r="B116" s="59" t="s">
        <v>955</v>
      </c>
      <c r="C116" s="35"/>
      <c r="D116" s="32" t="s">
        <v>958</v>
      </c>
      <c r="E116" s="161"/>
    </row>
    <row r="117" spans="2:5" ht="24" x14ac:dyDescent="0.3">
      <c r="B117" s="59" t="s">
        <v>957</v>
      </c>
      <c r="C117" s="35"/>
      <c r="D117" s="32" t="s">
        <v>960</v>
      </c>
      <c r="E117" s="161"/>
    </row>
    <row r="119" spans="2:5" x14ac:dyDescent="0.3">
      <c r="B119" s="7" t="s">
        <v>961</v>
      </c>
      <c r="C119" s="6"/>
      <c r="D119" s="6"/>
      <c r="E119" s="22"/>
    </row>
    <row r="120" spans="2:5" x14ac:dyDescent="0.3">
      <c r="B120" s="8" t="s">
        <v>17</v>
      </c>
      <c r="C120" s="4" t="s">
        <v>508</v>
      </c>
      <c r="D120" s="4" t="s">
        <v>18</v>
      </c>
      <c r="E120" s="126"/>
    </row>
    <row r="121" spans="2:5" ht="48" x14ac:dyDescent="0.3">
      <c r="B121" s="160" t="s">
        <v>959</v>
      </c>
      <c r="C121" s="33"/>
      <c r="D121" s="33" t="s">
        <v>963</v>
      </c>
      <c r="E121" s="152"/>
    </row>
    <row r="122" spans="2:5" ht="24" x14ac:dyDescent="0.3">
      <c r="B122" s="160" t="s">
        <v>962</v>
      </c>
      <c r="C122" s="33"/>
      <c r="D122" s="33" t="s">
        <v>1120</v>
      </c>
      <c r="E122" s="152"/>
    </row>
    <row r="123" spans="2:5" x14ac:dyDescent="0.3">
      <c r="B123" s="160" t="s">
        <v>964</v>
      </c>
      <c r="C123" s="35"/>
      <c r="D123" s="33" t="s">
        <v>966</v>
      </c>
      <c r="E123" s="152"/>
    </row>
    <row r="124" spans="2:5" ht="24" x14ac:dyDescent="0.3">
      <c r="B124" s="160" t="s">
        <v>965</v>
      </c>
      <c r="C124" s="35"/>
      <c r="D124" s="33" t="s">
        <v>968</v>
      </c>
      <c r="E124" s="152"/>
    </row>
    <row r="125" spans="2:5" ht="24" x14ac:dyDescent="0.3">
      <c r="B125" s="160" t="s">
        <v>967</v>
      </c>
      <c r="C125" s="33"/>
      <c r="D125" s="33" t="s">
        <v>1121</v>
      </c>
      <c r="E125" s="152"/>
    </row>
    <row r="126" spans="2:5" ht="24" x14ac:dyDescent="0.3">
      <c r="B126" s="160" t="s">
        <v>969</v>
      </c>
      <c r="C126" s="33"/>
      <c r="D126" s="33" t="s">
        <v>1122</v>
      </c>
      <c r="E126" s="152"/>
    </row>
    <row r="127" spans="2:5" ht="24" x14ac:dyDescent="0.3">
      <c r="B127" s="160" t="s">
        <v>970</v>
      </c>
      <c r="C127" s="33"/>
      <c r="D127" s="33" t="s">
        <v>1123</v>
      </c>
      <c r="E127" s="152"/>
    </row>
    <row r="128" spans="2:5" ht="36" x14ac:dyDescent="0.3">
      <c r="B128" s="160" t="s">
        <v>971</v>
      </c>
      <c r="C128" s="33"/>
      <c r="D128" s="33" t="s">
        <v>973</v>
      </c>
      <c r="E128" s="152"/>
    </row>
    <row r="129" spans="2:5" ht="24" x14ac:dyDescent="0.3">
      <c r="B129" s="160" t="s">
        <v>1119</v>
      </c>
      <c r="C129" s="33"/>
      <c r="D129" s="33" t="s">
        <v>975</v>
      </c>
      <c r="E129" s="152"/>
    </row>
    <row r="131" spans="2:5" x14ac:dyDescent="0.3">
      <c r="B131" s="7" t="s">
        <v>976</v>
      </c>
      <c r="C131" s="6"/>
      <c r="D131" s="6"/>
      <c r="E131" s="22"/>
    </row>
    <row r="132" spans="2:5" x14ac:dyDescent="0.3">
      <c r="B132" s="8" t="s">
        <v>17</v>
      </c>
      <c r="C132" s="4" t="s">
        <v>508</v>
      </c>
      <c r="D132" s="4" t="s">
        <v>18</v>
      </c>
      <c r="E132" s="126"/>
    </row>
    <row r="133" spans="2:5" ht="24" x14ac:dyDescent="0.3">
      <c r="B133" s="59" t="s">
        <v>972</v>
      </c>
      <c r="C133" s="33"/>
      <c r="D133" s="33" t="s">
        <v>1124</v>
      </c>
      <c r="E133" s="152"/>
    </row>
    <row r="134" spans="2:5" ht="36" x14ac:dyDescent="0.3">
      <c r="B134" s="59" t="s">
        <v>974</v>
      </c>
      <c r="C134" s="33"/>
      <c r="D134" s="33" t="s">
        <v>979</v>
      </c>
      <c r="E134" s="152"/>
    </row>
    <row r="135" spans="2:5" ht="48" x14ac:dyDescent="0.3">
      <c r="B135" s="59" t="s">
        <v>977</v>
      </c>
      <c r="C135" s="35"/>
      <c r="D135" s="33" t="s">
        <v>1125</v>
      </c>
      <c r="E135" s="152"/>
    </row>
    <row r="136" spans="2:5" ht="24" x14ac:dyDescent="0.3">
      <c r="B136" s="59" t="s">
        <v>978</v>
      </c>
      <c r="C136" s="35"/>
      <c r="D136" s="33" t="s">
        <v>981</v>
      </c>
      <c r="E136" s="152"/>
    </row>
    <row r="138" spans="2:5" x14ac:dyDescent="0.3">
      <c r="B138" s="7" t="s">
        <v>982</v>
      </c>
      <c r="C138" s="6"/>
      <c r="D138" s="6"/>
      <c r="E138" s="22"/>
    </row>
    <row r="139" spans="2:5" x14ac:dyDescent="0.3">
      <c r="B139" s="8" t="s">
        <v>17</v>
      </c>
      <c r="C139" s="4" t="s">
        <v>508</v>
      </c>
      <c r="D139" s="4" t="s">
        <v>18</v>
      </c>
      <c r="E139" s="162"/>
    </row>
    <row r="140" spans="2:5" ht="36" x14ac:dyDescent="0.3">
      <c r="B140" s="59" t="s">
        <v>980</v>
      </c>
      <c r="C140" s="33"/>
      <c r="D140" s="33" t="s">
        <v>983</v>
      </c>
      <c r="E140" s="152"/>
    </row>
    <row r="142" spans="2:5" x14ac:dyDescent="0.3">
      <c r="B142" s="7" t="s">
        <v>506</v>
      </c>
      <c r="C142" s="51"/>
      <c r="D142" s="51"/>
      <c r="E142" s="52"/>
    </row>
    <row r="143" spans="2:5" x14ac:dyDescent="0.3">
      <c r="B143" s="53" t="s">
        <v>17</v>
      </c>
      <c r="C143" s="54" t="s">
        <v>508</v>
      </c>
      <c r="D143" s="5" t="s">
        <v>18</v>
      </c>
      <c r="E143" s="126"/>
    </row>
    <row r="144" spans="2:5" ht="24" x14ac:dyDescent="0.3">
      <c r="B144" s="58" t="s">
        <v>984</v>
      </c>
      <c r="C144" s="56" t="s">
        <v>985</v>
      </c>
      <c r="D144" s="56" t="s">
        <v>1126</v>
      </c>
      <c r="E144" s="152"/>
    </row>
    <row r="145" spans="2:5" ht="24" x14ac:dyDescent="0.3">
      <c r="B145" s="58" t="s">
        <v>986</v>
      </c>
      <c r="C145" s="35" t="s">
        <v>987</v>
      </c>
      <c r="D145" s="56" t="s">
        <v>1127</v>
      </c>
      <c r="E145" s="152"/>
    </row>
    <row r="146" spans="2:5" ht="36" x14ac:dyDescent="0.3">
      <c r="B146" s="58" t="s">
        <v>988</v>
      </c>
      <c r="C146" s="35" t="s">
        <v>987</v>
      </c>
      <c r="D146" s="56" t="s">
        <v>1128</v>
      </c>
      <c r="E146" s="152"/>
    </row>
    <row r="147" spans="2:5" ht="24" x14ac:dyDescent="0.3">
      <c r="B147" s="58" t="s">
        <v>989</v>
      </c>
      <c r="C147" s="56" t="s">
        <v>990</v>
      </c>
      <c r="D147" s="56" t="s">
        <v>1129</v>
      </c>
      <c r="E147" s="152"/>
    </row>
    <row r="148" spans="2:5" ht="24" x14ac:dyDescent="0.3">
      <c r="B148" s="58" t="s">
        <v>991</v>
      </c>
      <c r="C148" s="33" t="s">
        <v>992</v>
      </c>
      <c r="D148" s="33" t="s">
        <v>1130</v>
      </c>
      <c r="E148" s="152"/>
    </row>
    <row r="149" spans="2:5" ht="36" x14ac:dyDescent="0.3">
      <c r="B149" s="58" t="s">
        <v>993</v>
      </c>
      <c r="C149" s="33" t="s">
        <v>994</v>
      </c>
      <c r="D149" s="33" t="s">
        <v>995</v>
      </c>
      <c r="E149" s="152"/>
    </row>
    <row r="150" spans="2:5" ht="24" x14ac:dyDescent="0.3">
      <c r="B150" s="58" t="s">
        <v>996</v>
      </c>
      <c r="C150" s="33" t="s">
        <v>997</v>
      </c>
      <c r="D150" s="34" t="s">
        <v>998</v>
      </c>
      <c r="E150" s="152"/>
    </row>
    <row r="151" spans="2:5" ht="36" x14ac:dyDescent="0.3">
      <c r="B151" s="58" t="s">
        <v>999</v>
      </c>
      <c r="C151" s="35" t="s">
        <v>1000</v>
      </c>
      <c r="D151" s="34" t="s">
        <v>1131</v>
      </c>
      <c r="E151" s="152"/>
    </row>
    <row r="152" spans="2:5" x14ac:dyDescent="0.3">
      <c r="B152" s="58" t="s">
        <v>1001</v>
      </c>
      <c r="C152" s="35" t="s">
        <v>987</v>
      </c>
      <c r="D152" s="34" t="s">
        <v>1002</v>
      </c>
      <c r="E152" s="152"/>
    </row>
    <row r="153" spans="2:5" ht="24" x14ac:dyDescent="0.3">
      <c r="B153" s="58" t="s">
        <v>1003</v>
      </c>
      <c r="C153" s="35" t="s">
        <v>987</v>
      </c>
      <c r="D153" s="34" t="s">
        <v>1132</v>
      </c>
      <c r="E153" s="152"/>
    </row>
    <row r="154" spans="2:5" x14ac:dyDescent="0.3">
      <c r="B154" s="58" t="s">
        <v>1004</v>
      </c>
      <c r="C154" s="35" t="s">
        <v>987</v>
      </c>
      <c r="D154" s="163" t="s">
        <v>1133</v>
      </c>
      <c r="E154" s="152"/>
    </row>
    <row r="155" spans="2:5" x14ac:dyDescent="0.3">
      <c r="B155" s="58" t="s">
        <v>1005</v>
      </c>
      <c r="C155" s="33" t="s">
        <v>1006</v>
      </c>
      <c r="D155" s="57" t="s">
        <v>1007</v>
      </c>
      <c r="E155" s="152"/>
    </row>
    <row r="156" spans="2:5" ht="72" x14ac:dyDescent="0.3">
      <c r="B156" s="58" t="s">
        <v>1008</v>
      </c>
      <c r="C156" s="164" t="s">
        <v>987</v>
      </c>
      <c r="D156" s="165" t="s">
        <v>1134</v>
      </c>
      <c r="E156" s="152"/>
    </row>
    <row r="157" spans="2:5" ht="36" x14ac:dyDescent="0.3">
      <c r="B157" s="58" t="s">
        <v>1009</v>
      </c>
      <c r="C157" s="164" t="s">
        <v>1010</v>
      </c>
      <c r="D157" s="33" t="s">
        <v>1011</v>
      </c>
      <c r="E157" s="157"/>
    </row>
    <row r="158" spans="2:5" ht="36" x14ac:dyDescent="0.3">
      <c r="B158" s="58" t="s">
        <v>1012</v>
      </c>
      <c r="C158" s="166" t="s">
        <v>1013</v>
      </c>
      <c r="D158" s="167" t="s">
        <v>1135</v>
      </c>
      <c r="E158" s="157"/>
    </row>
    <row r="159" spans="2:5" ht="24" x14ac:dyDescent="0.3">
      <c r="B159" s="58" t="s">
        <v>1014</v>
      </c>
      <c r="C159" s="166" t="s">
        <v>1015</v>
      </c>
      <c r="D159" s="168" t="s">
        <v>1136</v>
      </c>
      <c r="E159" s="157"/>
    </row>
    <row r="160" spans="2:5" ht="108.6" x14ac:dyDescent="0.3">
      <c r="B160" s="58" t="s">
        <v>1016</v>
      </c>
      <c r="C160" s="56" t="s">
        <v>985</v>
      </c>
      <c r="D160" s="169" t="s">
        <v>1017</v>
      </c>
      <c r="E160" s="127"/>
    </row>
    <row r="161" spans="2:5" ht="48.6" x14ac:dyDescent="0.3">
      <c r="B161" s="58" t="s">
        <v>1018</v>
      </c>
      <c r="C161" s="56" t="s">
        <v>985</v>
      </c>
      <c r="D161" s="169" t="s">
        <v>1137</v>
      </c>
      <c r="E161" s="127"/>
    </row>
    <row r="162" spans="2:5" ht="48.6" x14ac:dyDescent="0.3">
      <c r="B162" s="58" t="s">
        <v>1019</v>
      </c>
      <c r="C162" s="56" t="s">
        <v>985</v>
      </c>
      <c r="D162" s="169" t="s">
        <v>1138</v>
      </c>
      <c r="E162" s="127"/>
    </row>
    <row r="163" spans="2:5" ht="24.6" x14ac:dyDescent="0.3">
      <c r="B163" s="58" t="s">
        <v>1020</v>
      </c>
      <c r="C163" s="56" t="s">
        <v>985</v>
      </c>
      <c r="D163" s="169" t="s">
        <v>1139</v>
      </c>
      <c r="E163" s="127"/>
    </row>
    <row r="164" spans="2:5" ht="24.6" x14ac:dyDescent="0.3">
      <c r="B164" s="58" t="s">
        <v>1021</v>
      </c>
      <c r="C164" s="56" t="s">
        <v>985</v>
      </c>
      <c r="D164" s="169" t="s">
        <v>1022</v>
      </c>
      <c r="E164" s="157"/>
    </row>
    <row r="165" spans="2:5" ht="24" x14ac:dyDescent="0.3">
      <c r="B165" s="58" t="s">
        <v>1023</v>
      </c>
      <c r="C165" s="56" t="s">
        <v>985</v>
      </c>
      <c r="D165" s="165" t="s">
        <v>1140</v>
      </c>
      <c r="E165" s="157"/>
    </row>
    <row r="166" spans="2:5" x14ac:dyDescent="0.3">
      <c r="B166" s="58" t="s">
        <v>1024</v>
      </c>
      <c r="C166" s="56" t="s">
        <v>985</v>
      </c>
      <c r="D166" s="165" t="s">
        <v>1025</v>
      </c>
      <c r="E166" s="157"/>
    </row>
    <row r="167" spans="2:5" ht="24" x14ac:dyDescent="0.3">
      <c r="B167" s="58" t="s">
        <v>1026</v>
      </c>
      <c r="C167" s="56" t="s">
        <v>985</v>
      </c>
      <c r="D167" s="165" t="s">
        <v>1027</v>
      </c>
      <c r="E167" s="157"/>
    </row>
    <row r="168" spans="2:5" ht="24" x14ac:dyDescent="0.3">
      <c r="B168" s="58" t="s">
        <v>1028</v>
      </c>
      <c r="C168" s="56" t="s">
        <v>985</v>
      </c>
      <c r="D168" s="165" t="s">
        <v>1029</v>
      </c>
      <c r="E168" s="157"/>
    </row>
    <row r="170" spans="2:5" x14ac:dyDescent="0.3">
      <c r="B170" s="7" t="s">
        <v>507</v>
      </c>
      <c r="C170" s="6"/>
      <c r="D170" s="6"/>
      <c r="E170" s="100"/>
    </row>
    <row r="171" spans="2:5" x14ac:dyDescent="0.3">
      <c r="B171" s="8" t="s">
        <v>17</v>
      </c>
      <c r="C171" s="4" t="s">
        <v>508</v>
      </c>
      <c r="D171" s="4" t="s">
        <v>18</v>
      </c>
      <c r="E171" s="126"/>
    </row>
    <row r="172" spans="2:5" ht="24" x14ac:dyDescent="0.3">
      <c r="B172" s="58" t="s">
        <v>1030</v>
      </c>
      <c r="C172" s="33" t="s">
        <v>1031</v>
      </c>
      <c r="D172" s="33" t="s">
        <v>1032</v>
      </c>
      <c r="E172" s="152"/>
    </row>
    <row r="173" spans="2:5" x14ac:dyDescent="0.3">
      <c r="B173" s="58" t="s">
        <v>1033</v>
      </c>
      <c r="C173" s="33" t="s">
        <v>1034</v>
      </c>
      <c r="D173" s="33" t="s">
        <v>1035</v>
      </c>
      <c r="E173" s="152"/>
    </row>
    <row r="174" spans="2:5" ht="24" x14ac:dyDescent="0.3">
      <c r="B174" s="58" t="s">
        <v>1036</v>
      </c>
      <c r="C174" s="33" t="s">
        <v>1037</v>
      </c>
      <c r="D174" s="33" t="s">
        <v>1038</v>
      </c>
      <c r="E174" s="152"/>
    </row>
    <row r="175" spans="2:5" ht="36" x14ac:dyDescent="0.3">
      <c r="B175" s="58" t="s">
        <v>1039</v>
      </c>
      <c r="C175" s="33" t="s">
        <v>1041</v>
      </c>
      <c r="D175" s="33" t="s">
        <v>1042</v>
      </c>
      <c r="E175" s="152"/>
    </row>
    <row r="176" spans="2:5" ht="24" x14ac:dyDescent="0.3">
      <c r="B176" s="58" t="s">
        <v>1040</v>
      </c>
      <c r="C176" s="33" t="s">
        <v>1044</v>
      </c>
      <c r="D176" s="33" t="s">
        <v>1045</v>
      </c>
      <c r="E176" s="152"/>
    </row>
    <row r="177" spans="2:5" x14ac:dyDescent="0.3">
      <c r="B177" s="58" t="s">
        <v>1145</v>
      </c>
      <c r="C177" s="33" t="s">
        <v>1047</v>
      </c>
      <c r="D177" s="33" t="s">
        <v>1048</v>
      </c>
      <c r="E177" s="170"/>
    </row>
    <row r="178" spans="2:5" ht="24" x14ac:dyDescent="0.3">
      <c r="B178" s="58" t="s">
        <v>1043</v>
      </c>
      <c r="C178" s="33" t="s">
        <v>1050</v>
      </c>
      <c r="D178" s="33" t="s">
        <v>1051</v>
      </c>
      <c r="E178" s="152"/>
    </row>
    <row r="179" spans="2:5" ht="36" x14ac:dyDescent="0.3">
      <c r="B179" s="58" t="s">
        <v>1046</v>
      </c>
      <c r="C179" s="33" t="s">
        <v>1053</v>
      </c>
      <c r="D179" s="33" t="s">
        <v>1141</v>
      </c>
      <c r="E179" s="152"/>
    </row>
    <row r="180" spans="2:5" x14ac:dyDescent="0.3">
      <c r="B180" s="58" t="s">
        <v>1049</v>
      </c>
      <c r="C180" s="35" t="s">
        <v>1053</v>
      </c>
      <c r="D180" s="35" t="s">
        <v>1055</v>
      </c>
      <c r="E180" s="152"/>
    </row>
    <row r="181" spans="2:5" ht="24" x14ac:dyDescent="0.3">
      <c r="B181" s="58" t="s">
        <v>1146</v>
      </c>
      <c r="C181" s="35" t="s">
        <v>1056</v>
      </c>
      <c r="D181" s="35" t="s">
        <v>1142</v>
      </c>
      <c r="E181" s="152"/>
    </row>
    <row r="182" spans="2:5" ht="36" x14ac:dyDescent="0.3">
      <c r="B182" s="58" t="s">
        <v>1052</v>
      </c>
      <c r="C182" s="35" t="s">
        <v>1056</v>
      </c>
      <c r="D182" s="35" t="s">
        <v>1058</v>
      </c>
      <c r="E182" s="152"/>
    </row>
    <row r="183" spans="2:5" ht="60" x14ac:dyDescent="0.3">
      <c r="B183" s="58" t="s">
        <v>1054</v>
      </c>
      <c r="C183" s="35" t="s">
        <v>1056</v>
      </c>
      <c r="D183" s="35" t="s">
        <v>1060</v>
      </c>
      <c r="E183" s="152"/>
    </row>
    <row r="184" spans="2:5" ht="39" customHeight="1" x14ac:dyDescent="0.3">
      <c r="B184" s="58" t="s">
        <v>1057</v>
      </c>
      <c r="C184" s="35" t="s">
        <v>1061</v>
      </c>
      <c r="D184" s="35" t="s">
        <v>1143</v>
      </c>
      <c r="E184" s="152"/>
    </row>
    <row r="185" spans="2:5" x14ac:dyDescent="0.3">
      <c r="B185" s="58" t="s">
        <v>1059</v>
      </c>
      <c r="C185" s="121" t="s">
        <v>1062</v>
      </c>
      <c r="D185" s="33" t="s">
        <v>1063</v>
      </c>
      <c r="E185" s="171"/>
    </row>
    <row r="186" spans="2:5" ht="24" x14ac:dyDescent="0.3">
      <c r="B186" s="58" t="s">
        <v>1147</v>
      </c>
      <c r="C186" s="35" t="s">
        <v>1064</v>
      </c>
      <c r="D186" s="33" t="s">
        <v>1144</v>
      </c>
      <c r="E186" s="171"/>
    </row>
  </sheetData>
  <phoneticPr fontId="8" type="noConversion"/>
  <conditionalFormatting sqref="D156">
    <cfRule type="duplicateValues" dxfId="1" priority="4"/>
  </conditionalFormatting>
  <conditionalFormatting sqref="D160">
    <cfRule type="duplicateValues" dxfId="0" priority="2"/>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6"/>
  <sheetViews>
    <sheetView workbookViewId="0">
      <selection activeCell="B8" sqref="B8"/>
    </sheetView>
  </sheetViews>
  <sheetFormatPr defaultRowHeight="14.4" x14ac:dyDescent="0.3"/>
  <sheetData>
    <row r="3" spans="1:1" x14ac:dyDescent="0.3">
      <c r="A3" t="s">
        <v>1065</v>
      </c>
    </row>
    <row r="4" spans="1:1" x14ac:dyDescent="0.3">
      <c r="A4" t="s">
        <v>1066</v>
      </c>
    </row>
    <row r="5" spans="1:1" x14ac:dyDescent="0.3">
      <c r="A5" t="s">
        <v>1067</v>
      </c>
    </row>
    <row r="6" spans="1:1" x14ac:dyDescent="0.3">
      <c r="A6" t="s">
        <v>1068</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2413860-8452-4701-aeaf-7df69b6b513a">
      <Terms xmlns="http://schemas.microsoft.com/office/infopath/2007/PartnerControls"/>
    </lcf76f155ced4ddcb4097134ff3c332f>
    <TaxCatchAll xmlns="c6c92305-deee-492f-9322-f78d416887f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6EBBC9C5F81FE49894728E6D55AA73F" ma:contentTypeVersion="10" ma:contentTypeDescription="Een nieuw document maken." ma:contentTypeScope="" ma:versionID="0c3482266225b9437399d41524163c73">
  <xsd:schema xmlns:xsd="http://www.w3.org/2001/XMLSchema" xmlns:xs="http://www.w3.org/2001/XMLSchema" xmlns:p="http://schemas.microsoft.com/office/2006/metadata/properties" xmlns:ns2="32413860-8452-4701-aeaf-7df69b6b513a" xmlns:ns3="c6c92305-deee-492f-9322-f78d416887f9" targetNamespace="http://schemas.microsoft.com/office/2006/metadata/properties" ma:root="true" ma:fieldsID="36a9bcfe034806862b08fc1f59e0227b" ns2:_="" ns3:_="">
    <xsd:import namespace="32413860-8452-4701-aeaf-7df69b6b513a"/>
    <xsd:import namespace="c6c92305-deee-492f-9322-f78d416887f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413860-8452-4701-aeaf-7df69b6b51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9e1beeb8-e66a-4a82-9172-d952cd90ac6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6c92305-deee-492f-9322-f78d416887f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0329be0-da1b-48cb-bf5b-4c9de7767d8c}" ma:internalName="TaxCatchAll" ma:showField="CatchAllData" ma:web="c6c92305-deee-492f-9322-f78d416887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8848BD-9F33-474B-BBA5-8973BA212628}">
  <ds:schemaRefs>
    <ds:schemaRef ds:uri="http://schemas.microsoft.com/office/infopath/2007/PartnerControls"/>
    <ds:schemaRef ds:uri="32413860-8452-4701-aeaf-7df69b6b513a"/>
    <ds:schemaRef ds:uri="http://schemas.microsoft.com/office/2006/documentManagement/types"/>
    <ds:schemaRef ds:uri="http://purl.org/dc/dcmitype/"/>
    <ds:schemaRef ds:uri="http://purl.org/dc/elements/1.1/"/>
    <ds:schemaRef ds:uri="http://schemas.openxmlformats.org/package/2006/metadata/core-properties"/>
    <ds:schemaRef ds:uri="c6c92305-deee-492f-9322-f78d416887f9"/>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55AF6C2D-B251-4A7E-A529-49FC9500A261}">
  <ds:schemaRefs>
    <ds:schemaRef ds:uri="http://schemas.microsoft.com/sharepoint/v3/contenttype/forms"/>
  </ds:schemaRefs>
</ds:datastoreItem>
</file>

<file path=customXml/itemProps3.xml><?xml version="1.0" encoding="utf-8"?>
<ds:datastoreItem xmlns:ds="http://schemas.openxmlformats.org/officeDocument/2006/customXml" ds:itemID="{11706795-6C21-417A-9D9B-20E08DD605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413860-8452-4701-aeaf-7df69b6b513a"/>
    <ds:schemaRef ds:uri="c6c92305-deee-492f-9322-f78d416887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eb49793-3fd2-4101-9947-fbc0f9b2d2f2}" enabled="0" method="" siteId="{feb49793-3fd2-4101-9947-fbc0f9b2d2f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1</vt:i4>
      </vt:variant>
    </vt:vector>
  </HeadingPairs>
  <TitlesOfParts>
    <vt:vector size="5" baseType="lpstr">
      <vt:lpstr>Functionele eisen</vt:lpstr>
      <vt:lpstr>Functioneel</vt:lpstr>
      <vt:lpstr>Non functioneel</vt:lpstr>
      <vt:lpstr>Parameters</vt:lpstr>
      <vt:lpstr>Ja_Nee</vt:lpstr>
    </vt:vector>
  </TitlesOfParts>
  <Manager/>
  <Company>Ministerie van Sociale Zaken en Werkgelegenheid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Sander Bosch</dc:creator>
  <cp:keywords/>
  <dc:description/>
  <cp:lastModifiedBy>Gerwin Karel</cp:lastModifiedBy>
  <cp:revision/>
  <dcterms:created xsi:type="dcterms:W3CDTF">2014-04-04T11:34:54Z</dcterms:created>
  <dcterms:modified xsi:type="dcterms:W3CDTF">2025-09-16T05:18:46Z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0x010100B6EBBC9C5F81FE49894728E6D55AA73F</vt:lpwstr>
  </property>
  <property fmtid="{D5CDD505-2E9C-101B-9397-08002B2CF9AE}" pid="3" name="_dlc_DocIdItemGuid">
    <vt:lpwstr>08e6b754-778b-4122-a306-713698e5949f</vt:lpwstr>
  </property>
  <property fmtid="{D5CDD505-2E9C-101B-9397-08002B2CF9AE}" pid="4" name="CountryRMJurisdiction">
    <vt:lpwstr/>
  </property>
  <property fmtid="{D5CDD505-2E9C-101B-9397-08002B2CF9AE}" pid="5" name="TaxKeyword">
    <vt:lpwstr/>
  </property>
  <property fmtid="{D5CDD505-2E9C-101B-9397-08002B2CF9AE}" pid="6" name="SBUBUContentOwner">
    <vt:lpwstr/>
  </property>
  <property fmtid="{D5CDD505-2E9C-101B-9397-08002B2CF9AE}" pid="7" name="OpportunityFileDocument">
    <vt:lpwstr>2;#Proposal|20456232-058c-4f4c-867d-7b6763faea4f</vt:lpwstr>
  </property>
  <property fmtid="{D5CDD505-2E9C-101B-9397-08002B2CF9AE}" pid="8" name="MediaServiceImageTags">
    <vt:lpwstr/>
  </property>
  <property fmtid="{D5CDD505-2E9C-101B-9397-08002B2CF9AE}" pid="9" name="MSIP_Label_82be141d-9082-4073-9d8e-159dc28614f5_Enabled">
    <vt:lpwstr>true</vt:lpwstr>
  </property>
  <property fmtid="{D5CDD505-2E9C-101B-9397-08002B2CF9AE}" pid="10" name="MSIP_Label_82be141d-9082-4073-9d8e-159dc28614f5_SetDate">
    <vt:lpwstr>2025-06-24T09:13:54Z</vt:lpwstr>
  </property>
  <property fmtid="{D5CDD505-2E9C-101B-9397-08002B2CF9AE}" pid="11" name="MSIP_Label_82be141d-9082-4073-9d8e-159dc28614f5_Method">
    <vt:lpwstr>Standard</vt:lpwstr>
  </property>
  <property fmtid="{D5CDD505-2E9C-101B-9397-08002B2CF9AE}" pid="12" name="MSIP_Label_82be141d-9082-4073-9d8e-159dc28614f5_Name">
    <vt:lpwstr>Openbaar</vt:lpwstr>
  </property>
  <property fmtid="{D5CDD505-2E9C-101B-9397-08002B2CF9AE}" pid="13" name="MSIP_Label_82be141d-9082-4073-9d8e-159dc28614f5_SiteId">
    <vt:lpwstr>037a4eb4-54ca-47d4-873f-395160605359</vt:lpwstr>
  </property>
  <property fmtid="{D5CDD505-2E9C-101B-9397-08002B2CF9AE}" pid="14" name="MSIP_Label_82be141d-9082-4073-9d8e-159dc28614f5_ActionId">
    <vt:lpwstr>3b9497e5-8886-46fe-a203-f80d5e600274</vt:lpwstr>
  </property>
  <property fmtid="{D5CDD505-2E9C-101B-9397-08002B2CF9AE}" pid="15" name="MSIP_Label_82be141d-9082-4073-9d8e-159dc28614f5_ContentBits">
    <vt:lpwstr>0</vt:lpwstr>
  </property>
  <property fmtid="{D5CDD505-2E9C-101B-9397-08002B2CF9AE}" pid="16" name="MSIP_Label_82be141d-9082-4073-9d8e-159dc28614f5_Tag">
    <vt:lpwstr>10, 3, 0, 1</vt:lpwstr>
  </property>
  <property fmtid="{D5CDD505-2E9C-101B-9397-08002B2CF9AE}" pid="17" name="link">
    <vt:lpwstr>, </vt:lpwstr>
  </property>
  <property fmtid="{D5CDD505-2E9C-101B-9397-08002B2CF9AE}" pid="18" name="xd_ProgID">
    <vt:lpwstr/>
  </property>
  <property fmtid="{D5CDD505-2E9C-101B-9397-08002B2CF9AE}" pid="19" name="ComplianceAssetId">
    <vt:lpwstr/>
  </property>
  <property fmtid="{D5CDD505-2E9C-101B-9397-08002B2CF9AE}" pid="20" name="TemplateUrl">
    <vt:lpwstr/>
  </property>
  <property fmtid="{D5CDD505-2E9C-101B-9397-08002B2CF9AE}" pid="21" name="_ExtendedDescription">
    <vt:lpwstr/>
  </property>
  <property fmtid="{D5CDD505-2E9C-101B-9397-08002B2CF9AE}" pid="22" name="TriggerFlowInfo">
    <vt:lpwstr/>
  </property>
  <property fmtid="{D5CDD505-2E9C-101B-9397-08002B2CF9AE}" pid="23" name="xd_Signature">
    <vt:bool>false</vt:bool>
  </property>
</Properties>
</file>