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erasmusmc-my.sharepoint.com/personal/b_vermeulen_erasmusmc_nl/Documents/00 Projecten/EA Datacenter 2/Nota van Inlichtingen/NvI 1/"/>
    </mc:Choice>
  </mc:AlternateContent>
  <xr:revisionPtr revIDLastSave="1" documentId="8_{04ED8ACA-3157-478C-AB2E-DAEB507629BB}" xr6:coauthVersionLast="47" xr6:coauthVersionMax="47" xr10:uidLastSave="{FB458B53-710A-4C9C-816D-F09270683090}"/>
  <bookViews>
    <workbookView xWindow="-108" yWindow="-108" windowWidth="23256" windowHeight="12456" xr2:uid="{00000000-000D-0000-FFFF-FFFF00000000}"/>
  </bookViews>
  <sheets>
    <sheet name="Toelichting" sheetId="5" r:id="rId1"/>
    <sheet name="Prijzenblad" sheetId="4" r:id="rId2"/>
  </sheets>
  <externalReferences>
    <externalReference r:id="rId3"/>
  </externalReferences>
  <definedNames>
    <definedName name="SalarisSchalen">[1]Input!$A$3:$B$16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4" l="1"/>
  <c r="F58" i="4"/>
  <c r="F16" i="4"/>
  <c r="D20" i="4"/>
  <c r="F20" i="4" s="1"/>
  <c r="F15" i="4"/>
  <c r="F14" i="4"/>
  <c r="F13" i="4"/>
  <c r="F12" i="4"/>
  <c r="F11" i="4"/>
  <c r="F10" i="4"/>
  <c r="F9" i="4"/>
  <c r="F8" i="4"/>
  <c r="F7" i="4"/>
  <c r="F6" i="4"/>
  <c r="F25" i="4"/>
  <c r="F24" i="4"/>
  <c r="F50" i="4"/>
  <c r="F49" i="4"/>
  <c r="F42" i="4"/>
  <c r="F41" i="4"/>
  <c r="F57" i="4"/>
  <c r="F56" i="4"/>
  <c r="F55" i="4"/>
  <c r="F54" i="4"/>
  <c r="F53" i="4"/>
  <c r="F52" i="4"/>
  <c r="F48" i="4"/>
  <c r="F47" i="4"/>
  <c r="F46" i="4"/>
  <c r="F45" i="4"/>
  <c r="F44" i="4"/>
  <c r="F34" i="4"/>
  <c r="F33" i="4"/>
  <c r="E35" i="4"/>
  <c r="E36" i="4" s="1"/>
  <c r="F43" i="4"/>
  <c r="F28" i="4"/>
  <c r="F27" i="4"/>
  <c r="F23" i="4"/>
  <c r="F22" i="4"/>
  <c r="F35" i="4" l="1"/>
  <c r="F36" i="4" s="1"/>
  <c r="F29" i="4"/>
  <c r="F37" i="4" l="1"/>
  <c r="G60" i="4" s="1"/>
</calcChain>
</file>

<file path=xl/sharedStrings.xml><?xml version="1.0" encoding="utf-8"?>
<sst xmlns="http://schemas.openxmlformats.org/spreadsheetml/2006/main" count="172" uniqueCount="108">
  <si>
    <t>Toelichting prijzenblad</t>
  </si>
  <si>
    <t>Deze bijlage prijzenblad geeft ons, nadat u deze heeft ingevuld, inzicht in de financiele kant van uw aanbieding.</t>
  </si>
  <si>
    <t>U wordt gevraagd de witte velden in het werkblad "Model" in te vullen.</t>
  </si>
  <si>
    <t>U treft in het prijzenblad vier secties aan, te weten:</t>
  </si>
  <si>
    <t>1. Eenmalige projectkosten inrichting datacenter - de kosten die in rekening worden gebracht voor de initiële inrichting van het datacenter voor het gebruik door Opdrachtgever.
    De hier genoemde aantallen kunnen nog afwijken van de daadwerkelijke aantallen. Deze worden definitief bij ondertekening via de aanlevering van het gewenste floorplan.</t>
  </si>
  <si>
    <t>2. Maandelijkse kosten - dit zijn kosten die maandelijks in rekening worden gebracht voor het beschikbaar houden van de aangeboden dienstverlening. 
    Wijzigingen in de aantallen treden alleen op wanneer een eenmalige handeling wordt uitgevoerd zoals beschreven in sectie 1.</t>
  </si>
  <si>
    <t>3. Eenmalige kosten additionele diensten - kosten die u in rekening kunt brengen als wij bepaalde diensten, zoals standaard wijzigingen of "smart hands" afroepen. Deze worden eens per
    maand verrekend.
    De hier genoemde aantallen zijn alleen opgenomen voor een financieel vergelijk en geven geen indicatie van de daadwerkelijk vraag. Deze is immers nog niet bekend.</t>
  </si>
  <si>
    <t>4. Energiekosten  - Historisch vergelijk energiekosten gerekend op basis van het historisch verbruik in 2024 per datacenter per jaar.
    Om een beeld te krijgen van de effectiviteit waarmee u energie inkoopt vragen wij u inzicht te geven in de kosten van energie uitgaande van de afgenomen volumes van het Erasmus
    MC in 2024 en de door u gerealiseerde inkoop 2024.</t>
  </si>
  <si>
    <t>De bedragen die u invult zijn exclusief BTW.</t>
  </si>
  <si>
    <t>In de regel 11 t/m 14 wordt gevraagd om een toelichting. Deze toelichting kunt u in een aparte bijlage toevoegen aan uw indiening.</t>
  </si>
  <si>
    <t>Prijzenblad</t>
  </si>
  <si>
    <t>Eenmalige projectkosten inrichting datacenter</t>
  </si>
  <si>
    <t>Service</t>
  </si>
  <si>
    <t>Aantal van eenheid</t>
  </si>
  <si>
    <t>Aantal</t>
  </si>
  <si>
    <t>Kosten per eenheid</t>
  </si>
  <si>
    <t>Totaal per regel</t>
  </si>
  <si>
    <t>Opmerking</t>
  </si>
  <si>
    <t>Aanvullende informatie c.q. toelichting Erasmus MC</t>
  </si>
  <si>
    <t>Inrichten private cage (uitgaande van 36 racks in blokken van 4)</t>
  </si>
  <si>
    <t>Met scheiding warme en koude straat</t>
  </si>
  <si>
    <t xml:space="preserve">Aanname bij deze projectkosten is de verwachting dat wij 1 private cage met 36 racks en 12 racks in de vrij ruimte gaan afnemen. Racks die zo optimaal mogelijk gebruikt gaan worden. </t>
  </si>
  <si>
    <t>Inrichten 3 * blokken van 4 racks</t>
  </si>
  <si>
    <t>Meet-me patch</t>
  </si>
  <si>
    <t xml:space="preserve">Bekabelen van meetme naar privatecage </t>
  </si>
  <si>
    <t>Bekabelen van private cage naar cage in shared space</t>
  </si>
  <si>
    <t>Plaatsen benodigde stroomvoorziening</t>
  </si>
  <si>
    <t>Opnemen toelichting</t>
  </si>
  <si>
    <t>Leg kort uit welke aannames u hier hanteert</t>
  </si>
  <si>
    <t>Plaatsen 2* CEEform 32A 3 fase boven  rack (per rack)</t>
  </si>
  <si>
    <t>Plaatsen benodigde klimaatbehersing</t>
  </si>
  <si>
    <t>Plaatsen benodigde monitoringsystemen</t>
  </si>
  <si>
    <t>Projectmanagement</t>
  </si>
  <si>
    <t>Subtotaal - Eenmalige projectkosten inrichting datacenter</t>
  </si>
  <si>
    <t>Maandelijkse kosten</t>
  </si>
  <si>
    <t>per maand</t>
  </si>
  <si>
    <t>Floorspace gereserveerd</t>
  </si>
  <si>
    <t>m2</t>
  </si>
  <si>
    <t>Erasmus MC wenst te allen tijde door te kunnen groeien met 10% t.o.v. het aantal afgenomen m2.</t>
  </si>
  <si>
    <t>Floorspace actief</t>
  </si>
  <si>
    <t>Aantal m2 uitgaande van 1 private cage met 36 racks, en 12 racks in de shared omgeving</t>
  </si>
  <si>
    <t>Kosten voor deze m2 worden geacht te worden opgenomen bij de kosten voor private cage en rack in shared space. U dient hier het aantal m2 op te geven wat u nodig heeft om de gevraagde dienstverlening te leveren.</t>
  </si>
  <si>
    <t>Beschikbaar houden suite</t>
  </si>
  <si>
    <t>Suite</t>
  </si>
  <si>
    <t>Dit is inclusief toeslag voor support services</t>
  </si>
  <si>
    <t>Beschikbaar houden cage</t>
  </si>
  <si>
    <t>Cage (voor 36 racks)</t>
  </si>
  <si>
    <t>Beschikbaar houden rack zonder spanning in private cage</t>
  </si>
  <si>
    <t>Rack in cage</t>
  </si>
  <si>
    <t>De leverancier heeft het rack geplaatst, maar de opdrachtgever heeft de PDU nog niet gemonteerd</t>
  </si>
  <si>
    <t>Beschikbaar houden rack geactiveerd in Private Cage (incl.spanning met PDU)</t>
  </si>
  <si>
    <t>Rack met PDU in cage</t>
  </si>
  <si>
    <t>De leverancier heeft het rack geplaatst en de opdrachtgever heeft de PDU gemonteerd.</t>
  </si>
  <si>
    <t>Beschikbaar houden rack zonder spanning in shared space</t>
  </si>
  <si>
    <t>Rack in shared space</t>
  </si>
  <si>
    <t>Beschikbaar houden rack geactiveerd in shared space (incl. spanning met PDU)</t>
  </si>
  <si>
    <t>Rack met PDU in shared space</t>
  </si>
  <si>
    <t>Dit is inclusief toeslag voor support services, exclusief energiekosten voor servers in rack</t>
  </si>
  <si>
    <t>Subtotaal  Maandelijkse kosten</t>
  </si>
  <si>
    <t>Energiekosten  - Historisch vergelijk energiekosten gerekend op de historisch gemiddeld verbruik in 2024 per datacenter per maand</t>
  </si>
  <si>
    <t>Energiekosten (werkelijke inkoop)</t>
  </si>
  <si>
    <t>KWH</t>
  </si>
  <si>
    <t>Inkoopfacturen bijvoegen ter onderbouwing</t>
  </si>
  <si>
    <t>Vult u hier de kosten per eenheid in die u het afgelopen jaar (2024) gemiddeld hebt ingekocht.</t>
  </si>
  <si>
    <t>Opslag energiekosten (transport, belasting)</t>
  </si>
  <si>
    <t>Vult u hier de kosten per eenheid in die u het afgelopen jaar (2024) gemiddeld hebt ingekocht voor transport, netbeheer en belastingen.</t>
  </si>
  <si>
    <t>Subtotaal</t>
  </si>
  <si>
    <t>Opslag percentage energiekosten
(management, klimaatbeheersing, facilitaire installaties)</t>
  </si>
  <si>
    <r>
      <rPr>
        <u/>
        <sz val="11"/>
        <color rgb="FFFF0000"/>
        <rFont val="Calibri"/>
        <family val="2"/>
      </rPr>
      <t xml:space="preserve">LET OP: </t>
    </r>
    <r>
      <rPr>
        <sz val="11"/>
        <color rgb="FFFF0000"/>
        <rFont val="Calibri"/>
        <family val="2"/>
      </rPr>
      <t>Dit percentage is van toepassing voor de looptijd van het contract en kan niet geindexeerd worden.</t>
    </r>
  </si>
  <si>
    <t>Subtotaal - Energiekosten</t>
  </si>
  <si>
    <t>Eenmalige kosten additionele diensten</t>
  </si>
  <si>
    <t>looptijd contract</t>
  </si>
  <si>
    <t>Standaard wijzigingsverzoek</t>
  </si>
  <si>
    <t>Plaatsen en activeren suite</t>
  </si>
  <si>
    <t>Deze wijzigingsverzoeken zijn inclusief het zo nodig aanpassen van de ondersteunende diensten voor klimaatbeheersing, veiligheid, stroomvoorziening en bekabeling.</t>
  </si>
  <si>
    <t>De prijs voor het plaatsen en activeren van een suite is gebaseerd op de grootte van de suite gemeten in m2</t>
  </si>
  <si>
    <t>De-activeren suite</t>
  </si>
  <si>
    <t>Plaatsen en activeren cage</t>
  </si>
  <si>
    <t>De prijs voor het plaatsen en activeren van een cage is gebaseerd op de grootte van de cage gemeten in m2</t>
  </si>
  <si>
    <t>De-activeren cage</t>
  </si>
  <si>
    <t>Plaatsen en aansluiten rack in cage 
(incl. 2* CEEform 32A 3 fasen boven rack)</t>
  </si>
  <si>
    <t>Rack</t>
  </si>
  <si>
    <t>Verwijderen rack uit cage</t>
  </si>
  <si>
    <t>Plaatsen en aansluiten rack in shared space 
(incl. 2* CEEform 32A 3 fasen boven rack)</t>
  </si>
  <si>
    <t>Verwijderen rack uit shared space</t>
  </si>
  <si>
    <t>Plaatsen PDU in rack</t>
  </si>
  <si>
    <t>De dienst wordt initieel niet verwacht te worden afgenomen</t>
  </si>
  <si>
    <t>Verwijderen PDU uit rack</t>
  </si>
  <si>
    <t>Inzet smart hands</t>
  </si>
  <si>
    <t>Changemanager</t>
  </si>
  <si>
    <t>Uur</t>
  </si>
  <si>
    <t>Rol die mogelijk onderdeel kan zijn van aanvullende dienstverlening</t>
  </si>
  <si>
    <t>Incidentmanager</t>
  </si>
  <si>
    <t>Nnetwerkbeheerder</t>
  </si>
  <si>
    <t>Bijvoorbeeld t.b.v. ondersteuning networkpatching</t>
  </si>
  <si>
    <t>Contractmanager</t>
  </si>
  <si>
    <t>Bijvoorbeeld t.b.v. operationeel regie</t>
  </si>
  <si>
    <t>Leveranciersmanager</t>
  </si>
  <si>
    <t>Architect</t>
  </si>
  <si>
    <t>Subtotaal - Eenmalige kosten additionele diensten</t>
  </si>
  <si>
    <t>Inschrijfprijs Inschrijver</t>
  </si>
  <si>
    <t>Noot:</t>
  </si>
  <si>
    <t xml:space="preserve">De leverancier wordt geacht alleen alle witte velden in te vullen. </t>
  </si>
  <si>
    <t>kW</t>
  </si>
  <si>
    <t>Dit betreft de kosten nodig om de benodigde  kW te kunnen leveren</t>
  </si>
  <si>
    <t>Gereserveerd Maximaal Vermogen</t>
  </si>
  <si>
    <t>Dus dit betreft het op dit moment voorziene maximale vermogen waarop het datacenter dient te worden gedimensioneerd.</t>
  </si>
  <si>
    <t>In de regels 32 en 33 wordt om inkoopfacturen gevraagd. U dient een compleet en helder overzicht van deze kosten toe te voegen als bijlage. Dit overzicht dient ondersteund te worden door de inkoopfacturen.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</si>
</sst>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 #,##0.00_ ;_ &quot;€&quot;\ * \-#,##0.00_ ;_ &quot;€&quot;\ * &quot;-&quot;??_ ;_ @_ "/>
    <numFmt numFmtId="165" formatCode="_ * #,##0.00_ ;_ * \-#,##0.00_ ;_ * &quot;-&quot;??_ ;_ @_ "/>
    <numFmt numFmtId="166" formatCode="_ &quot;€&quot;\ * #,##0.000_ ;_ &quot;€&quot;\ * \-#,##0.000_ ;_ &quot;€&quot;\ * &quot;-&quot;??_ ;_ @_ "/>
    <numFmt numFmtId="167" formatCode="_ * #,##0_ ;_ * \-#,##0_ ;_ * &quot;-&quot;??_ ;_ @_ "/>
  </numFmts>
  <fonts count="19" x14ac:knownFonts="1">
    <font>
      <sz val="10"/>
      <color theme="1"/>
      <name val="Aptos Narrow"/>
      <family val="2"/>
      <scheme val="minor"/>
    </font>
    <font>
      <sz val="10"/>
      <color theme="1"/>
      <name val="Aptos Narrow"/>
      <family val="2"/>
      <scheme val="minor"/>
    </font>
    <font>
      <b/>
      <sz val="11"/>
      <color theme="0"/>
      <name val="Calibri"/>
      <family val="2"/>
    </font>
    <font>
      <sz val="11"/>
      <color theme="1"/>
      <name val="Calibri"/>
      <family val="2"/>
    </font>
    <font>
      <sz val="11"/>
      <color rgb="FF000000"/>
      <name val="Calibri"/>
      <family val="2"/>
    </font>
    <font>
      <b/>
      <sz val="11"/>
      <color theme="1"/>
      <name val="Calibri"/>
      <family val="2"/>
    </font>
    <font>
      <sz val="12"/>
      <color theme="1"/>
      <name val="Calibri"/>
      <family val="2"/>
    </font>
    <font>
      <sz val="11"/>
      <color rgb="FFFF0000"/>
      <name val="Calibri"/>
      <family val="2"/>
    </font>
    <font>
      <b/>
      <sz val="14"/>
      <color theme="1"/>
      <name val="Calibri"/>
      <family val="2"/>
    </font>
    <font>
      <sz val="16"/>
      <color theme="1"/>
      <name val="Calibri"/>
      <family val="2"/>
    </font>
    <font>
      <b/>
      <sz val="16"/>
      <color theme="0"/>
      <name val="Calibri"/>
      <family val="2"/>
    </font>
    <font>
      <u/>
      <sz val="11"/>
      <color rgb="FFFF0000"/>
      <name val="Calibri"/>
      <family val="2"/>
    </font>
    <font>
      <u/>
      <sz val="11"/>
      <color theme="1"/>
      <name val="Calibri"/>
      <family val="2"/>
    </font>
    <font>
      <b/>
      <u/>
      <sz val="14"/>
      <color theme="1"/>
      <name val="Calibri"/>
      <family val="2"/>
    </font>
    <font>
      <u val="singleAccounting"/>
      <sz val="11"/>
      <color theme="1"/>
      <name val="Calibri"/>
      <family val="2"/>
    </font>
    <font>
      <b/>
      <sz val="11"/>
      <color rgb="FF000000"/>
      <name val="Calibri"/>
      <family val="2"/>
    </font>
    <font>
      <b/>
      <sz val="11"/>
      <color rgb="FFFFFFFF"/>
      <name val="Calibri"/>
      <family val="2"/>
    </font>
    <font>
      <strike/>
      <sz val="11"/>
      <color theme="1"/>
      <name val="Calibri"/>
      <family val="2"/>
    </font>
    <font>
      <i/>
      <sz val="11"/>
      <color theme="1"/>
      <name val="Calibri"/>
      <family val="2"/>
    </font>
  </fonts>
  <fills count="11">
    <fill>
      <patternFill patternType="none"/>
    </fill>
    <fill>
      <patternFill patternType="gray125"/>
    </fill>
    <fill>
      <patternFill patternType="solid">
        <fgColor theme="3" tint="0.749992370372631"/>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bgColor indexed="64"/>
      </patternFill>
    </fill>
    <fill>
      <patternFill patternType="solid">
        <fgColor rgb="FFF2F2F2"/>
        <bgColor rgb="FF000000"/>
      </patternFill>
    </fill>
    <fill>
      <patternFill patternType="solid">
        <fgColor rgb="FFFFFFFF"/>
        <bgColor rgb="FF000000"/>
      </patternFill>
    </fill>
    <fill>
      <patternFill patternType="solid">
        <fgColor theme="0" tint="-0.499984740745262"/>
        <bgColor rgb="FF000000"/>
      </patternFill>
    </fill>
    <fill>
      <patternFill patternType="solid">
        <fgColor rgb="FF808080"/>
        <bgColor rgb="FF000000"/>
      </patternFill>
    </fill>
    <fill>
      <patternFill patternType="solid">
        <fgColor theme="3" tint="0.249977111117893"/>
        <bgColor indexed="64"/>
      </patternFill>
    </fill>
  </fills>
  <borders count="28">
    <border>
      <left/>
      <right/>
      <top/>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style="thin">
        <color indexed="64"/>
      </right>
      <top style="dotted">
        <color auto="1"/>
      </top>
      <bottom/>
      <diagonal/>
    </border>
    <border>
      <left style="thin">
        <color indexed="64"/>
      </left>
      <right style="thin">
        <color indexed="64"/>
      </right>
      <top/>
      <bottom/>
      <diagonal/>
    </border>
    <border>
      <left style="thin">
        <color indexed="64"/>
      </left>
      <right style="thin">
        <color indexed="64"/>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tted">
        <color auto="1"/>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style="dotted">
        <color auto="1"/>
      </top>
      <bottom style="dotted">
        <color auto="1"/>
      </bottom>
      <diagonal/>
    </border>
    <border>
      <left style="thin">
        <color indexed="64"/>
      </left>
      <right style="thin">
        <color indexed="64"/>
      </right>
      <top style="dotted">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auto="1"/>
      </top>
      <bottom/>
      <diagonal/>
    </border>
    <border>
      <left style="thin">
        <color indexed="64"/>
      </left>
      <right style="thin">
        <color indexed="64"/>
      </right>
      <top style="thin">
        <color indexed="64"/>
      </top>
      <bottom style="dotted">
        <color auto="1"/>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3" fillId="0" borderId="0" xfId="0" applyFont="1" applyAlignment="1">
      <alignment vertical="top"/>
    </xf>
    <xf numFmtId="0" fontId="3" fillId="0" borderId="0" xfId="0" applyFont="1" applyAlignment="1">
      <alignment vertical="top" wrapText="1"/>
    </xf>
    <xf numFmtId="166" fontId="3" fillId="0" borderId="0" xfId="0" applyNumberFormat="1" applyFont="1" applyAlignment="1">
      <alignment vertical="top"/>
    </xf>
    <xf numFmtId="164" fontId="3" fillId="0" borderId="0" xfId="2" applyFont="1" applyAlignment="1">
      <alignment vertical="top"/>
    </xf>
    <xf numFmtId="0" fontId="3" fillId="0" borderId="1" xfId="0" applyFont="1" applyBorder="1" applyAlignment="1">
      <alignment vertical="top"/>
    </xf>
    <xf numFmtId="0" fontId="3" fillId="3" borderId="1" xfId="0" applyFont="1" applyFill="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top"/>
    </xf>
    <xf numFmtId="164" fontId="3" fillId="3" borderId="2" xfId="2" applyFont="1" applyFill="1" applyBorder="1" applyAlignment="1">
      <alignment vertical="top"/>
    </xf>
    <xf numFmtId="0" fontId="4" fillId="6" borderId="2" xfId="0" applyFont="1" applyFill="1" applyBorder="1" applyAlignment="1">
      <alignment vertical="top"/>
    </xf>
    <xf numFmtId="0" fontId="3" fillId="0" borderId="3" xfId="0" applyFont="1" applyBorder="1" applyAlignment="1">
      <alignment vertical="top"/>
    </xf>
    <xf numFmtId="0" fontId="3" fillId="3" borderId="3" xfId="0" applyFont="1" applyFill="1" applyBorder="1" applyAlignment="1">
      <alignment vertical="top"/>
    </xf>
    <xf numFmtId="0" fontId="6" fillId="0" borderId="0" xfId="0" applyFont="1"/>
    <xf numFmtId="0" fontId="6" fillId="0" borderId="0" xfId="0" applyFont="1" applyAlignment="1">
      <alignment wrapText="1"/>
    </xf>
    <xf numFmtId="166" fontId="3" fillId="3" borderId="2" xfId="2" applyNumberFormat="1"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3" fillId="3" borderId="11" xfId="0" applyFont="1" applyFill="1" applyBorder="1" applyAlignment="1">
      <alignment vertical="top" wrapText="1"/>
    </xf>
    <xf numFmtId="0" fontId="3" fillId="3" borderId="0" xfId="0" applyFont="1" applyFill="1" applyAlignment="1">
      <alignment vertical="top"/>
    </xf>
    <xf numFmtId="0" fontId="3" fillId="3" borderId="12" xfId="0" applyFont="1" applyFill="1" applyBorder="1" applyAlignment="1">
      <alignmen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vertical="top" wrapText="1"/>
    </xf>
    <xf numFmtId="0" fontId="3" fillId="3" borderId="14" xfId="0" applyFont="1" applyFill="1" applyBorder="1" applyAlignment="1">
      <alignment vertical="top" wrapText="1"/>
    </xf>
    <xf numFmtId="0" fontId="3" fillId="3" borderId="5" xfId="0" applyFont="1" applyFill="1" applyBorder="1" applyAlignment="1">
      <alignment vertical="top"/>
    </xf>
    <xf numFmtId="0" fontId="3" fillId="3" borderId="17" xfId="0" applyFont="1" applyFill="1" applyBorder="1" applyAlignment="1">
      <alignment vertical="top"/>
    </xf>
    <xf numFmtId="0" fontId="3" fillId="5" borderId="17" xfId="0" applyFont="1" applyFill="1" applyBorder="1" applyAlignment="1">
      <alignment vertical="top"/>
    </xf>
    <xf numFmtId="166" fontId="3" fillId="5" borderId="17" xfId="2" applyNumberFormat="1" applyFont="1" applyFill="1" applyBorder="1" applyAlignment="1">
      <alignment vertical="top"/>
    </xf>
    <xf numFmtId="0" fontId="3" fillId="3" borderId="0" xfId="0" applyFont="1" applyFill="1" applyAlignment="1">
      <alignment horizontal="right" vertical="top"/>
    </xf>
    <xf numFmtId="0" fontId="3" fillId="3" borderId="11" xfId="0" applyFont="1" applyFill="1" applyBorder="1" applyAlignment="1">
      <alignment horizontal="left" vertical="top" wrapText="1"/>
    </xf>
    <xf numFmtId="166" fontId="3" fillId="5" borderId="5" xfId="2" applyNumberFormat="1" applyFont="1" applyFill="1" applyBorder="1" applyAlignment="1">
      <alignment vertical="top"/>
    </xf>
    <xf numFmtId="0" fontId="3" fillId="4" borderId="21" xfId="0" applyFont="1" applyFill="1" applyBorder="1" applyAlignment="1">
      <alignment vertical="top" wrapText="1"/>
    </xf>
    <xf numFmtId="0" fontId="3" fillId="3" borderId="26" xfId="0" applyFont="1" applyFill="1" applyBorder="1" applyAlignment="1">
      <alignment vertical="top" wrapText="1"/>
    </xf>
    <xf numFmtId="0" fontId="3" fillId="4" borderId="20" xfId="0" applyFont="1" applyFill="1" applyBorder="1" applyAlignment="1">
      <alignment vertical="top"/>
    </xf>
    <xf numFmtId="0" fontId="3" fillId="4" borderId="7" xfId="0" applyFont="1" applyFill="1" applyBorder="1" applyAlignment="1">
      <alignment vertical="top" wrapText="1"/>
    </xf>
    <xf numFmtId="0" fontId="3" fillId="4" borderId="7" xfId="0" applyFont="1" applyFill="1" applyBorder="1" applyAlignment="1">
      <alignment vertical="top"/>
    </xf>
    <xf numFmtId="164" fontId="3" fillId="3" borderId="5" xfId="2" applyFont="1" applyFill="1" applyBorder="1" applyAlignment="1">
      <alignment vertical="top"/>
    </xf>
    <xf numFmtId="0" fontId="3" fillId="2" borderId="24" xfId="0" applyFont="1" applyFill="1" applyBorder="1" applyAlignment="1">
      <alignment vertical="top"/>
    </xf>
    <xf numFmtId="166" fontId="3" fillId="2" borderId="24" xfId="0" applyNumberFormat="1" applyFont="1" applyFill="1" applyBorder="1" applyAlignment="1">
      <alignment vertical="top"/>
    </xf>
    <xf numFmtId="164" fontId="3" fillId="2" borderId="24" xfId="2" applyFont="1" applyFill="1" applyBorder="1" applyAlignment="1">
      <alignment vertical="top"/>
    </xf>
    <xf numFmtId="0" fontId="3" fillId="2" borderId="25" xfId="0" applyFont="1" applyFill="1" applyBorder="1" applyAlignment="1">
      <alignment vertical="top" wrapText="1"/>
    </xf>
    <xf numFmtId="0" fontId="3" fillId="3" borderId="17" xfId="0" applyFont="1" applyFill="1" applyBorder="1" applyAlignment="1">
      <alignment vertical="top" wrapText="1"/>
    </xf>
    <xf numFmtId="0" fontId="4" fillId="6" borderId="17" xfId="0" applyFont="1" applyFill="1" applyBorder="1" applyAlignment="1">
      <alignment vertical="top" wrapText="1"/>
    </xf>
    <xf numFmtId="0" fontId="4" fillId="6" borderId="18" xfId="0" applyFont="1" applyFill="1" applyBorder="1" applyAlignment="1">
      <alignment vertical="top" wrapText="1"/>
    </xf>
    <xf numFmtId="0" fontId="4" fillId="6" borderId="4" xfId="0" applyFont="1" applyFill="1" applyBorder="1" applyAlignment="1">
      <alignment vertical="top" wrapText="1"/>
    </xf>
    <xf numFmtId="164" fontId="3" fillId="3" borderId="17" xfId="2" applyFont="1" applyFill="1" applyBorder="1" applyAlignment="1">
      <alignment vertical="top"/>
    </xf>
    <xf numFmtId="164" fontId="3" fillId="3" borderId="4" xfId="2" applyFont="1" applyFill="1" applyBorder="1" applyAlignment="1">
      <alignment vertical="top"/>
    </xf>
    <xf numFmtId="0" fontId="3" fillId="3" borderId="6" xfId="0" applyFont="1" applyFill="1" applyBorder="1" applyAlignment="1">
      <alignment vertical="top" wrapText="1"/>
    </xf>
    <xf numFmtId="164" fontId="3" fillId="3" borderId="6" xfId="2" applyFont="1" applyFill="1" applyBorder="1" applyAlignment="1">
      <alignment vertical="top"/>
    </xf>
    <xf numFmtId="0" fontId="3" fillId="4" borderId="23" xfId="0" applyFont="1" applyFill="1" applyBorder="1" applyAlignment="1">
      <alignment vertical="top" wrapText="1"/>
    </xf>
    <xf numFmtId="0" fontId="3" fillId="3" borderId="6" xfId="0" applyFont="1" applyFill="1" applyBorder="1" applyAlignment="1">
      <alignment horizontal="right" vertical="top"/>
    </xf>
    <xf numFmtId="0" fontId="3" fillId="3" borderId="4" xfId="0" applyFont="1" applyFill="1" applyBorder="1" applyAlignment="1">
      <alignment vertical="top"/>
    </xf>
    <xf numFmtId="0" fontId="3" fillId="5" borderId="0" xfId="0" applyFont="1" applyFill="1" applyAlignment="1">
      <alignment vertical="top"/>
    </xf>
    <xf numFmtId="0" fontId="4" fillId="6" borderId="15" xfId="0" applyFont="1" applyFill="1" applyBorder="1" applyAlignment="1">
      <alignment vertical="top" wrapText="1"/>
    </xf>
    <xf numFmtId="0" fontId="3" fillId="3" borderId="17" xfId="0" applyFont="1" applyFill="1" applyBorder="1" applyAlignment="1">
      <alignment horizontal="right" vertical="top"/>
    </xf>
    <xf numFmtId="0" fontId="4" fillId="6" borderId="17" xfId="0" applyFont="1" applyFill="1" applyBorder="1" applyAlignment="1">
      <alignment horizontal="right" vertical="top"/>
    </xf>
    <xf numFmtId="0" fontId="4" fillId="6" borderId="3" xfId="0" applyFont="1" applyFill="1" applyBorder="1" applyAlignment="1">
      <alignment vertical="top"/>
    </xf>
    <xf numFmtId="0" fontId="4" fillId="6" borderId="4" xfId="0" applyFont="1" applyFill="1" applyBorder="1" applyAlignment="1">
      <alignment horizontal="right" vertical="top"/>
    </xf>
    <xf numFmtId="0" fontId="4" fillId="6" borderId="26" xfId="0" applyFont="1" applyFill="1" applyBorder="1" applyAlignment="1">
      <alignment vertical="top" wrapText="1"/>
    </xf>
    <xf numFmtId="0" fontId="3" fillId="4" borderId="22" xfId="0" applyFont="1" applyFill="1" applyBorder="1" applyAlignment="1">
      <alignment vertical="top" wrapText="1"/>
    </xf>
    <xf numFmtId="0" fontId="3" fillId="4" borderId="19" xfId="0" applyFont="1" applyFill="1" applyBorder="1" applyAlignment="1">
      <alignment vertical="top"/>
    </xf>
    <xf numFmtId="0" fontId="3" fillId="2" borderId="24" xfId="0" applyFont="1" applyFill="1" applyBorder="1" applyAlignment="1">
      <alignment vertical="top" wrapText="1"/>
    </xf>
    <xf numFmtId="0" fontId="4" fillId="6" borderId="27" xfId="0" applyFont="1" applyFill="1" applyBorder="1" applyAlignment="1">
      <alignment vertical="top" wrapText="1"/>
    </xf>
    <xf numFmtId="0" fontId="3" fillId="4" borderId="22" xfId="0" applyFont="1" applyFill="1" applyBorder="1" applyAlignment="1">
      <alignment horizontal="left" vertical="top"/>
    </xf>
    <xf numFmtId="166" fontId="3" fillId="4" borderId="22" xfId="0" applyNumberFormat="1" applyFont="1" applyFill="1" applyBorder="1" applyAlignment="1">
      <alignment horizontal="left" vertical="top"/>
    </xf>
    <xf numFmtId="164" fontId="3" fillId="4" borderId="22" xfId="2" applyFont="1" applyFill="1" applyBorder="1" applyAlignment="1">
      <alignment horizontal="left" vertical="top"/>
    </xf>
    <xf numFmtId="0" fontId="3" fillId="3" borderId="27" xfId="0" applyFont="1" applyFill="1" applyBorder="1" applyAlignment="1">
      <alignment vertical="top" wrapText="1"/>
    </xf>
    <xf numFmtId="0" fontId="3" fillId="3" borderId="18" xfId="0" applyFont="1" applyFill="1" applyBorder="1" applyAlignment="1">
      <alignment vertical="top" wrapText="1"/>
    </xf>
    <xf numFmtId="0" fontId="7" fillId="3" borderId="18" xfId="0" applyFont="1" applyFill="1" applyBorder="1" applyAlignment="1">
      <alignment vertical="top" wrapText="1"/>
    </xf>
    <xf numFmtId="0" fontId="3" fillId="5" borderId="27" xfId="0" applyFont="1" applyFill="1" applyBorder="1" applyAlignment="1">
      <alignment vertical="top" wrapText="1"/>
    </xf>
    <xf numFmtId="0" fontId="3" fillId="5" borderId="17" xfId="0" applyFont="1" applyFill="1" applyBorder="1" applyAlignment="1">
      <alignment vertical="top" wrapText="1"/>
    </xf>
    <xf numFmtId="0" fontId="3" fillId="5" borderId="18" xfId="0" applyFont="1" applyFill="1" applyBorder="1" applyAlignment="1">
      <alignment vertical="top" wrapText="1"/>
    </xf>
    <xf numFmtId="164" fontId="3" fillId="5" borderId="1" xfId="2" applyFont="1" applyFill="1" applyBorder="1" applyAlignment="1">
      <alignment vertical="top"/>
    </xf>
    <xf numFmtId="164" fontId="3" fillId="5" borderId="2" xfId="2" applyFont="1" applyFill="1" applyBorder="1" applyAlignment="1">
      <alignment vertical="top"/>
    </xf>
    <xf numFmtId="164" fontId="3" fillId="5" borderId="3" xfId="2" applyFont="1" applyFill="1" applyBorder="1" applyAlignment="1">
      <alignment vertical="top"/>
    </xf>
    <xf numFmtId="164" fontId="3" fillId="5" borderId="6" xfId="2" applyFont="1" applyFill="1" applyBorder="1" applyAlignment="1">
      <alignment vertical="top"/>
    </xf>
    <xf numFmtId="164" fontId="4" fillId="7" borderId="17" xfId="0" applyNumberFormat="1" applyFont="1" applyFill="1" applyBorder="1" applyAlignment="1">
      <alignment vertical="top"/>
    </xf>
    <xf numFmtId="164" fontId="3" fillId="5" borderId="17" xfId="2" applyFont="1" applyFill="1" applyBorder="1" applyAlignment="1">
      <alignment vertical="top"/>
    </xf>
    <xf numFmtId="164" fontId="4" fillId="7" borderId="4" xfId="0" applyNumberFormat="1" applyFont="1" applyFill="1" applyBorder="1" applyAlignment="1">
      <alignment vertical="top"/>
    </xf>
    <xf numFmtId="0" fontId="8" fillId="2" borderId="23" xfId="0" applyFont="1" applyFill="1" applyBorder="1" applyAlignment="1">
      <alignment vertical="top" wrapText="1"/>
    </xf>
    <xf numFmtId="0" fontId="9" fillId="0" borderId="0" xfId="0" applyFont="1" applyAlignment="1">
      <alignment vertical="top"/>
    </xf>
    <xf numFmtId="0" fontId="9" fillId="10" borderId="0" xfId="0" applyFont="1" applyFill="1" applyAlignment="1">
      <alignment vertical="top"/>
    </xf>
    <xf numFmtId="166" fontId="9" fillId="10" borderId="0" xfId="0" applyNumberFormat="1" applyFont="1" applyFill="1" applyAlignment="1">
      <alignment vertical="top"/>
    </xf>
    <xf numFmtId="0" fontId="9" fillId="5" borderId="0" xfId="0" applyFont="1" applyFill="1" applyAlignment="1">
      <alignment vertical="top"/>
    </xf>
    <xf numFmtId="0" fontId="10" fillId="10" borderId="0" xfId="0" applyFont="1" applyFill="1" applyAlignment="1">
      <alignment vertical="top" wrapText="1"/>
    </xf>
    <xf numFmtId="0" fontId="12" fillId="4" borderId="24" xfId="0" applyFont="1" applyFill="1" applyBorder="1" applyAlignment="1">
      <alignment vertical="top" wrapText="1"/>
    </xf>
    <xf numFmtId="0" fontId="12" fillId="4" borderId="25" xfId="0" applyFont="1" applyFill="1" applyBorder="1" applyAlignment="1">
      <alignment vertical="top" wrapText="1"/>
    </xf>
    <xf numFmtId="0" fontId="12" fillId="4" borderId="8" xfId="0" applyFont="1" applyFill="1" applyBorder="1" applyAlignment="1">
      <alignment vertical="top" wrapText="1"/>
    </xf>
    <xf numFmtId="0" fontId="12" fillId="4" borderId="9" xfId="0" applyFont="1" applyFill="1" applyBorder="1" applyAlignment="1">
      <alignment vertical="top" wrapText="1"/>
    </xf>
    <xf numFmtId="0" fontId="12" fillId="4" borderId="10" xfId="0" applyFont="1" applyFill="1" applyBorder="1" applyAlignment="1">
      <alignment vertical="top" wrapText="1"/>
    </xf>
    <xf numFmtId="0" fontId="13" fillId="0" borderId="0" xfId="0" applyFont="1"/>
    <xf numFmtId="167" fontId="3" fillId="3" borderId="16" xfId="1" applyNumberFormat="1" applyFont="1" applyFill="1" applyBorder="1" applyAlignment="1">
      <alignment horizontal="right" vertical="top"/>
    </xf>
    <xf numFmtId="9" fontId="3" fillId="5" borderId="22" xfId="3" applyFont="1" applyFill="1" applyBorder="1" applyAlignment="1">
      <alignment vertical="top"/>
    </xf>
    <xf numFmtId="0" fontId="3" fillId="4" borderId="7" xfId="0" applyFont="1" applyFill="1" applyBorder="1" applyAlignment="1">
      <alignment horizontal="left" vertical="top"/>
    </xf>
    <xf numFmtId="166" fontId="3" fillId="4" borderId="7" xfId="0" applyNumberFormat="1" applyFont="1" applyFill="1" applyBorder="1" applyAlignment="1">
      <alignment horizontal="left" vertical="top"/>
    </xf>
    <xf numFmtId="164" fontId="3" fillId="4" borderId="7" xfId="2" applyFont="1" applyFill="1" applyBorder="1" applyAlignment="1">
      <alignment horizontal="left" vertical="top"/>
    </xf>
    <xf numFmtId="0" fontId="5" fillId="0" borderId="3" xfId="0" applyFont="1" applyBorder="1" applyAlignment="1">
      <alignment vertical="top"/>
    </xf>
    <xf numFmtId="0" fontId="2" fillId="9" borderId="23" xfId="0" applyFont="1" applyFill="1" applyBorder="1" applyAlignment="1">
      <alignment vertical="top" wrapText="1"/>
    </xf>
    <xf numFmtId="0" fontId="15" fillId="9" borderId="24" xfId="0" applyFont="1" applyFill="1" applyBorder="1" applyAlignment="1">
      <alignment vertical="top"/>
    </xf>
    <xf numFmtId="0" fontId="15" fillId="9" borderId="24" xfId="0" applyFont="1" applyFill="1" applyBorder="1" applyAlignment="1">
      <alignment horizontal="right" vertical="top"/>
    </xf>
    <xf numFmtId="166" fontId="15" fillId="9" borderId="24" xfId="0" applyNumberFormat="1" applyFont="1" applyFill="1" applyBorder="1" applyAlignment="1">
      <alignment vertical="top"/>
    </xf>
    <xf numFmtId="164" fontId="16" fillId="9" borderId="24" xfId="2" applyFont="1" applyFill="1" applyBorder="1" applyAlignment="1">
      <alignment vertical="top"/>
    </xf>
    <xf numFmtId="0" fontId="15" fillId="9" borderId="25" xfId="0" applyFont="1" applyFill="1" applyBorder="1" applyAlignment="1">
      <alignment vertical="top" wrapText="1"/>
    </xf>
    <xf numFmtId="0" fontId="5" fillId="5" borderId="0" xfId="0" applyFont="1" applyFill="1" applyAlignment="1">
      <alignment vertical="top"/>
    </xf>
    <xf numFmtId="0" fontId="5" fillId="0" borderId="0" xfId="0" applyFont="1" applyAlignment="1">
      <alignment vertical="top"/>
    </xf>
    <xf numFmtId="0" fontId="2" fillId="8" borderId="23" xfId="0" applyFont="1" applyFill="1" applyBorder="1" applyAlignment="1">
      <alignment vertical="top" wrapText="1"/>
    </xf>
    <xf numFmtId="0" fontId="15" fillId="8" borderId="24" xfId="0" applyFont="1" applyFill="1" applyBorder="1" applyAlignment="1">
      <alignment vertical="top"/>
    </xf>
    <xf numFmtId="0" fontId="15" fillId="8" borderId="24" xfId="0" applyFont="1" applyFill="1" applyBorder="1" applyAlignment="1">
      <alignment horizontal="right" vertical="top"/>
    </xf>
    <xf numFmtId="166" fontId="15" fillId="8" borderId="24" xfId="0" applyNumberFormat="1" applyFont="1" applyFill="1" applyBorder="1" applyAlignment="1">
      <alignment vertical="top"/>
    </xf>
    <xf numFmtId="164" fontId="2" fillId="8" borderId="24" xfId="2" applyFont="1" applyFill="1" applyBorder="1" applyAlignment="1">
      <alignment vertical="top"/>
    </xf>
    <xf numFmtId="0" fontId="15" fillId="8" borderId="25" xfId="0" applyFont="1" applyFill="1" applyBorder="1" applyAlignment="1">
      <alignment vertical="top" wrapText="1"/>
    </xf>
    <xf numFmtId="0" fontId="15" fillId="9" borderId="7" xfId="0" applyFont="1" applyFill="1" applyBorder="1" applyAlignment="1">
      <alignment vertical="top"/>
    </xf>
    <xf numFmtId="0" fontId="15" fillId="9" borderId="20" xfId="0" applyFont="1" applyFill="1" applyBorder="1" applyAlignment="1">
      <alignment horizontal="right" vertical="top"/>
    </xf>
    <xf numFmtId="166" fontId="15" fillId="9" borderId="7" xfId="0" applyNumberFormat="1" applyFont="1" applyFill="1" applyBorder="1" applyAlignment="1">
      <alignment vertical="top"/>
    </xf>
    <xf numFmtId="164" fontId="15" fillId="9" borderId="7" xfId="0" applyNumberFormat="1" applyFont="1" applyFill="1" applyBorder="1" applyAlignment="1">
      <alignment vertical="top" wrapText="1"/>
    </xf>
    <xf numFmtId="0" fontId="17" fillId="3" borderId="13" xfId="0" applyFont="1" applyFill="1" applyBorder="1" applyAlignment="1">
      <alignment vertical="top" wrapText="1"/>
    </xf>
    <xf numFmtId="166" fontId="3" fillId="4" borderId="20" xfId="0" applyNumberFormat="1" applyFont="1" applyFill="1" applyBorder="1" applyAlignment="1">
      <alignment horizontal="left" vertical="top"/>
    </xf>
    <xf numFmtId="0" fontId="3" fillId="4" borderId="21" xfId="0" applyFont="1" applyFill="1" applyBorder="1" applyAlignment="1">
      <alignment horizontal="left" vertical="top" wrapText="1"/>
    </xf>
    <xf numFmtId="0" fontId="3" fillId="4" borderId="7" xfId="0" applyFont="1" applyFill="1" applyBorder="1" applyAlignment="1">
      <alignment horizontal="left" vertical="top" wrapText="1"/>
    </xf>
    <xf numFmtId="166" fontId="3" fillId="5" borderId="3" xfId="2" applyNumberFormat="1" applyFont="1" applyFill="1" applyBorder="1" applyAlignment="1">
      <alignment vertical="top"/>
    </xf>
    <xf numFmtId="166" fontId="3" fillId="3" borderId="1" xfId="2" applyNumberFormat="1" applyFont="1" applyFill="1" applyBorder="1" applyAlignment="1">
      <alignment vertical="top"/>
    </xf>
    <xf numFmtId="164" fontId="3" fillId="3" borderId="1" xfId="2" applyFont="1" applyFill="1" applyBorder="1" applyAlignment="1">
      <alignment vertical="top"/>
    </xf>
    <xf numFmtId="166" fontId="3" fillId="5" borderId="7" xfId="2" applyNumberFormat="1" applyFont="1" applyFill="1" applyBorder="1" applyAlignment="1">
      <alignment vertical="top"/>
    </xf>
    <xf numFmtId="164" fontId="14" fillId="3" borderId="7" xfId="2" applyFont="1" applyFill="1" applyBorder="1" applyAlignment="1">
      <alignment vertical="top"/>
    </xf>
    <xf numFmtId="0" fontId="3" fillId="5" borderId="2" xfId="0" applyFont="1" applyFill="1" applyBorder="1" applyAlignment="1">
      <alignment vertical="top"/>
    </xf>
    <xf numFmtId="0" fontId="18" fillId="5" borderId="17" xfId="0" applyFont="1" applyFill="1" applyBorder="1" applyAlignment="1">
      <alignment vertical="top"/>
    </xf>
    <xf numFmtId="164" fontId="10" fillId="10" borderId="0" xfId="2" applyFont="1" applyFill="1" applyAlignment="1">
      <alignment vertical="top" wrapText="1"/>
    </xf>
    <xf numFmtId="164" fontId="3" fillId="0" borderId="0" xfId="0" applyNumberFormat="1" applyFont="1" applyAlignment="1">
      <alignment vertical="top" wrapText="1"/>
    </xf>
    <xf numFmtId="0" fontId="3" fillId="3" borderId="12" xfId="0" applyFont="1" applyFill="1" applyBorder="1" applyAlignment="1">
      <alignment horizontal="center" vertical="center" wrapText="1"/>
    </xf>
  </cellXfs>
  <cellStyles count="4">
    <cellStyle name="Komma" xfId="1" builtinId="3"/>
    <cellStyle name="Procent" xfId="3" builtinId="5"/>
    <cellStyle name="Standaard" xfId="0" builtinId="0"/>
    <cellStyle name="Valuta" xfId="2" builtinId="4"/>
  </cellStyles>
  <dxfs count="0"/>
  <tableStyles count="0" defaultTableStyle="TableStyleMedium2" defaultPivotStyle="PivotStyleLight16"/>
  <colors>
    <mruColors>
      <color rgb="FFF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7</xdr:col>
      <xdr:colOff>220132</xdr:colOff>
      <xdr:row>1</xdr:row>
      <xdr:rowOff>17991</xdr:rowOff>
    </xdr:from>
    <xdr:ext cx="3518959" cy="246591"/>
    <xdr:sp macro="" textlink="">
      <xdr:nvSpPr>
        <xdr:cNvPr id="3" name="TextBox 2">
          <a:extLst>
            <a:ext uri="{FF2B5EF4-FFF2-40B4-BE49-F238E27FC236}">
              <a16:creationId xmlns:a16="http://schemas.microsoft.com/office/drawing/2014/main" id="{10AA73C7-4473-0948-B9B5-5B4E27AF142B}"/>
            </a:ext>
          </a:extLst>
        </xdr:cNvPr>
        <xdr:cNvSpPr txBox="1"/>
      </xdr:nvSpPr>
      <xdr:spPr>
        <a:xfrm>
          <a:off x="17386299" y="197908"/>
          <a:ext cx="3518959" cy="24659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l-NL" sz="1200">
              <a:solidFill>
                <a:schemeClr val="tx1"/>
              </a:solidFill>
              <a:effectLst/>
              <a:latin typeface="Calibri" panose="020F0502020204030204" pitchFamily="34" charset="0"/>
              <a:ea typeface="+mn-ea"/>
              <a:cs typeface="Calibri" panose="020F0502020204030204" pitchFamily="34" charset="0"/>
            </a:rPr>
            <a:t>De leverancier</a:t>
          </a:r>
          <a:r>
            <a:rPr lang="nl-NL" sz="1200" baseline="0">
              <a:solidFill>
                <a:schemeClr val="tx1"/>
              </a:solidFill>
              <a:effectLst/>
              <a:latin typeface="Calibri" panose="020F0502020204030204" pitchFamily="34" charset="0"/>
              <a:ea typeface="+mn-ea"/>
              <a:cs typeface="Calibri" panose="020F0502020204030204" pitchFamily="34" charset="0"/>
            </a:rPr>
            <a:t> wordt geacht alleen alle </a:t>
          </a:r>
          <a:r>
            <a:rPr lang="nl-NL" sz="1200">
              <a:solidFill>
                <a:schemeClr val="tx1"/>
              </a:solidFill>
              <a:effectLst/>
              <a:latin typeface="Calibri" panose="020F0502020204030204" pitchFamily="34" charset="0"/>
              <a:ea typeface="+mn-ea"/>
              <a:cs typeface="Calibri" panose="020F0502020204030204" pitchFamily="34" charset="0"/>
            </a:rPr>
            <a:t>witte velden in</a:t>
          </a:r>
          <a:r>
            <a:rPr lang="nl-NL" sz="1200" baseline="0">
              <a:solidFill>
                <a:schemeClr val="tx1"/>
              </a:solidFill>
              <a:effectLst/>
              <a:latin typeface="Calibri" panose="020F0502020204030204" pitchFamily="34" charset="0"/>
              <a:ea typeface="+mn-ea"/>
              <a:cs typeface="Calibri" panose="020F0502020204030204" pitchFamily="34" charset="0"/>
            </a:rPr>
            <a:t> te vullen.</a:t>
          </a:r>
          <a:r>
            <a:rPr lang="nl-NL" sz="1200">
              <a:solidFill>
                <a:schemeClr val="tx1"/>
              </a:solidFill>
              <a:effectLst/>
              <a:latin typeface="Calibri" panose="020F0502020204030204" pitchFamily="34" charset="0"/>
              <a:ea typeface="+mn-ea"/>
              <a:cs typeface="Calibri" panose="020F0502020204030204" pitchFamily="34" charset="0"/>
            </a:rPr>
            <a:t> </a:t>
          </a:r>
          <a:endParaRPr lang="en-GB" sz="1200">
            <a:latin typeface="Calibri" panose="020F0502020204030204" pitchFamily="34" charset="0"/>
            <a:cs typeface="Calibri" panose="020F0502020204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emvankooij/Library/Mobile%20Documents/com~apple~CloudDocs/Bibliotheek/robeco/2007%20Financial%20system/Prijzen%20TAB%20&amp;%20TS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C6A6D-7462-1748-9ECB-04FEB45A71F6}">
  <dimension ref="B2:B14"/>
  <sheetViews>
    <sheetView tabSelected="1" zoomScaleNormal="100" workbookViewId="0">
      <selection activeCell="B16" sqref="B16"/>
    </sheetView>
  </sheetViews>
  <sheetFormatPr defaultColWidth="186.44140625" defaultRowHeight="15.6" x14ac:dyDescent="0.3"/>
  <cols>
    <col min="1" max="1" width="5.5546875" style="13" customWidth="1"/>
    <col min="2" max="2" width="188.21875" style="13" customWidth="1"/>
    <col min="3" max="16384" width="186.44140625" style="13"/>
  </cols>
  <sheetData>
    <row r="2" spans="2:2" ht="18" x14ac:dyDescent="0.35">
      <c r="B2" s="90" t="s">
        <v>0</v>
      </c>
    </row>
    <row r="4" spans="2:2" x14ac:dyDescent="0.3">
      <c r="B4" s="13" t="s">
        <v>1</v>
      </c>
    </row>
    <row r="5" spans="2:2" x14ac:dyDescent="0.3">
      <c r="B5" s="13" t="s">
        <v>2</v>
      </c>
    </row>
    <row r="6" spans="2:2" x14ac:dyDescent="0.3">
      <c r="B6" s="13" t="s">
        <v>3</v>
      </c>
    </row>
    <row r="7" spans="2:2" ht="31.2" x14ac:dyDescent="0.3">
      <c r="B7" s="14" t="s">
        <v>4</v>
      </c>
    </row>
    <row r="8" spans="2:2" ht="31.2" x14ac:dyDescent="0.3">
      <c r="B8" s="14" t="s">
        <v>5</v>
      </c>
    </row>
    <row r="9" spans="2:2" s="16" customFormat="1" ht="33" customHeight="1" x14ac:dyDescent="0.3">
      <c r="B9" s="17" t="s">
        <v>6</v>
      </c>
    </row>
    <row r="10" spans="2:2" ht="46.8" x14ac:dyDescent="0.3">
      <c r="B10" s="14" t="s">
        <v>7</v>
      </c>
    </row>
    <row r="11" spans="2:2" x14ac:dyDescent="0.3">
      <c r="B11" s="13" t="s">
        <v>8</v>
      </c>
    </row>
    <row r="13" spans="2:2" x14ac:dyDescent="0.3">
      <c r="B13" s="13" t="s">
        <v>9</v>
      </c>
    </row>
    <row r="14" spans="2:2" x14ac:dyDescent="0.3">
      <c r="B14" s="13"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86BD8-6B8F-7F41-81F7-76ACCD677688}">
  <dimension ref="A2:Z65"/>
  <sheetViews>
    <sheetView topLeftCell="A3" zoomScale="70" zoomScaleNormal="70" workbookViewId="0">
      <selection activeCell="H27" sqref="H27"/>
    </sheetView>
  </sheetViews>
  <sheetFormatPr defaultColWidth="11" defaultRowHeight="14.4" x14ac:dyDescent="0.3"/>
  <cols>
    <col min="1" max="1" width="4.44140625" style="1" customWidth="1"/>
    <col min="2" max="2" width="66.77734375" style="2" customWidth="1"/>
    <col min="3" max="3" width="27.44140625" style="1" customWidth="1"/>
    <col min="4" max="4" width="10.44140625" style="1" customWidth="1"/>
    <col min="5" max="5" width="19.44140625" style="3" bestFit="1" customWidth="1"/>
    <col min="6" max="6" width="27.5546875" style="4" customWidth="1"/>
    <col min="7" max="7" width="46.21875" style="2" customWidth="1"/>
    <col min="8" max="8" width="116.77734375" style="52" customWidth="1"/>
    <col min="9" max="9" width="5" style="1" customWidth="1"/>
    <col min="10" max="16384" width="11" style="1"/>
  </cols>
  <sheetData>
    <row r="2" spans="2:26" ht="18" x14ac:dyDescent="0.35">
      <c r="B2" s="90" t="s">
        <v>10</v>
      </c>
    </row>
    <row r="4" spans="2:26" ht="18" x14ac:dyDescent="0.3">
      <c r="B4" s="79" t="s">
        <v>11</v>
      </c>
      <c r="C4" s="37"/>
      <c r="D4" s="37"/>
      <c r="E4" s="38"/>
      <c r="F4" s="39"/>
      <c r="G4" s="61"/>
      <c r="H4" s="40"/>
    </row>
    <row r="5" spans="2:26" s="5" customFormat="1" ht="14.55" customHeight="1" x14ac:dyDescent="0.3">
      <c r="B5" s="59" t="s">
        <v>12</v>
      </c>
      <c r="C5" s="60" t="s">
        <v>13</v>
      </c>
      <c r="D5" s="63" t="s">
        <v>14</v>
      </c>
      <c r="E5" s="116" t="s">
        <v>15</v>
      </c>
      <c r="F5" s="65" t="s">
        <v>16</v>
      </c>
      <c r="G5" s="117" t="s">
        <v>17</v>
      </c>
      <c r="H5" s="59" t="s">
        <v>18</v>
      </c>
      <c r="I5" s="1"/>
      <c r="J5" s="1"/>
      <c r="K5" s="1"/>
      <c r="L5" s="1"/>
      <c r="M5" s="1"/>
      <c r="N5" s="1"/>
      <c r="O5" s="1"/>
      <c r="P5" s="1"/>
      <c r="Q5" s="1"/>
      <c r="R5" s="1"/>
      <c r="S5" s="1"/>
      <c r="T5" s="1"/>
      <c r="U5" s="1"/>
      <c r="V5" s="1"/>
      <c r="W5" s="1"/>
      <c r="X5" s="1"/>
      <c r="Y5" s="1"/>
      <c r="Z5" s="1"/>
    </row>
    <row r="6" spans="2:26" s="7" customFormat="1" ht="28.8" x14ac:dyDescent="0.3">
      <c r="B6" s="29" t="s">
        <v>19</v>
      </c>
      <c r="C6" s="24"/>
      <c r="D6" s="28">
        <v>1</v>
      </c>
      <c r="E6" s="30">
        <v>0</v>
      </c>
      <c r="F6" s="36">
        <f t="shared" ref="F6:F15" si="0">D6*E6</f>
        <v>0</v>
      </c>
      <c r="G6" s="20" t="s">
        <v>20</v>
      </c>
      <c r="H6" s="69" t="s">
        <v>21</v>
      </c>
      <c r="I6" s="1"/>
      <c r="J6" s="1"/>
      <c r="K6" s="1"/>
      <c r="L6" s="1"/>
      <c r="M6" s="1"/>
      <c r="N6" s="1"/>
      <c r="O6" s="1"/>
      <c r="P6" s="1"/>
      <c r="Q6" s="1"/>
      <c r="R6" s="1"/>
      <c r="S6" s="1"/>
      <c r="T6" s="1"/>
      <c r="U6" s="1"/>
      <c r="V6" s="1"/>
      <c r="W6" s="1"/>
      <c r="X6" s="1"/>
      <c r="Y6" s="1"/>
      <c r="Z6" s="1"/>
    </row>
    <row r="7" spans="2:26" s="7" customFormat="1" x14ac:dyDescent="0.3">
      <c r="B7" s="21" t="s">
        <v>22</v>
      </c>
      <c r="C7" s="25"/>
      <c r="D7" s="8">
        <v>12</v>
      </c>
      <c r="E7" s="27">
        <v>0</v>
      </c>
      <c r="F7" s="45">
        <f t="shared" si="0"/>
        <v>0</v>
      </c>
      <c r="G7" s="22"/>
      <c r="H7" s="70"/>
      <c r="I7" s="1"/>
      <c r="J7" s="1"/>
      <c r="K7" s="1"/>
      <c r="L7" s="1"/>
      <c r="M7" s="1"/>
      <c r="N7" s="1"/>
      <c r="O7" s="1"/>
      <c r="P7" s="1"/>
      <c r="Q7" s="1"/>
      <c r="R7" s="1"/>
      <c r="S7" s="1"/>
      <c r="T7" s="1"/>
      <c r="U7" s="1"/>
      <c r="V7" s="1"/>
      <c r="W7" s="1"/>
      <c r="X7" s="1"/>
      <c r="Y7" s="1"/>
      <c r="Z7" s="1"/>
    </row>
    <row r="8" spans="2:26" s="7" customFormat="1" x14ac:dyDescent="0.3">
      <c r="B8" s="21" t="s">
        <v>23</v>
      </c>
      <c r="C8" s="25"/>
      <c r="D8" s="8">
        <v>1</v>
      </c>
      <c r="E8" s="27">
        <v>0</v>
      </c>
      <c r="F8" s="45">
        <f t="shared" si="0"/>
        <v>0</v>
      </c>
      <c r="G8" s="22"/>
      <c r="H8" s="70"/>
      <c r="I8" s="1"/>
      <c r="J8" s="1"/>
      <c r="K8" s="1"/>
      <c r="L8" s="1"/>
      <c r="M8" s="1"/>
      <c r="N8" s="1"/>
      <c r="O8" s="1"/>
      <c r="P8" s="1"/>
      <c r="Q8" s="1"/>
      <c r="R8" s="1"/>
      <c r="S8" s="1"/>
      <c r="T8" s="1"/>
      <c r="U8" s="1"/>
      <c r="V8" s="1"/>
      <c r="W8" s="1"/>
      <c r="X8" s="1"/>
      <c r="Y8" s="1"/>
      <c r="Z8" s="1"/>
    </row>
    <row r="9" spans="2:26" s="7" customFormat="1" x14ac:dyDescent="0.3">
      <c r="B9" s="21" t="s">
        <v>24</v>
      </c>
      <c r="C9" s="25"/>
      <c r="D9" s="8">
        <v>1</v>
      </c>
      <c r="E9" s="27">
        <v>0</v>
      </c>
      <c r="F9" s="45">
        <f t="shared" si="0"/>
        <v>0</v>
      </c>
      <c r="G9" s="22"/>
      <c r="H9" s="70"/>
      <c r="I9" s="1"/>
      <c r="J9" s="1"/>
      <c r="K9" s="1"/>
      <c r="L9" s="1"/>
      <c r="M9" s="1"/>
      <c r="N9" s="1"/>
      <c r="O9" s="1"/>
      <c r="P9" s="1"/>
      <c r="Q9" s="1"/>
      <c r="R9" s="1"/>
      <c r="S9" s="1"/>
      <c r="T9" s="1"/>
      <c r="U9" s="1"/>
      <c r="V9" s="1"/>
      <c r="W9" s="1"/>
      <c r="X9" s="1"/>
      <c r="Y9" s="1"/>
      <c r="Z9" s="1"/>
    </row>
    <row r="10" spans="2:26" s="7" customFormat="1" x14ac:dyDescent="0.3">
      <c r="B10" s="21" t="s">
        <v>25</v>
      </c>
      <c r="C10" s="25"/>
      <c r="D10" s="8">
        <v>1</v>
      </c>
      <c r="E10" s="27">
        <v>0</v>
      </c>
      <c r="F10" s="45">
        <f t="shared" si="0"/>
        <v>0</v>
      </c>
      <c r="G10" s="22"/>
      <c r="H10" s="70"/>
      <c r="I10" s="1"/>
      <c r="J10" s="1"/>
      <c r="K10" s="1"/>
      <c r="L10" s="1"/>
      <c r="M10" s="1"/>
      <c r="N10" s="1"/>
      <c r="O10" s="1"/>
      <c r="P10" s="1"/>
      <c r="Q10" s="1"/>
      <c r="R10" s="1"/>
      <c r="S10" s="1"/>
      <c r="T10" s="1"/>
      <c r="U10" s="1"/>
      <c r="V10" s="1"/>
      <c r="W10" s="1"/>
      <c r="X10" s="1"/>
      <c r="Y10" s="1"/>
      <c r="Z10" s="1"/>
    </row>
    <row r="11" spans="2:26" s="7" customFormat="1" x14ac:dyDescent="0.3">
      <c r="B11" s="23" t="s">
        <v>26</v>
      </c>
      <c r="C11" s="125" t="s">
        <v>27</v>
      </c>
      <c r="D11" s="124"/>
      <c r="E11" s="27">
        <v>0</v>
      </c>
      <c r="F11" s="45">
        <f t="shared" si="0"/>
        <v>0</v>
      </c>
      <c r="G11" s="22"/>
      <c r="H11" s="70" t="s">
        <v>28</v>
      </c>
      <c r="I11" s="1"/>
      <c r="J11" s="1"/>
      <c r="K11" s="1"/>
      <c r="L11" s="1"/>
      <c r="M11" s="1"/>
      <c r="N11" s="1"/>
      <c r="O11" s="1"/>
      <c r="P11" s="1"/>
      <c r="Q11" s="1"/>
      <c r="R11" s="1"/>
      <c r="S11" s="1"/>
      <c r="T11" s="1"/>
      <c r="U11" s="1"/>
      <c r="V11" s="1"/>
      <c r="W11" s="1"/>
      <c r="X11" s="1"/>
      <c r="Y11" s="1"/>
      <c r="Z11" s="1"/>
    </row>
    <row r="12" spans="2:26" s="7" customFormat="1" x14ac:dyDescent="0.3">
      <c r="B12" s="23" t="s">
        <v>29</v>
      </c>
      <c r="C12" s="125" t="s">
        <v>27</v>
      </c>
      <c r="D12" s="124"/>
      <c r="E12" s="27">
        <v>0</v>
      </c>
      <c r="F12" s="45">
        <f t="shared" si="0"/>
        <v>0</v>
      </c>
      <c r="G12" s="22"/>
      <c r="H12" s="70" t="s">
        <v>28</v>
      </c>
      <c r="I12" s="1"/>
      <c r="J12" s="1"/>
      <c r="K12" s="1"/>
      <c r="L12" s="1"/>
      <c r="M12" s="1"/>
      <c r="N12" s="1"/>
      <c r="O12" s="1"/>
      <c r="P12" s="1"/>
      <c r="Q12" s="1"/>
      <c r="R12" s="1"/>
      <c r="S12" s="1"/>
      <c r="T12" s="1"/>
      <c r="U12" s="1"/>
      <c r="V12" s="1"/>
      <c r="W12" s="1"/>
      <c r="X12" s="1"/>
      <c r="Y12" s="1"/>
      <c r="Z12" s="1"/>
    </row>
    <row r="13" spans="2:26" s="7" customFormat="1" x14ac:dyDescent="0.3">
      <c r="B13" s="23" t="s">
        <v>30</v>
      </c>
      <c r="C13" s="125" t="s">
        <v>27</v>
      </c>
      <c r="D13" s="124"/>
      <c r="E13" s="27">
        <v>0</v>
      </c>
      <c r="F13" s="45">
        <f t="shared" si="0"/>
        <v>0</v>
      </c>
      <c r="G13" s="22"/>
      <c r="H13" s="70" t="s">
        <v>28</v>
      </c>
      <c r="I13" s="1"/>
      <c r="J13" s="1"/>
      <c r="K13" s="1"/>
      <c r="L13" s="1"/>
      <c r="M13" s="1"/>
      <c r="N13" s="1"/>
      <c r="O13" s="1"/>
      <c r="P13" s="1"/>
      <c r="Q13" s="1"/>
      <c r="R13" s="1"/>
      <c r="S13" s="1"/>
      <c r="T13" s="1"/>
      <c r="U13" s="1"/>
      <c r="V13" s="1"/>
      <c r="W13" s="1"/>
      <c r="X13" s="1"/>
      <c r="Y13" s="1"/>
      <c r="Z13" s="1"/>
    </row>
    <row r="14" spans="2:26" s="7" customFormat="1" x14ac:dyDescent="0.3">
      <c r="B14" s="23" t="s">
        <v>31</v>
      </c>
      <c r="C14" s="125" t="s">
        <v>27</v>
      </c>
      <c r="D14" s="124"/>
      <c r="E14" s="27">
        <v>0</v>
      </c>
      <c r="F14" s="45">
        <f t="shared" si="0"/>
        <v>0</v>
      </c>
      <c r="G14" s="22"/>
      <c r="H14" s="70" t="s">
        <v>28</v>
      </c>
      <c r="I14" s="1"/>
      <c r="J14" s="1"/>
      <c r="K14" s="1"/>
      <c r="L14" s="1"/>
      <c r="M14" s="1"/>
      <c r="N14" s="1"/>
      <c r="O14" s="1"/>
      <c r="P14" s="1"/>
      <c r="Q14" s="1"/>
      <c r="R14" s="1"/>
      <c r="S14" s="1"/>
      <c r="T14" s="1"/>
      <c r="U14" s="1"/>
      <c r="V14" s="1"/>
      <c r="W14" s="1"/>
      <c r="X14" s="1"/>
      <c r="Y14" s="1"/>
      <c r="Z14" s="1"/>
    </row>
    <row r="15" spans="2:26" s="7" customFormat="1" x14ac:dyDescent="0.3">
      <c r="B15" s="18" t="s">
        <v>32</v>
      </c>
      <c r="C15" s="24"/>
      <c r="D15" s="19">
        <v>1</v>
      </c>
      <c r="E15" s="30">
        <v>0</v>
      </c>
      <c r="F15" s="36">
        <f t="shared" si="0"/>
        <v>0</v>
      </c>
      <c r="G15" s="20"/>
      <c r="H15" s="71"/>
      <c r="I15" s="1"/>
      <c r="J15" s="1"/>
      <c r="K15" s="1"/>
      <c r="L15" s="1"/>
      <c r="M15" s="1"/>
      <c r="N15" s="1"/>
      <c r="O15" s="1"/>
      <c r="P15" s="1"/>
      <c r="Q15" s="1"/>
      <c r="R15" s="1"/>
      <c r="S15" s="1"/>
      <c r="T15" s="1"/>
      <c r="U15" s="1"/>
      <c r="V15" s="1"/>
      <c r="W15" s="1"/>
      <c r="X15" s="1"/>
      <c r="Y15" s="1"/>
      <c r="Z15" s="1"/>
    </row>
    <row r="16" spans="2:26" s="96" customFormat="1" x14ac:dyDescent="0.3">
      <c r="B16" s="97" t="s">
        <v>33</v>
      </c>
      <c r="C16" s="98"/>
      <c r="D16" s="99"/>
      <c r="E16" s="100"/>
      <c r="F16" s="101">
        <f>SUM(F6:F15)</f>
        <v>0</v>
      </c>
      <c r="G16" s="102"/>
      <c r="H16" s="103"/>
      <c r="I16" s="104"/>
      <c r="J16" s="104"/>
      <c r="K16" s="104"/>
      <c r="L16" s="104"/>
      <c r="M16" s="104"/>
      <c r="N16" s="104"/>
      <c r="O16" s="104"/>
      <c r="P16" s="104"/>
      <c r="Q16" s="104"/>
      <c r="R16" s="104"/>
      <c r="S16" s="104"/>
      <c r="T16" s="104"/>
      <c r="U16" s="104"/>
      <c r="V16" s="104"/>
      <c r="W16" s="104"/>
      <c r="X16" s="104"/>
      <c r="Y16" s="104"/>
      <c r="Z16" s="104"/>
    </row>
    <row r="18" spans="1:26" s="5" customFormat="1" ht="18" x14ac:dyDescent="0.3">
      <c r="B18" s="79" t="s">
        <v>34</v>
      </c>
      <c r="C18" s="37"/>
      <c r="D18" s="37" t="s">
        <v>35</v>
      </c>
      <c r="E18" s="38"/>
      <c r="F18" s="39"/>
      <c r="G18" s="61"/>
      <c r="H18" s="40"/>
      <c r="I18" s="1"/>
      <c r="J18" s="1"/>
      <c r="K18" s="1"/>
      <c r="L18" s="1"/>
      <c r="M18" s="1"/>
      <c r="N18" s="1"/>
      <c r="O18" s="1"/>
      <c r="P18" s="1"/>
      <c r="Q18" s="1"/>
      <c r="R18" s="1"/>
      <c r="S18" s="1"/>
      <c r="T18" s="1"/>
      <c r="U18" s="1"/>
      <c r="V18" s="1"/>
      <c r="W18" s="1"/>
      <c r="X18" s="1"/>
      <c r="Y18" s="1"/>
      <c r="Z18" s="1"/>
    </row>
    <row r="19" spans="1:26" s="7" customFormat="1" x14ac:dyDescent="0.3">
      <c r="B19" s="59" t="s">
        <v>12</v>
      </c>
      <c r="C19" s="33" t="s">
        <v>13</v>
      </c>
      <c r="D19" s="63" t="s">
        <v>14</v>
      </c>
      <c r="E19" s="116" t="s">
        <v>15</v>
      </c>
      <c r="F19" s="65" t="s">
        <v>16</v>
      </c>
      <c r="G19" s="31" t="s">
        <v>17</v>
      </c>
      <c r="H19" s="59" t="s">
        <v>18</v>
      </c>
      <c r="I19" s="1"/>
      <c r="J19" s="1"/>
      <c r="K19" s="1"/>
      <c r="L19" s="1"/>
      <c r="M19" s="1"/>
      <c r="N19" s="1"/>
      <c r="O19" s="1"/>
      <c r="P19" s="1"/>
      <c r="Q19" s="1"/>
      <c r="R19" s="1"/>
      <c r="S19" s="1"/>
      <c r="T19" s="1"/>
      <c r="U19" s="1"/>
      <c r="V19" s="1"/>
      <c r="W19" s="1"/>
      <c r="X19" s="1"/>
      <c r="Y19" s="1"/>
      <c r="Z19" s="1"/>
    </row>
    <row r="20" spans="1:26" s="7" customFormat="1" x14ac:dyDescent="0.3">
      <c r="B20" s="47" t="s">
        <v>36</v>
      </c>
      <c r="C20" s="6" t="s">
        <v>37</v>
      </c>
      <c r="D20" s="50">
        <f>D21*0.1</f>
        <v>0</v>
      </c>
      <c r="E20" s="72">
        <v>0</v>
      </c>
      <c r="F20" s="48">
        <f>D20*E20</f>
        <v>0</v>
      </c>
      <c r="G20" s="115"/>
      <c r="H20" s="66" t="s">
        <v>38</v>
      </c>
      <c r="I20" s="1"/>
      <c r="J20" s="1"/>
      <c r="K20" s="1"/>
      <c r="L20" s="1"/>
      <c r="M20" s="1"/>
      <c r="N20" s="1"/>
      <c r="O20" s="1"/>
      <c r="P20" s="1"/>
      <c r="Q20" s="1"/>
      <c r="R20" s="1"/>
      <c r="S20" s="1"/>
      <c r="T20" s="1"/>
      <c r="U20" s="1"/>
      <c r="V20" s="1"/>
      <c r="W20" s="1"/>
      <c r="X20" s="1"/>
      <c r="Y20" s="1"/>
      <c r="Z20" s="1"/>
    </row>
    <row r="21" spans="1:26" s="7" customFormat="1" ht="28.8" x14ac:dyDescent="0.3">
      <c r="B21" s="41" t="s">
        <v>39</v>
      </c>
      <c r="C21" s="8" t="s">
        <v>37</v>
      </c>
      <c r="D21" s="26"/>
      <c r="E21" s="9"/>
      <c r="F21" s="45"/>
      <c r="G21" s="22" t="s">
        <v>40</v>
      </c>
      <c r="H21" s="41" t="s">
        <v>41</v>
      </c>
      <c r="I21" s="1"/>
      <c r="J21" s="1"/>
      <c r="K21" s="1"/>
      <c r="L21" s="1"/>
      <c r="M21" s="1"/>
      <c r="N21" s="1"/>
      <c r="O21" s="1"/>
      <c r="P21" s="1"/>
      <c r="Q21" s="1"/>
      <c r="R21" s="1"/>
      <c r="S21" s="1"/>
      <c r="T21" s="1"/>
      <c r="U21" s="1"/>
      <c r="V21" s="1"/>
      <c r="W21" s="1"/>
      <c r="X21" s="1"/>
      <c r="Y21" s="1"/>
      <c r="Z21" s="1"/>
    </row>
    <row r="22" spans="1:26" s="7" customFormat="1" x14ac:dyDescent="0.3">
      <c r="B22" s="41" t="s">
        <v>42</v>
      </c>
      <c r="C22" s="8" t="s">
        <v>43</v>
      </c>
      <c r="D22" s="25">
        <v>1</v>
      </c>
      <c r="E22" s="73">
        <v>0</v>
      </c>
      <c r="F22" s="45">
        <f t="shared" ref="F22:F28" si="1">D22*E22</f>
        <v>0</v>
      </c>
      <c r="G22" s="22" t="s">
        <v>44</v>
      </c>
      <c r="H22" s="41"/>
      <c r="I22" s="1"/>
      <c r="J22" s="1"/>
      <c r="K22" s="1"/>
      <c r="L22" s="1"/>
      <c r="M22" s="1"/>
      <c r="N22" s="1"/>
      <c r="O22" s="1"/>
      <c r="P22" s="1"/>
      <c r="Q22" s="1"/>
      <c r="R22" s="1"/>
      <c r="S22" s="1"/>
      <c r="T22" s="1"/>
      <c r="U22" s="1"/>
      <c r="V22" s="1"/>
      <c r="W22" s="1"/>
      <c r="X22" s="1"/>
      <c r="Y22" s="1"/>
      <c r="Z22" s="1"/>
    </row>
    <row r="23" spans="1:26" s="7" customFormat="1" x14ac:dyDescent="0.3">
      <c r="B23" s="41" t="s">
        <v>45</v>
      </c>
      <c r="C23" s="8" t="s">
        <v>46</v>
      </c>
      <c r="D23" s="25">
        <v>1</v>
      </c>
      <c r="E23" s="73">
        <v>0</v>
      </c>
      <c r="F23" s="45">
        <f t="shared" si="1"/>
        <v>0</v>
      </c>
      <c r="G23" s="22" t="s">
        <v>44</v>
      </c>
      <c r="H23" s="41"/>
      <c r="I23" s="1"/>
      <c r="J23" s="1"/>
      <c r="K23" s="1"/>
      <c r="L23" s="1"/>
      <c r="M23" s="1"/>
      <c r="N23" s="1"/>
      <c r="O23" s="1"/>
      <c r="P23" s="1"/>
      <c r="Q23" s="1"/>
      <c r="R23" s="1"/>
      <c r="S23" s="1"/>
      <c r="T23" s="1"/>
      <c r="U23" s="1"/>
      <c r="V23" s="1"/>
      <c r="W23" s="1"/>
      <c r="X23" s="1"/>
      <c r="Y23" s="1"/>
      <c r="Z23" s="1"/>
    </row>
    <row r="24" spans="1:26" s="7" customFormat="1" x14ac:dyDescent="0.3">
      <c r="B24" s="42" t="s">
        <v>47</v>
      </c>
      <c r="C24" s="8" t="s">
        <v>48</v>
      </c>
      <c r="D24" s="25">
        <v>2</v>
      </c>
      <c r="E24" s="73">
        <v>0</v>
      </c>
      <c r="F24" s="45">
        <f t="shared" si="1"/>
        <v>0</v>
      </c>
      <c r="G24" s="22" t="s">
        <v>44</v>
      </c>
      <c r="H24" s="41" t="s">
        <v>49</v>
      </c>
      <c r="I24" s="1"/>
      <c r="J24" s="1"/>
      <c r="K24" s="1"/>
      <c r="L24" s="1"/>
      <c r="M24" s="1"/>
      <c r="N24" s="1"/>
      <c r="O24" s="1"/>
      <c r="P24" s="1"/>
      <c r="Q24" s="1"/>
      <c r="R24" s="1"/>
      <c r="S24" s="1"/>
      <c r="T24" s="1"/>
      <c r="U24" s="1"/>
      <c r="V24" s="1"/>
      <c r="W24" s="1"/>
      <c r="X24" s="1"/>
      <c r="Y24" s="1"/>
      <c r="Z24" s="1"/>
    </row>
    <row r="25" spans="1:26" s="7" customFormat="1" x14ac:dyDescent="0.3">
      <c r="B25" s="42" t="s">
        <v>50</v>
      </c>
      <c r="C25" s="8" t="s">
        <v>51</v>
      </c>
      <c r="D25" s="25">
        <v>34</v>
      </c>
      <c r="E25" s="73">
        <v>0</v>
      </c>
      <c r="F25" s="45">
        <f t="shared" si="1"/>
        <v>0</v>
      </c>
      <c r="G25" s="22" t="s">
        <v>44</v>
      </c>
      <c r="H25" s="41" t="s">
        <v>52</v>
      </c>
      <c r="I25" s="1"/>
      <c r="J25" s="1"/>
      <c r="K25" s="1"/>
      <c r="L25" s="1"/>
      <c r="M25" s="1"/>
      <c r="N25" s="1"/>
      <c r="O25" s="1"/>
      <c r="P25" s="1"/>
      <c r="Q25" s="1"/>
      <c r="R25" s="1"/>
      <c r="S25" s="1"/>
      <c r="T25" s="1"/>
      <c r="U25" s="1"/>
      <c r="V25" s="1"/>
      <c r="W25" s="1"/>
      <c r="X25" s="1"/>
      <c r="Y25" s="1"/>
      <c r="Z25" s="1"/>
    </row>
    <row r="26" spans="1:26" s="7" customFormat="1" ht="28.8" x14ac:dyDescent="0.3">
      <c r="B26" s="42" t="s">
        <v>105</v>
      </c>
      <c r="C26" s="8" t="s">
        <v>103</v>
      </c>
      <c r="D26" s="25">
        <v>200</v>
      </c>
      <c r="E26" s="73">
        <v>0</v>
      </c>
      <c r="F26" s="45">
        <f t="shared" ref="F26" si="2">D26*E26</f>
        <v>0</v>
      </c>
      <c r="G26" s="22" t="s">
        <v>104</v>
      </c>
      <c r="H26" s="41" t="s">
        <v>106</v>
      </c>
      <c r="I26" s="1"/>
      <c r="J26" s="1"/>
      <c r="K26" s="1"/>
      <c r="L26" s="1"/>
      <c r="M26" s="1"/>
      <c r="N26" s="1"/>
      <c r="O26" s="1"/>
      <c r="P26" s="1"/>
      <c r="Q26" s="1"/>
      <c r="R26" s="1"/>
      <c r="S26" s="1"/>
      <c r="T26" s="1"/>
      <c r="U26" s="1"/>
      <c r="V26" s="1"/>
      <c r="W26" s="1"/>
      <c r="X26" s="1"/>
      <c r="Y26" s="1"/>
      <c r="Z26" s="1"/>
    </row>
    <row r="27" spans="1:26" s="7" customFormat="1" x14ac:dyDescent="0.3">
      <c r="B27" s="42" t="s">
        <v>53</v>
      </c>
      <c r="C27" s="8" t="s">
        <v>54</v>
      </c>
      <c r="D27" s="25">
        <v>2</v>
      </c>
      <c r="E27" s="73">
        <v>0</v>
      </c>
      <c r="F27" s="45">
        <f t="shared" si="1"/>
        <v>0</v>
      </c>
      <c r="G27" s="22" t="s">
        <v>44</v>
      </c>
      <c r="H27" s="41" t="s">
        <v>49</v>
      </c>
      <c r="I27" s="1"/>
      <c r="J27" s="1"/>
      <c r="K27" s="1"/>
      <c r="L27" s="1"/>
      <c r="M27" s="1"/>
      <c r="N27" s="1"/>
      <c r="O27" s="1"/>
      <c r="P27" s="1"/>
      <c r="Q27" s="1"/>
      <c r="R27" s="1"/>
      <c r="S27" s="1"/>
      <c r="T27" s="1"/>
      <c r="U27" s="1"/>
      <c r="V27" s="1"/>
      <c r="W27" s="1"/>
      <c r="X27" s="1"/>
      <c r="Y27" s="1"/>
      <c r="Z27" s="1"/>
    </row>
    <row r="28" spans="1:26" s="7" customFormat="1" ht="28.8" x14ac:dyDescent="0.3">
      <c r="A28" s="11"/>
      <c r="B28" s="44" t="s">
        <v>55</v>
      </c>
      <c r="C28" s="12" t="s">
        <v>56</v>
      </c>
      <c r="D28" s="51">
        <v>10</v>
      </c>
      <c r="E28" s="74">
        <v>0</v>
      </c>
      <c r="F28" s="46">
        <f t="shared" si="1"/>
        <v>0</v>
      </c>
      <c r="G28" s="32" t="s">
        <v>57</v>
      </c>
      <c r="H28" s="67" t="s">
        <v>52</v>
      </c>
      <c r="I28" s="1"/>
      <c r="J28" s="1"/>
      <c r="K28" s="1"/>
      <c r="L28" s="1"/>
      <c r="M28" s="1"/>
      <c r="N28" s="1"/>
      <c r="O28" s="1"/>
      <c r="P28" s="1"/>
      <c r="Q28" s="1"/>
      <c r="R28" s="1"/>
      <c r="S28" s="1"/>
      <c r="T28" s="1"/>
      <c r="U28" s="1"/>
      <c r="V28" s="1"/>
      <c r="W28" s="1"/>
      <c r="X28" s="1"/>
      <c r="Y28" s="1"/>
      <c r="Z28" s="1"/>
    </row>
    <row r="29" spans="1:26" s="96" customFormat="1" x14ac:dyDescent="0.3">
      <c r="A29" s="104"/>
      <c r="B29" s="105" t="s">
        <v>58</v>
      </c>
      <c r="C29" s="106"/>
      <c r="D29" s="107"/>
      <c r="E29" s="108"/>
      <c r="F29" s="109">
        <f>SUM(F20:F28)</f>
        <v>0</v>
      </c>
      <c r="G29" s="110"/>
      <c r="H29" s="103"/>
      <c r="I29" s="104"/>
      <c r="J29" s="104"/>
      <c r="K29" s="104"/>
      <c r="L29" s="104"/>
      <c r="M29" s="104"/>
      <c r="N29" s="104"/>
      <c r="O29" s="104"/>
      <c r="P29" s="104"/>
      <c r="Q29" s="104"/>
      <c r="R29" s="104"/>
      <c r="S29" s="104"/>
      <c r="T29" s="104"/>
      <c r="U29" s="104"/>
      <c r="V29" s="104"/>
      <c r="W29" s="104"/>
      <c r="X29" s="104"/>
      <c r="Y29" s="104"/>
      <c r="Z29" s="104"/>
    </row>
    <row r="31" spans="1:26" ht="54" x14ac:dyDescent="0.3">
      <c r="B31" s="79" t="s">
        <v>59</v>
      </c>
      <c r="C31" s="37"/>
      <c r="D31" s="37" t="s">
        <v>35</v>
      </c>
      <c r="E31" s="38"/>
      <c r="F31" s="39"/>
      <c r="G31" s="61"/>
      <c r="H31" s="40"/>
    </row>
    <row r="32" spans="1:26" x14ac:dyDescent="0.3">
      <c r="B32" s="118" t="s">
        <v>12</v>
      </c>
      <c r="C32" s="93" t="s">
        <v>13</v>
      </c>
      <c r="D32" s="93" t="s">
        <v>14</v>
      </c>
      <c r="E32" s="94" t="s">
        <v>15</v>
      </c>
      <c r="F32" s="95" t="s">
        <v>16</v>
      </c>
      <c r="G32" s="118" t="s">
        <v>17</v>
      </c>
      <c r="H32" s="59" t="s">
        <v>18</v>
      </c>
    </row>
    <row r="33" spans="2:26" s="7" customFormat="1" x14ac:dyDescent="0.3">
      <c r="B33" s="41" t="s">
        <v>60</v>
      </c>
      <c r="C33" s="8" t="s">
        <v>61</v>
      </c>
      <c r="D33" s="91">
        <v>70000</v>
      </c>
      <c r="E33" s="119">
        <v>0</v>
      </c>
      <c r="F33" s="46">
        <f>D33*E33</f>
        <v>0</v>
      </c>
      <c r="G33" s="22" t="s">
        <v>62</v>
      </c>
      <c r="H33" s="41" t="s">
        <v>63</v>
      </c>
      <c r="I33" s="1"/>
      <c r="J33" s="1"/>
      <c r="K33" s="1"/>
      <c r="L33" s="1"/>
      <c r="M33" s="1"/>
      <c r="N33" s="1"/>
      <c r="O33" s="1"/>
      <c r="P33" s="1"/>
      <c r="Q33" s="1"/>
      <c r="R33" s="1"/>
      <c r="S33" s="1"/>
      <c r="T33" s="1"/>
      <c r="U33" s="1"/>
      <c r="V33" s="1"/>
      <c r="W33" s="1"/>
      <c r="X33" s="1"/>
      <c r="Y33" s="1"/>
      <c r="Z33" s="1"/>
    </row>
    <row r="34" spans="2:26" ht="16.2" x14ac:dyDescent="0.3">
      <c r="B34" s="41" t="s">
        <v>64</v>
      </c>
      <c r="C34" s="23" t="s">
        <v>61</v>
      </c>
      <c r="D34" s="91">
        <v>70000</v>
      </c>
      <c r="E34" s="122">
        <v>0</v>
      </c>
      <c r="F34" s="123">
        <f>D34*E34</f>
        <v>0</v>
      </c>
      <c r="G34" s="41" t="s">
        <v>62</v>
      </c>
      <c r="H34" s="41" t="s">
        <v>65</v>
      </c>
    </row>
    <row r="35" spans="2:26" x14ac:dyDescent="0.3">
      <c r="B35" s="41" t="s">
        <v>66</v>
      </c>
      <c r="C35" s="23"/>
      <c r="D35" s="41"/>
      <c r="E35" s="120">
        <f>SUM(E33:E34)</f>
        <v>0</v>
      </c>
      <c r="F35" s="121">
        <f>SUM(F33:F34)</f>
        <v>0</v>
      </c>
      <c r="G35" s="41"/>
      <c r="H35" s="41"/>
    </row>
    <row r="36" spans="2:26" ht="28.8" x14ac:dyDescent="0.3">
      <c r="B36" s="41" t="s">
        <v>67</v>
      </c>
      <c r="C36" s="23"/>
      <c r="D36" s="92">
        <v>0</v>
      </c>
      <c r="E36" s="15">
        <f>D36*E35</f>
        <v>0</v>
      </c>
      <c r="F36" s="9">
        <f>F35*D36</f>
        <v>0</v>
      </c>
      <c r="G36" s="41"/>
      <c r="H36" s="68" t="s">
        <v>68</v>
      </c>
    </row>
    <row r="37" spans="2:26" s="104" customFormat="1" x14ac:dyDescent="0.3">
      <c r="B37" s="97" t="s">
        <v>69</v>
      </c>
      <c r="C37" s="111"/>
      <c r="D37" s="112"/>
      <c r="E37" s="113"/>
      <c r="F37" s="101">
        <f>F35+F36</f>
        <v>0</v>
      </c>
      <c r="G37" s="114"/>
      <c r="H37" s="103"/>
    </row>
    <row r="39" spans="2:26" s="7" customFormat="1" ht="28.8" x14ac:dyDescent="0.3">
      <c r="B39" s="79" t="s">
        <v>70</v>
      </c>
      <c r="C39" s="37"/>
      <c r="D39" s="61" t="s">
        <v>71</v>
      </c>
      <c r="E39" s="38"/>
      <c r="F39" s="39"/>
      <c r="G39" s="61"/>
      <c r="H39" s="40"/>
      <c r="I39" s="1"/>
      <c r="J39" s="1"/>
      <c r="K39" s="1"/>
      <c r="L39" s="1"/>
      <c r="M39" s="1"/>
      <c r="N39" s="1"/>
      <c r="O39" s="1"/>
      <c r="P39" s="1"/>
      <c r="Q39" s="1"/>
      <c r="R39" s="1"/>
      <c r="S39" s="1"/>
      <c r="T39" s="1"/>
      <c r="U39" s="1"/>
      <c r="V39" s="1"/>
      <c r="W39" s="1"/>
      <c r="X39" s="1"/>
      <c r="Y39" s="1"/>
      <c r="Z39" s="1"/>
    </row>
    <row r="40" spans="2:26" s="7" customFormat="1" x14ac:dyDescent="0.3">
      <c r="B40" s="59" t="s">
        <v>72</v>
      </c>
      <c r="C40" s="60" t="s">
        <v>13</v>
      </c>
      <c r="D40" s="63" t="s">
        <v>14</v>
      </c>
      <c r="E40" s="64" t="s">
        <v>15</v>
      </c>
      <c r="F40" s="65" t="s">
        <v>16</v>
      </c>
      <c r="G40" s="59" t="s">
        <v>17</v>
      </c>
      <c r="H40" s="59" t="s">
        <v>18</v>
      </c>
      <c r="I40" s="1"/>
      <c r="J40" s="1"/>
      <c r="K40" s="1"/>
      <c r="L40" s="1"/>
      <c r="M40" s="1"/>
      <c r="N40" s="1"/>
      <c r="O40" s="1"/>
      <c r="P40" s="1"/>
      <c r="Q40" s="1"/>
      <c r="R40" s="1"/>
      <c r="S40" s="1"/>
      <c r="T40" s="1"/>
      <c r="U40" s="1"/>
      <c r="V40" s="1"/>
      <c r="W40" s="1"/>
      <c r="X40" s="1"/>
      <c r="Y40" s="1"/>
      <c r="Z40" s="1"/>
    </row>
    <row r="41" spans="2:26" s="7" customFormat="1" x14ac:dyDescent="0.3">
      <c r="B41" s="47" t="s">
        <v>73</v>
      </c>
      <c r="C41" s="6" t="s">
        <v>37</v>
      </c>
      <c r="D41" s="50">
        <v>1</v>
      </c>
      <c r="E41" s="75">
        <v>0</v>
      </c>
      <c r="F41" s="48">
        <f t="shared" ref="F41:F50" si="3">D41*E41</f>
        <v>0</v>
      </c>
      <c r="G41" s="128" t="s">
        <v>74</v>
      </c>
      <c r="H41" s="62" t="s">
        <v>75</v>
      </c>
      <c r="I41" s="1"/>
      <c r="J41" s="1"/>
      <c r="K41" s="1"/>
      <c r="L41" s="1"/>
      <c r="M41" s="1"/>
      <c r="N41" s="1"/>
      <c r="O41" s="1"/>
      <c r="P41" s="1"/>
      <c r="Q41" s="1"/>
      <c r="R41" s="1"/>
      <c r="S41" s="1"/>
      <c r="T41" s="1"/>
      <c r="U41" s="1"/>
      <c r="V41" s="1"/>
      <c r="W41" s="1"/>
      <c r="X41" s="1"/>
      <c r="Y41" s="1"/>
      <c r="Z41" s="1"/>
    </row>
    <row r="42" spans="2:26" s="7" customFormat="1" x14ac:dyDescent="0.3">
      <c r="B42" s="41" t="s">
        <v>76</v>
      </c>
      <c r="C42" s="8" t="s">
        <v>37</v>
      </c>
      <c r="D42" s="54">
        <v>1</v>
      </c>
      <c r="E42" s="76">
        <v>0</v>
      </c>
      <c r="F42" s="45">
        <f t="shared" si="3"/>
        <v>0</v>
      </c>
      <c r="G42" s="128"/>
      <c r="H42" s="42"/>
      <c r="I42" s="1"/>
      <c r="J42" s="1"/>
      <c r="K42" s="1"/>
      <c r="L42" s="1"/>
      <c r="M42" s="1"/>
      <c r="N42" s="1"/>
      <c r="O42" s="1"/>
      <c r="P42" s="1"/>
      <c r="Q42" s="1"/>
      <c r="R42" s="1"/>
      <c r="S42" s="1"/>
      <c r="T42" s="1"/>
      <c r="U42" s="1"/>
      <c r="V42" s="1"/>
      <c r="W42" s="1"/>
      <c r="X42" s="1"/>
      <c r="Y42" s="1"/>
      <c r="Z42" s="1"/>
    </row>
    <row r="43" spans="2:26" s="7" customFormat="1" x14ac:dyDescent="0.3">
      <c r="B43" s="41" t="s">
        <v>77</v>
      </c>
      <c r="C43" s="8" t="s">
        <v>37</v>
      </c>
      <c r="D43" s="54">
        <v>1</v>
      </c>
      <c r="E43" s="77">
        <v>0</v>
      </c>
      <c r="F43" s="45">
        <f t="shared" si="3"/>
        <v>0</v>
      </c>
      <c r="G43" s="128"/>
      <c r="H43" s="42" t="s">
        <v>78</v>
      </c>
      <c r="I43" s="1"/>
      <c r="J43" s="1"/>
      <c r="K43" s="1"/>
      <c r="L43" s="1"/>
      <c r="M43" s="1"/>
      <c r="N43" s="1"/>
      <c r="O43" s="1"/>
      <c r="P43" s="1"/>
      <c r="Q43" s="1"/>
      <c r="R43" s="1"/>
      <c r="S43" s="1"/>
      <c r="T43" s="1"/>
      <c r="U43" s="1"/>
      <c r="V43" s="1"/>
      <c r="W43" s="1"/>
      <c r="X43" s="1"/>
      <c r="Y43" s="1"/>
      <c r="Z43" s="1"/>
    </row>
    <row r="44" spans="2:26" s="7" customFormat="1" x14ac:dyDescent="0.3">
      <c r="B44" s="41" t="s">
        <v>79</v>
      </c>
      <c r="C44" s="8" t="s">
        <v>37</v>
      </c>
      <c r="D44" s="54">
        <v>1</v>
      </c>
      <c r="E44" s="77">
        <v>0</v>
      </c>
      <c r="F44" s="45">
        <f t="shared" si="3"/>
        <v>0</v>
      </c>
      <c r="G44" s="128"/>
      <c r="H44" s="42"/>
      <c r="I44" s="1"/>
      <c r="J44" s="1"/>
      <c r="K44" s="1"/>
      <c r="L44" s="1"/>
      <c r="M44" s="1"/>
      <c r="N44" s="1"/>
      <c r="O44" s="1"/>
      <c r="P44" s="1"/>
      <c r="Q44" s="1"/>
      <c r="R44" s="1"/>
      <c r="S44" s="1"/>
      <c r="T44" s="1"/>
      <c r="U44" s="1"/>
      <c r="V44" s="1"/>
      <c r="W44" s="1"/>
      <c r="X44" s="1"/>
      <c r="Y44" s="1"/>
      <c r="Z44" s="1"/>
    </row>
    <row r="45" spans="2:26" s="7" customFormat="1" ht="28.8" x14ac:dyDescent="0.3">
      <c r="B45" s="42" t="s">
        <v>80</v>
      </c>
      <c r="C45" s="10" t="s">
        <v>81</v>
      </c>
      <c r="D45" s="55">
        <v>1</v>
      </c>
      <c r="E45" s="76">
        <v>0</v>
      </c>
      <c r="F45" s="45">
        <f t="shared" si="3"/>
        <v>0</v>
      </c>
      <c r="G45" s="128"/>
      <c r="H45" s="42"/>
      <c r="I45" s="1"/>
      <c r="J45" s="1"/>
      <c r="K45" s="1"/>
      <c r="L45" s="1"/>
      <c r="M45" s="1"/>
      <c r="N45" s="1"/>
      <c r="O45" s="1"/>
      <c r="P45" s="1"/>
      <c r="Q45" s="1"/>
      <c r="R45" s="1"/>
      <c r="S45" s="1"/>
      <c r="T45" s="1"/>
      <c r="U45" s="1"/>
      <c r="V45" s="1"/>
      <c r="W45" s="1"/>
      <c r="X45" s="1"/>
      <c r="Y45" s="1"/>
      <c r="Z45" s="1"/>
    </row>
    <row r="46" spans="2:26" s="7" customFormat="1" x14ac:dyDescent="0.3">
      <c r="B46" s="42" t="s">
        <v>82</v>
      </c>
      <c r="C46" s="10" t="s">
        <v>81</v>
      </c>
      <c r="D46" s="55">
        <v>1</v>
      </c>
      <c r="E46" s="76">
        <v>0</v>
      </c>
      <c r="F46" s="45">
        <f t="shared" si="3"/>
        <v>0</v>
      </c>
      <c r="G46" s="128"/>
      <c r="H46" s="42"/>
      <c r="I46" s="1"/>
      <c r="J46" s="1"/>
      <c r="K46" s="1"/>
      <c r="L46" s="1"/>
      <c r="M46" s="1"/>
      <c r="N46" s="1"/>
      <c r="O46" s="1"/>
      <c r="P46" s="1"/>
      <c r="Q46" s="1"/>
      <c r="R46" s="1"/>
      <c r="S46" s="1"/>
      <c r="T46" s="1"/>
      <c r="U46" s="1"/>
      <c r="V46" s="1"/>
      <c r="W46" s="1"/>
      <c r="X46" s="1"/>
      <c r="Y46" s="1"/>
      <c r="Z46" s="1"/>
    </row>
    <row r="47" spans="2:26" s="7" customFormat="1" ht="28.8" x14ac:dyDescent="0.3">
      <c r="B47" s="42" t="s">
        <v>83</v>
      </c>
      <c r="C47" s="10" t="s">
        <v>81</v>
      </c>
      <c r="D47" s="55">
        <v>1</v>
      </c>
      <c r="E47" s="76"/>
      <c r="F47" s="45">
        <f t="shared" si="3"/>
        <v>0</v>
      </c>
      <c r="G47" s="128"/>
      <c r="H47" s="42"/>
      <c r="I47" s="1"/>
      <c r="J47" s="1"/>
      <c r="K47" s="1"/>
      <c r="L47" s="1"/>
      <c r="M47" s="1"/>
      <c r="N47" s="1"/>
      <c r="O47" s="1"/>
      <c r="P47" s="1"/>
      <c r="Q47" s="1"/>
      <c r="R47" s="1"/>
      <c r="S47" s="1"/>
      <c r="T47" s="1"/>
      <c r="U47" s="1"/>
      <c r="V47" s="1"/>
      <c r="W47" s="1"/>
      <c r="X47" s="1"/>
      <c r="Y47" s="1"/>
      <c r="Z47" s="1"/>
    </row>
    <row r="48" spans="2:26" s="7" customFormat="1" x14ac:dyDescent="0.3">
      <c r="B48" s="42" t="s">
        <v>84</v>
      </c>
      <c r="C48" s="10" t="s">
        <v>81</v>
      </c>
      <c r="D48" s="55">
        <v>1</v>
      </c>
      <c r="E48" s="76">
        <v>0</v>
      </c>
      <c r="F48" s="45">
        <f t="shared" si="3"/>
        <v>0</v>
      </c>
      <c r="G48" s="128"/>
      <c r="H48" s="42"/>
      <c r="I48" s="1"/>
      <c r="J48" s="1"/>
      <c r="K48" s="1"/>
      <c r="L48" s="1"/>
      <c r="M48" s="1"/>
      <c r="N48" s="1"/>
      <c r="O48" s="1"/>
      <c r="P48" s="1"/>
      <c r="Q48" s="1"/>
      <c r="R48" s="1"/>
      <c r="S48" s="1"/>
      <c r="T48" s="1"/>
      <c r="U48" s="1"/>
      <c r="V48" s="1"/>
      <c r="W48" s="1"/>
      <c r="X48" s="1"/>
      <c r="Y48" s="1"/>
      <c r="Z48" s="1"/>
    </row>
    <row r="49" spans="2:26" s="7" customFormat="1" x14ac:dyDescent="0.3">
      <c r="B49" s="42" t="s">
        <v>85</v>
      </c>
      <c r="C49" s="10" t="s">
        <v>81</v>
      </c>
      <c r="D49" s="55">
        <v>1</v>
      </c>
      <c r="E49" s="76">
        <v>0</v>
      </c>
      <c r="F49" s="45">
        <f t="shared" si="3"/>
        <v>0</v>
      </c>
      <c r="G49" s="128"/>
      <c r="H49" s="42" t="s">
        <v>86</v>
      </c>
      <c r="I49" s="1"/>
      <c r="J49" s="1"/>
      <c r="K49" s="1"/>
      <c r="L49" s="1"/>
      <c r="M49" s="1"/>
      <c r="N49" s="1"/>
      <c r="O49" s="1"/>
      <c r="P49" s="1"/>
      <c r="Q49" s="1"/>
      <c r="R49" s="1"/>
      <c r="S49" s="1"/>
      <c r="T49" s="1"/>
      <c r="U49" s="1"/>
      <c r="V49" s="1"/>
      <c r="W49" s="1"/>
      <c r="X49" s="1"/>
      <c r="Y49" s="1"/>
      <c r="Z49" s="1"/>
    </row>
    <row r="50" spans="2:26" s="7" customFormat="1" x14ac:dyDescent="0.3">
      <c r="B50" s="44" t="s">
        <v>87</v>
      </c>
      <c r="C50" s="56" t="s">
        <v>81</v>
      </c>
      <c r="D50" s="57">
        <v>1</v>
      </c>
      <c r="E50" s="78">
        <v>0</v>
      </c>
      <c r="F50" s="46">
        <f t="shared" si="3"/>
        <v>0</v>
      </c>
      <c r="G50" s="128"/>
      <c r="H50" s="44" t="s">
        <v>86</v>
      </c>
      <c r="I50" s="1"/>
      <c r="J50" s="1"/>
      <c r="K50" s="1"/>
      <c r="L50" s="1"/>
      <c r="M50" s="1"/>
      <c r="N50" s="1"/>
      <c r="O50" s="1"/>
      <c r="P50" s="1"/>
      <c r="Q50" s="1"/>
      <c r="R50" s="1"/>
      <c r="S50" s="1"/>
      <c r="T50" s="1"/>
      <c r="U50" s="1"/>
      <c r="V50" s="1"/>
      <c r="W50" s="1"/>
      <c r="X50" s="1"/>
      <c r="Y50" s="1"/>
      <c r="Z50" s="1"/>
    </row>
    <row r="51" spans="2:26" s="7" customFormat="1" x14ac:dyDescent="0.3">
      <c r="B51" s="34" t="s">
        <v>88</v>
      </c>
      <c r="C51" s="35" t="s">
        <v>13</v>
      </c>
      <c r="D51" s="93" t="s">
        <v>14</v>
      </c>
      <c r="E51" s="94" t="s">
        <v>15</v>
      </c>
      <c r="F51" s="95" t="s">
        <v>16</v>
      </c>
      <c r="G51" s="34" t="s">
        <v>17</v>
      </c>
      <c r="H51" s="34" t="s">
        <v>18</v>
      </c>
      <c r="I51" s="1"/>
      <c r="J51" s="1"/>
      <c r="K51" s="1"/>
      <c r="L51" s="1"/>
      <c r="M51" s="1"/>
      <c r="N51" s="1"/>
      <c r="O51" s="1"/>
      <c r="P51" s="1"/>
      <c r="Q51" s="1"/>
      <c r="R51" s="1"/>
      <c r="S51" s="1"/>
      <c r="T51" s="1"/>
      <c r="U51" s="1"/>
      <c r="V51" s="1"/>
      <c r="W51" s="1"/>
      <c r="X51" s="1"/>
      <c r="Y51" s="1"/>
      <c r="Z51" s="1"/>
    </row>
    <row r="52" spans="2:26" s="7" customFormat="1" ht="15" customHeight="1" x14ac:dyDescent="0.3">
      <c r="B52" s="42" t="s">
        <v>89</v>
      </c>
      <c r="C52" s="10" t="s">
        <v>90</v>
      </c>
      <c r="D52" s="55">
        <v>8</v>
      </c>
      <c r="E52" s="76">
        <v>0</v>
      </c>
      <c r="F52" s="45">
        <f t="shared" ref="F52:F57" si="4">D52*E52</f>
        <v>0</v>
      </c>
      <c r="G52" s="53"/>
      <c r="H52" s="42" t="s">
        <v>91</v>
      </c>
      <c r="I52" s="1"/>
      <c r="J52" s="1"/>
      <c r="K52" s="1"/>
      <c r="L52" s="1"/>
      <c r="M52" s="1"/>
      <c r="N52" s="1"/>
      <c r="O52" s="1"/>
      <c r="P52" s="1"/>
      <c r="Q52" s="1"/>
      <c r="R52" s="1"/>
      <c r="S52" s="1"/>
      <c r="T52" s="1"/>
      <c r="U52" s="1"/>
      <c r="V52" s="1"/>
      <c r="W52" s="1"/>
      <c r="X52" s="1"/>
      <c r="Y52" s="1"/>
      <c r="Z52" s="1"/>
    </row>
    <row r="53" spans="2:26" s="7" customFormat="1" x14ac:dyDescent="0.3">
      <c r="B53" s="42" t="s">
        <v>92</v>
      </c>
      <c r="C53" s="10" t="s">
        <v>90</v>
      </c>
      <c r="D53" s="55">
        <v>8</v>
      </c>
      <c r="E53" s="76">
        <v>0</v>
      </c>
      <c r="F53" s="45">
        <f t="shared" si="4"/>
        <v>0</v>
      </c>
      <c r="G53" s="53"/>
      <c r="H53" s="42" t="s">
        <v>91</v>
      </c>
      <c r="I53" s="1"/>
      <c r="J53" s="1"/>
      <c r="K53" s="1"/>
      <c r="L53" s="1"/>
      <c r="M53" s="1"/>
      <c r="N53" s="1"/>
      <c r="O53" s="1"/>
      <c r="P53" s="1"/>
      <c r="Q53" s="1"/>
      <c r="R53" s="1"/>
      <c r="S53" s="1"/>
      <c r="T53" s="1"/>
      <c r="U53" s="1"/>
      <c r="V53" s="1"/>
      <c r="W53" s="1"/>
      <c r="X53" s="1"/>
      <c r="Y53" s="1"/>
      <c r="Z53" s="1"/>
    </row>
    <row r="54" spans="2:26" s="7" customFormat="1" x14ac:dyDescent="0.3">
      <c r="B54" s="42" t="s">
        <v>93</v>
      </c>
      <c r="C54" s="10" t="s">
        <v>90</v>
      </c>
      <c r="D54" s="55">
        <v>8</v>
      </c>
      <c r="E54" s="76">
        <v>0</v>
      </c>
      <c r="F54" s="45">
        <f t="shared" si="4"/>
        <v>0</v>
      </c>
      <c r="G54" s="53" t="s">
        <v>94</v>
      </c>
      <c r="H54" s="42" t="s">
        <v>91</v>
      </c>
      <c r="I54" s="1"/>
      <c r="J54" s="1"/>
      <c r="K54" s="1"/>
      <c r="L54" s="1"/>
      <c r="M54" s="1"/>
      <c r="N54" s="1"/>
      <c r="O54" s="1"/>
      <c r="P54" s="1"/>
      <c r="Q54" s="1"/>
      <c r="R54" s="1"/>
      <c r="S54" s="1"/>
      <c r="T54" s="1"/>
      <c r="U54" s="1"/>
      <c r="V54" s="1"/>
      <c r="W54" s="1"/>
      <c r="X54" s="1"/>
      <c r="Y54" s="1"/>
      <c r="Z54" s="1"/>
    </row>
    <row r="55" spans="2:26" s="7" customFormat="1" x14ac:dyDescent="0.3">
      <c r="B55" s="42" t="s">
        <v>95</v>
      </c>
      <c r="C55" s="10" t="s">
        <v>90</v>
      </c>
      <c r="D55" s="55">
        <v>8</v>
      </c>
      <c r="E55" s="76">
        <v>0</v>
      </c>
      <c r="F55" s="45">
        <f t="shared" si="4"/>
        <v>0</v>
      </c>
      <c r="G55" s="53" t="s">
        <v>96</v>
      </c>
      <c r="H55" s="42" t="s">
        <v>91</v>
      </c>
      <c r="I55" s="1"/>
      <c r="J55" s="1"/>
      <c r="K55" s="1"/>
      <c r="L55" s="1"/>
      <c r="M55" s="1"/>
      <c r="N55" s="1"/>
      <c r="O55" s="1"/>
      <c r="P55" s="1"/>
      <c r="Q55" s="1"/>
      <c r="R55" s="1"/>
      <c r="S55" s="1"/>
      <c r="T55" s="1"/>
      <c r="U55" s="1"/>
      <c r="V55" s="1"/>
      <c r="W55" s="1"/>
      <c r="X55" s="1"/>
      <c r="Y55" s="1"/>
      <c r="Z55" s="1"/>
    </row>
    <row r="56" spans="2:26" s="7" customFormat="1" x14ac:dyDescent="0.3">
      <c r="B56" s="42" t="s">
        <v>97</v>
      </c>
      <c r="C56" s="10" t="s">
        <v>90</v>
      </c>
      <c r="D56" s="55">
        <v>8</v>
      </c>
      <c r="E56" s="76">
        <v>0</v>
      </c>
      <c r="F56" s="45">
        <f t="shared" si="4"/>
        <v>0</v>
      </c>
      <c r="G56" s="53" t="s">
        <v>96</v>
      </c>
      <c r="H56" s="42" t="s">
        <v>91</v>
      </c>
      <c r="I56" s="1"/>
      <c r="J56" s="1"/>
      <c r="K56" s="1"/>
      <c r="L56" s="1"/>
      <c r="M56" s="1"/>
      <c r="N56" s="1"/>
      <c r="O56" s="1"/>
      <c r="P56" s="1"/>
      <c r="Q56" s="1"/>
      <c r="R56" s="1"/>
      <c r="S56" s="1"/>
      <c r="T56" s="1"/>
      <c r="U56" s="1"/>
      <c r="V56" s="1"/>
      <c r="W56" s="1"/>
      <c r="X56" s="1"/>
      <c r="Y56" s="1"/>
      <c r="Z56" s="1"/>
    </row>
    <row r="57" spans="2:26" s="7" customFormat="1" x14ac:dyDescent="0.3">
      <c r="B57" s="44" t="s">
        <v>98</v>
      </c>
      <c r="C57" s="56" t="s">
        <v>90</v>
      </c>
      <c r="D57" s="57">
        <v>8</v>
      </c>
      <c r="E57" s="78">
        <v>0</v>
      </c>
      <c r="F57" s="46">
        <f t="shared" si="4"/>
        <v>0</v>
      </c>
      <c r="G57" s="58" t="s">
        <v>96</v>
      </c>
      <c r="H57" s="43" t="s">
        <v>91</v>
      </c>
      <c r="I57" s="1"/>
      <c r="J57" s="1"/>
      <c r="K57" s="1"/>
      <c r="L57" s="1"/>
      <c r="M57" s="1"/>
      <c r="N57" s="1"/>
      <c r="O57" s="1"/>
      <c r="P57" s="1"/>
      <c r="Q57" s="1"/>
      <c r="R57" s="1"/>
      <c r="S57" s="1"/>
      <c r="T57" s="1"/>
      <c r="U57" s="1"/>
      <c r="V57" s="1"/>
      <c r="W57" s="1"/>
      <c r="X57" s="1"/>
      <c r="Y57" s="1"/>
      <c r="Z57" s="1"/>
    </row>
    <row r="58" spans="2:26" s="96" customFormat="1" x14ac:dyDescent="0.3">
      <c r="B58" s="105" t="s">
        <v>99</v>
      </c>
      <c r="C58" s="106"/>
      <c r="D58" s="107"/>
      <c r="E58" s="108"/>
      <c r="F58" s="109">
        <f>SUM(F41:F50)+SUM(F52:F57)</f>
        <v>0</v>
      </c>
      <c r="G58" s="110"/>
      <c r="H58" s="103"/>
      <c r="I58" s="104"/>
      <c r="J58" s="104"/>
      <c r="K58" s="104"/>
      <c r="L58" s="104"/>
      <c r="M58" s="104"/>
      <c r="N58" s="104"/>
      <c r="O58" s="104"/>
      <c r="P58" s="104"/>
      <c r="Q58" s="104"/>
      <c r="R58" s="104"/>
      <c r="S58" s="104"/>
      <c r="T58" s="104"/>
      <c r="U58" s="104"/>
      <c r="V58" s="104"/>
      <c r="W58" s="104"/>
      <c r="X58" s="104"/>
      <c r="Y58" s="104"/>
      <c r="Z58" s="104"/>
    </row>
    <row r="60" spans="2:26" s="80" customFormat="1" ht="21" x14ac:dyDescent="0.3">
      <c r="B60" s="84" t="s">
        <v>100</v>
      </c>
      <c r="C60" s="81"/>
      <c r="D60" s="81"/>
      <c r="E60" s="82"/>
      <c r="F60" s="126"/>
      <c r="G60" s="127">
        <f>F16+(120*F29)+(120*F37)+F58</f>
        <v>0</v>
      </c>
      <c r="H60" s="83"/>
    </row>
    <row r="63" spans="2:26" x14ac:dyDescent="0.3">
      <c r="B63" s="87" t="s">
        <v>101</v>
      </c>
      <c r="C63" s="88"/>
      <c r="D63" s="88"/>
      <c r="E63" s="88"/>
      <c r="F63" s="88"/>
      <c r="G63" s="88"/>
      <c r="H63" s="89"/>
    </row>
    <row r="64" spans="2:26" x14ac:dyDescent="0.3">
      <c r="B64" s="49" t="s">
        <v>102</v>
      </c>
      <c r="C64" s="85"/>
      <c r="D64" s="85"/>
      <c r="E64" s="85"/>
      <c r="F64" s="85"/>
      <c r="G64" s="85"/>
      <c r="H64" s="86"/>
    </row>
    <row r="65" ht="33" customHeight="1" x14ac:dyDescent="0.3"/>
  </sheetData>
  <mergeCells count="1">
    <mergeCell ref="G41:G5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efdd914-b87d-4800-b1e6-3d09fd7b0d1d" xsi:nil="true"/>
    <lcf76f155ced4ddcb4097134ff3c332f xmlns="547c66e5-daec-40b9-b18b-1a60004544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7D848C8242A544B0347C6CFF5035FF" ma:contentTypeVersion="13" ma:contentTypeDescription="Een nieuw document maken." ma:contentTypeScope="" ma:versionID="a487db9ca24ddc6706b0b7e27b3c2a48">
  <xsd:schema xmlns:xsd="http://www.w3.org/2001/XMLSchema" xmlns:xs="http://www.w3.org/2001/XMLSchema" xmlns:p="http://schemas.microsoft.com/office/2006/metadata/properties" xmlns:ns2="547c66e5-daec-40b9-b18b-1a6000454455" xmlns:ns3="befdd914-b87d-4800-b1e6-3d09fd7b0d1d" targetNamespace="http://schemas.microsoft.com/office/2006/metadata/properties" ma:root="true" ma:fieldsID="5d50cea927ddaffc7ec7d2e1370b9785" ns2:_="" ns3:_="">
    <xsd:import namespace="547c66e5-daec-40b9-b18b-1a6000454455"/>
    <xsd:import namespace="befdd914-b87d-4800-b1e6-3d09fd7b0d1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66e5-daec-40b9-b18b-1a60004544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fdd914-b87d-4800-b1e6-3d09fd7b0d1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73621a3-3aad-43ef-bb6d-e43c94cac4dc}" ma:internalName="TaxCatchAll" ma:showField="CatchAllData" ma:web="befdd914-b87d-4800-b1e6-3d09fd7b0d1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BE599-F13D-49C9-8C37-509303802DEA}">
  <ds:schemaRefs>
    <ds:schemaRef ds:uri="http://schemas.microsoft.com/sharepoint/v3/contenttype/forms"/>
  </ds:schemaRefs>
</ds:datastoreItem>
</file>

<file path=customXml/itemProps2.xml><?xml version="1.0" encoding="utf-8"?>
<ds:datastoreItem xmlns:ds="http://schemas.openxmlformats.org/officeDocument/2006/customXml" ds:itemID="{4FC23A1D-9778-4697-8FF4-2333A9DA9B3D}">
  <ds:schemaRefs>
    <ds:schemaRef ds:uri="http://schemas.microsoft.com/office/2006/metadata/properties"/>
    <ds:schemaRef ds:uri="http://schemas.microsoft.com/office/infopath/2007/PartnerControls"/>
    <ds:schemaRef ds:uri="befdd914-b87d-4800-b1e6-3d09fd7b0d1d"/>
    <ds:schemaRef ds:uri="547c66e5-daec-40b9-b18b-1a6000454455"/>
  </ds:schemaRefs>
</ds:datastoreItem>
</file>

<file path=customXml/itemProps3.xml><?xml version="1.0" encoding="utf-8"?>
<ds:datastoreItem xmlns:ds="http://schemas.openxmlformats.org/officeDocument/2006/customXml" ds:itemID="{3B556AE4-444E-43D4-859A-3B7F0F57C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66e5-daec-40b9-b18b-1a6000454455"/>
    <ds:schemaRef ds:uri="befdd914-b87d-4800-b1e6-3d09fd7b0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van Vliet</dc:creator>
  <cp:keywords/>
  <dc:description/>
  <cp:lastModifiedBy>Björn Vermeulen</cp:lastModifiedBy>
  <cp:revision/>
  <dcterms:created xsi:type="dcterms:W3CDTF">2024-12-11T10:37:32Z</dcterms:created>
  <dcterms:modified xsi:type="dcterms:W3CDTF">2025-10-17T14:19:19Z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0x010100A87D848C8242A544B0347C6CFF5035FF</vt:lpwstr>
  </property>
  <property fmtid="{D5CDD505-2E9C-101B-9397-08002B2CF9AE}" pid="3" name="MediaServiceImageTags">
    <vt:lpwstr/>
  </property>
</Properties>
</file>