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vrfryslan.sharepoint.com/sites/BV-AanbestedingOnderhoudVoertuigen3500KG/Gedeelde documenten/03 Concept Aanbestedingsdocumenten/"/>
    </mc:Choice>
  </mc:AlternateContent>
  <xr:revisionPtr revIDLastSave="879" documentId="8_{1EF71C97-3CD4-4851-AB82-ACDC3D6F6D50}" xr6:coauthVersionLast="47" xr6:coauthVersionMax="47" xr10:uidLastSave="{AD28069D-6AA6-45A6-8A11-2CCE4260B111}"/>
  <bookViews>
    <workbookView xWindow="-28920" yWindow="-120" windowWidth="29040" windowHeight="15720" xr2:uid="{00000000-000D-0000-FFFF-FFFF00000000}"/>
  </bookViews>
  <sheets>
    <sheet name="Totaaloverzicht" sheetId="3" r:id="rId1"/>
    <sheet name="Voertuigenlijst" sheetId="2" r:id="rId2"/>
  </sheets>
  <definedNames>
    <definedName name="_xlnm._FilterDatabase" localSheetId="1" hidden="1">Voertuigenlijst!$A$1:$M$95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 l="1"/>
  <c r="D6" i="3"/>
  <c r="D7" i="3"/>
  <c r="D5" i="3"/>
  <c r="D4" i="3"/>
  <c r="D9" i="3" l="1"/>
</calcChain>
</file>

<file path=xl/sharedStrings.xml><?xml version="1.0" encoding="utf-8"?>
<sst xmlns="http://schemas.openxmlformats.org/spreadsheetml/2006/main" count="1071" uniqueCount="408">
  <si>
    <t>Renault</t>
  </si>
  <si>
    <t>Mercedes</t>
  </si>
  <si>
    <t>DAF</t>
  </si>
  <si>
    <t>MAN</t>
  </si>
  <si>
    <t>Scania</t>
  </si>
  <si>
    <t>Volvo</t>
  </si>
  <si>
    <t>Totaal</t>
  </si>
  <si>
    <t>Merk</t>
  </si>
  <si>
    <t>Samenvatting</t>
  </si>
  <si>
    <t>Afkorting voertuig</t>
  </si>
  <si>
    <t>Aanspreekpunt</t>
  </si>
  <si>
    <t>Emissieklasse</t>
  </si>
  <si>
    <t>Aanschafdatum</t>
  </si>
  <si>
    <t>Serienummer</t>
  </si>
  <si>
    <t>Soort voertuig</t>
  </si>
  <si>
    <t>Leverancier</t>
  </si>
  <si>
    <t>Kenteken</t>
  </si>
  <si>
    <t>Toewijzingen - Locaties</t>
  </si>
  <si>
    <t>02-6489 (43-BBK-6) MAN TGL 10.180 4X2 BL</t>
  </si>
  <si>
    <t>Log</t>
  </si>
  <si>
    <t>BRW - Materieelbeheer Zuidoost</t>
  </si>
  <si>
    <t>5</t>
  </si>
  <si>
    <t>WMAN15ZZ4DY290349</t>
  </si>
  <si>
    <t>Logistiek voertuig</t>
  </si>
  <si>
    <t>Dutch Rescue Vehicles b.v.</t>
  </si>
  <si>
    <t>43-BBK-6</t>
  </si>
  <si>
    <t>BRW, Heerenveen, It Hege Stik</t>
  </si>
  <si>
    <t/>
  </si>
  <si>
    <t>02-4682 (79-BXS-9) DAF XD</t>
  </si>
  <si>
    <t>HA</t>
  </si>
  <si>
    <t>BRW - Materieelbeheer Noordwest</t>
  </si>
  <si>
    <t>6</t>
  </si>
  <si>
    <t>XLRASF5100G501055</t>
  </si>
  <si>
    <t>Haakarmvoertuig</t>
  </si>
  <si>
    <t>DAF Trucks N.V.</t>
  </si>
  <si>
    <t>79-BXS-9</t>
  </si>
  <si>
    <t>BRW, Harlingen, Almenumerweg</t>
  </si>
  <si>
    <t>02-6982 (34-BXR-6) DAF XD</t>
  </si>
  <si>
    <t>XLRASF5100G500586</t>
  </si>
  <si>
    <t>34-BXR-6</t>
  </si>
  <si>
    <t>BRW, Gorredijk, Leitswei</t>
  </si>
  <si>
    <t>LLS HIAB Hooklift ULT18S53</t>
  </si>
  <si>
    <t>02-5482 (51-BXR-2) DAF XD</t>
  </si>
  <si>
    <t>BRW - Materieelbeheer Zuidwest</t>
  </si>
  <si>
    <t>XLRASF5100G500783</t>
  </si>
  <si>
    <t>51-BXR-2</t>
  </si>
  <si>
    <t>BRW, Bakhuizen, Teeuwes de Boerstraat</t>
  </si>
  <si>
    <t>02-6582 (70-BXT-5) DAF XD</t>
  </si>
  <si>
    <t>XLRASF5100G501220</t>
  </si>
  <si>
    <t>70-BXT-5</t>
  </si>
  <si>
    <t>BRW, Joure, Tolhûswei</t>
  </si>
  <si>
    <t>02-6483 (73-BLS-2) Mercedes-Benz Antos 2542 Lena 6*4 met HAD</t>
  </si>
  <si>
    <t>WDB96302010289787</t>
  </si>
  <si>
    <t>Wensink Heerenveen (Mercedes Dealer)</t>
  </si>
  <si>
    <t>73-BLS-2</t>
  </si>
  <si>
    <t>t.b.v. waterbak en Stut en schoorbak. LLS HIAB Hooklift type XR.18S53</t>
  </si>
  <si>
    <t>02-5682 (41-BLS-6) Mercedes-Benz Antos 2542 Lena 6*4 met HAD</t>
  </si>
  <si>
    <t>WDB96302010293938</t>
  </si>
  <si>
    <t>41-BLS-6</t>
  </si>
  <si>
    <t>BRW, Bolsward, Hichtumerweg</t>
  </si>
  <si>
    <t>02-6382 (BZ-JJ-74) Volvo FE 62R</t>
  </si>
  <si>
    <t>YV2VH70C5BB595538</t>
  </si>
  <si>
    <t>M.S. de Vries en Zonen B.V.</t>
  </si>
  <si>
    <t>BZ-JJ-74</t>
  </si>
  <si>
    <t>BRW, Grou, Oedsmawei</t>
  </si>
  <si>
    <t>Voor SBH en VOH</t>
  </si>
  <si>
    <t>02-6485 (BX-ND-70) BVL Volvo FE 62R</t>
  </si>
  <si>
    <t>YV2VH70C8AB554724</t>
  </si>
  <si>
    <t>BX-ND-70</t>
  </si>
  <si>
    <t>LLS HIAB Multilift XR type XP.21S53</t>
  </si>
  <si>
    <t>02-6488 (BP-ZT-59) DAF AE 75 PC</t>
  </si>
  <si>
    <t>HA-KR</t>
  </si>
  <si>
    <t>3</t>
  </si>
  <si>
    <t>XLRAE75PC0E665970 DAF AE 75 PC</t>
  </si>
  <si>
    <t>Haakarmvoertuig + kraan</t>
  </si>
  <si>
    <t>BP-ZT-59</t>
  </si>
  <si>
    <t>BRW, Leeuwarden Hoofdpost, Aldlânsdyk</t>
  </si>
  <si>
    <t>02-7382 (BX-NF-33) Volvo FE 62R</t>
  </si>
  <si>
    <t>YV2VH80C4AB554452 VOLVO FE 62S</t>
  </si>
  <si>
    <t>BX-NF-33</t>
  </si>
  <si>
    <t>02-5780 (42-BRR-4) Volvo FEF3C</t>
  </si>
  <si>
    <t>YV2V001C6MZ133996</t>
  </si>
  <si>
    <t>LVS Trucks Friesland B.V  Volvo Leeuwarden</t>
  </si>
  <si>
    <t>42-BRR-4</t>
  </si>
  <si>
    <t>BRW, Sneek, Malta</t>
  </si>
  <si>
    <t>02-6182 (30-BNP-7) Volvo FEF3C</t>
  </si>
  <si>
    <t>YV2V001C4KZ124498</t>
  </si>
  <si>
    <t>Vries, MS. de, Heerenveen Volvo trucks</t>
  </si>
  <si>
    <t>30-BNP-7</t>
  </si>
  <si>
    <t>02-6450 (BT-FF-80) MAN TGA 18.360 4X2 BL</t>
  </si>
  <si>
    <t>RV</t>
  </si>
  <si>
    <t>4</t>
  </si>
  <si>
    <t>WMAH06ZZ07M466735</t>
  </si>
  <si>
    <t>Redvoertuig</t>
  </si>
  <si>
    <t>Hobrand / Algebra Vestiging Rotterdam</t>
  </si>
  <si>
    <t>BT-FF-80</t>
  </si>
  <si>
    <t>02-5751 (BT-XT-01) MAN TGA 18.360 4X2 BL</t>
  </si>
  <si>
    <t>WMAH06ZZ18W100045</t>
  </si>
  <si>
    <t>MAN Truck &amp; Bus b.v.</t>
  </si>
  <si>
    <t>BT-XT-01</t>
  </si>
  <si>
    <t>02-4650 (89-BLS-9) Volvo FM 370 6x2</t>
  </si>
  <si>
    <t>YV2X922C1JB864378</t>
  </si>
  <si>
    <t>89-BLS-9</t>
  </si>
  <si>
    <t>02-6150 (96-BKN-9) Volvo FM 370 6x2</t>
  </si>
  <si>
    <t>YV2X922C7HB831382</t>
  </si>
  <si>
    <t>96-BKN-9</t>
  </si>
  <si>
    <t>02-5650 (09-BPH-9) Volvo FM 370 6x2</t>
  </si>
  <si>
    <t>YV2X9R0CXKB905166</t>
  </si>
  <si>
    <t>09-BPH-9</t>
  </si>
  <si>
    <t>02-6110 (77-RZZ-7) Mercedes-Benz 316 CDI</t>
  </si>
  <si>
    <t>WO</t>
  </si>
  <si>
    <t>WDB9066331S518139</t>
  </si>
  <si>
    <t>Waterongeval</t>
  </si>
  <si>
    <t>77-RZZ-7</t>
  </si>
  <si>
    <t>02-5710 (36-BRJ-6) Mercedes-Benz</t>
  </si>
  <si>
    <t>W1V9076551P314283</t>
  </si>
  <si>
    <t>Wensink Leeuwarden (Mercedes Dealer)</t>
  </si>
  <si>
    <t>36-BRJ-6</t>
  </si>
  <si>
    <t>02-6865 (57-BKL-9) DAF CF 4x4</t>
  </si>
  <si>
    <t>WT</t>
  </si>
  <si>
    <t>XLRAEM3700G057911</t>
  </si>
  <si>
    <t>Watertankwagen</t>
  </si>
  <si>
    <t>DAF Trucks NV</t>
  </si>
  <si>
    <t>57-BKL-9</t>
  </si>
  <si>
    <t>BRW, Oldeberkoop, Heerenveenseweg</t>
  </si>
  <si>
    <t>02-7567 (BN-FH-92) DAF AE55CF</t>
  </si>
  <si>
    <t>TS-OEF</t>
  </si>
  <si>
    <t>XLRAE55CFOL236377</t>
  </si>
  <si>
    <t>Tankautospuit</t>
  </si>
  <si>
    <t>BN-FH-92</t>
  </si>
  <si>
    <t>TS-RES</t>
  </si>
  <si>
    <t>02-0234 (BZ-LN-77) Reserve TS MAN TGM 15.250 4X2 BL</t>
  </si>
  <si>
    <t>WMAN16ZZ2BY252766</t>
  </si>
  <si>
    <t>BZ-LN-77</t>
  </si>
  <si>
    <t>02-4631 (BZ-LN-78) MAN TGM 15.240 4X2 BL</t>
  </si>
  <si>
    <t>TS</t>
  </si>
  <si>
    <t>WMAN16ZZ4BY252672</t>
  </si>
  <si>
    <t>BZ-LN-78</t>
  </si>
  <si>
    <t>02-4869 (BS-JS-52) jeugdbrandweer MAN L79</t>
  </si>
  <si>
    <t>WMAL79ZZ76Y157584</t>
  </si>
  <si>
    <t>BS-JS-52</t>
  </si>
  <si>
    <t>BRW, Franeker, Burgemeester J. Dijkstraweg</t>
  </si>
  <si>
    <t>02-4931 (95-BDL-7) MAN TGM 13.290 4x4 BL</t>
  </si>
  <si>
    <t>WMAN36ZZ8EY303184</t>
  </si>
  <si>
    <t>95-BDL-7</t>
  </si>
  <si>
    <t>BRW, West-Terschelling, Burg. Eschauzierstraat</t>
  </si>
  <si>
    <t>02-4942 (BX-HF-10) MAN TGM 13.280 4X4 BL</t>
  </si>
  <si>
    <t>TST</t>
  </si>
  <si>
    <t>WMAN38ZZ49Y234379</t>
  </si>
  <si>
    <t>BX-HF-10</t>
  </si>
  <si>
    <t>BRW, Midsland, Midslander Hoofdweg</t>
  </si>
  <si>
    <t>02-6331 (BZ-PV-40) MAN TGM 15.250 4X2 BL</t>
  </si>
  <si>
    <t>WMAN16ZZ0BY252684</t>
  </si>
  <si>
    <t>BZ-PV-40</t>
  </si>
  <si>
    <t>02-7337 (BS-VV-64) VB TS MAN LE 14.250 4X2 LL</t>
  </si>
  <si>
    <t>WMAL79ZZ26Y166757</t>
  </si>
  <si>
    <t>BS-VV-64</t>
  </si>
  <si>
    <t>02-7338 (BS-VH-53) Dubbele bediening MAN L79</t>
  </si>
  <si>
    <t>WMAL79ZZ26Y166869</t>
  </si>
  <si>
    <t>BS-VH-53</t>
  </si>
  <si>
    <t>02-6332 (BZ-PV-39) MAN TGM 15.250 4X2 BL</t>
  </si>
  <si>
    <t>WMAN16ZZ7BY252746</t>
  </si>
  <si>
    <t>BZ-PV-39</t>
  </si>
  <si>
    <t>BRW, Akkrum, It Vegelinskampke</t>
  </si>
  <si>
    <t>02-6432 (BZ-JP-76) MAN TGM 15.250 4X2 BL</t>
  </si>
  <si>
    <t>WV2ZZZ7HZ9H064614</t>
  </si>
  <si>
    <t>BZ-JP-76</t>
  </si>
  <si>
    <t>02-6731 (BX-GZ-19) MAN TGM 15.240 4X2 BL</t>
  </si>
  <si>
    <t>WMAN16ZZX9Y223297</t>
  </si>
  <si>
    <t>BX-GZ-19</t>
  </si>
  <si>
    <t>BRW, Scherpenzeel, Grindweg</t>
  </si>
  <si>
    <t>02-6734 (BX-HP-11) MAN TGM 15.240 4X2 BL</t>
  </si>
  <si>
    <t>WMAN16ZZ89Y228871</t>
  </si>
  <si>
    <t>BX-HP-11</t>
  </si>
  <si>
    <t>BRW, Noordwolde, Hellingstraat</t>
  </si>
  <si>
    <t>02-6831 (BX-JS-56) MAN TGM 15.240 4X2 BL</t>
  </si>
  <si>
    <t>WMAN16ZZ89Y228952</t>
  </si>
  <si>
    <t>BX-JS-56</t>
  </si>
  <si>
    <t>BRW, Haulerwijk, Eikensingel</t>
  </si>
  <si>
    <t>02-6832 (62-BGN-7) MAN TGM 15.240 4X2 BL</t>
  </si>
  <si>
    <t>WMAN16ZZ8FY329495</t>
  </si>
  <si>
    <t>62-BGN-7</t>
  </si>
  <si>
    <t>02-6841 (BX-HP-12) MAN TGM 13.280 4X4 BL</t>
  </si>
  <si>
    <t>WMAN36ZZ89Y234311</t>
  </si>
  <si>
    <t>BX-HP-12</t>
  </si>
  <si>
    <t>BRW, Appelscha, Industrieweg</t>
  </si>
  <si>
    <t>02-6933 (03-BDL-8) MAN TGM 15.250 4X2 BL</t>
  </si>
  <si>
    <t>WMAN16ZZ7CY282623</t>
  </si>
  <si>
    <t>03-BDL-8</t>
  </si>
  <si>
    <t>BRW, Ureterp, De Gilden</t>
  </si>
  <si>
    <t>WMAL79ZZ86Y157688</t>
  </si>
  <si>
    <t>BS-JN-79</t>
  </si>
  <si>
    <t>02-7437 (BX-JZ-47) Dubbele bediening MAN TGM 15.240 4X2 BL</t>
  </si>
  <si>
    <t>WMAN16ZZ09Y228976</t>
  </si>
  <si>
    <t>BX-JZ-47</t>
  </si>
  <si>
    <t>WMAL79ZZ56Y157406</t>
  </si>
  <si>
    <t>BS-HN-66</t>
  </si>
  <si>
    <t>MAN LE 14.250</t>
  </si>
  <si>
    <t>BS-LV-49</t>
  </si>
  <si>
    <t>02-5432 (41-BBG-8) MAN TGM 15.250 4X2 BL</t>
  </si>
  <si>
    <t>WMAN16ZZXCY281031</t>
  </si>
  <si>
    <t>41-BBG-8</t>
  </si>
  <si>
    <t>BRW, Balk, Herman Gorterstraat</t>
  </si>
  <si>
    <t>WMAN16ZZ3AY245405</t>
  </si>
  <si>
    <t>BZ-VH-60</t>
  </si>
  <si>
    <t>02-5632 (59-BGN-7) MAN TGM 15.250 4X2 BL</t>
  </si>
  <si>
    <t>WMAN16ZZ3FY329439</t>
  </si>
  <si>
    <t>59-BGN-7</t>
  </si>
  <si>
    <t>BRW, Heeg, De Draei</t>
  </si>
  <si>
    <t>02-5636 (65-BGN-7) MAN TGM 15.250 4X2 BL</t>
  </si>
  <si>
    <t>WMAN16ZZ8FY329484</t>
  </si>
  <si>
    <t>65-BGN-7</t>
  </si>
  <si>
    <t>BRW, Parrega, Trekweg</t>
  </si>
  <si>
    <t>02-5733 (58-BGN-7) MAN TGM 15.250 4X2 BL</t>
  </si>
  <si>
    <t>WMAN16ZZXFY329471</t>
  </si>
  <si>
    <t>58-BGN-7</t>
  </si>
  <si>
    <t>BRW, Stavoren, Meerweg</t>
  </si>
  <si>
    <t>02-5734 (63-BGN-7) MAN TGM 15.250 4X2 BL</t>
  </si>
  <si>
    <t>WMAN16ZZ7FY329539</t>
  </si>
  <si>
    <t>63-BGN-7</t>
  </si>
  <si>
    <t>BRW, Witmarsum, Ulbe Hiemstrastrjitte</t>
  </si>
  <si>
    <t>02-5735 (60-BGN-7) MAN TGM 15.250 4X2 BL</t>
  </si>
  <si>
    <t>WMAN16ZZ3FY329408</t>
  </si>
  <si>
    <t>60-BGN-7)</t>
  </si>
  <si>
    <t>BRW, Workum, Konvintsdyk</t>
  </si>
  <si>
    <t>02-5736 (61-BGN-7) MAN TGM 15.250 4X2 BL</t>
  </si>
  <si>
    <t>WMAN16ZZXFY329454</t>
  </si>
  <si>
    <t>61-BGN-7</t>
  </si>
  <si>
    <t>BRW, Woudsend, Yndyksterleane</t>
  </si>
  <si>
    <t>02-7537 (BX-DJ-17) Dubbele bediening MAN TGM 15.240 4X2 BL</t>
  </si>
  <si>
    <t>WMAN16ZZX9Y225034</t>
  </si>
  <si>
    <t>BX-DJ-17</t>
  </si>
  <si>
    <t>02-4731 (BN-LD-38) Scania P 114 CB 4X4 HZ 340</t>
  </si>
  <si>
    <t>YS2P4X40001280523</t>
  </si>
  <si>
    <t>BN-LD-38</t>
  </si>
  <si>
    <t>BRW, Vlieland, Willem de Vlaminghweg</t>
  </si>
  <si>
    <t>02-4831 (34-BKN-8) Volvo FL 280 4x2</t>
  </si>
  <si>
    <t>YV2T0Y1A6HZ114164</t>
  </si>
  <si>
    <t>Kenbri Fire Fighting B.v.</t>
  </si>
  <si>
    <t>34-BKN-8</t>
  </si>
  <si>
    <t>02-5031 (36-BKX-2) Volvo FL 280 4x2</t>
  </si>
  <si>
    <t>YV2T0Y1A9HZ114272</t>
  </si>
  <si>
    <t>36-BKX-2</t>
  </si>
  <si>
    <t>BRW, Sint Annaparochie, Warmoesstraat</t>
  </si>
  <si>
    <t>02-5131 (35-BKN-8) Volvo FL 280 4x2</t>
  </si>
  <si>
    <t>YV2T0Y1A9HZ114191</t>
  </si>
  <si>
    <t>35-BKN-8</t>
  </si>
  <si>
    <t>BRW, Marsum, Sasker van Heringawei</t>
  </si>
  <si>
    <t>02-5132 (35-BKX-2) Volvo FL 280 4x2</t>
  </si>
  <si>
    <t>YV2T0Y1A0HZ114452</t>
  </si>
  <si>
    <t>35-BKX-2</t>
  </si>
  <si>
    <t>BRW, Menaam, Bitgumerdyk</t>
  </si>
  <si>
    <t>02-5231 (13-BXN-2) Volvo FE 320 4x2</t>
  </si>
  <si>
    <t>YV2V001A4RZ152570</t>
  </si>
  <si>
    <t>Ziegler Brandweertechniek</t>
  </si>
  <si>
    <t>13-BXN-2</t>
  </si>
  <si>
    <t>BRW, Stiens, It Noarderfjild</t>
  </si>
  <si>
    <t>02-6031 (42-BTN-2) Volvo FE 320 4x2</t>
  </si>
  <si>
    <t>YV2V001A8NZ139265</t>
  </si>
  <si>
    <t>42-BTN-2</t>
  </si>
  <si>
    <t>BRW, Mantgum, Skillaerderdyk</t>
  </si>
  <si>
    <t>02-6131 (30-BLD-2) Volvo FL 280 4x2</t>
  </si>
  <si>
    <t>YV2T0Y1A9HZ113395</t>
  </si>
  <si>
    <t>30-BLD-2</t>
  </si>
  <si>
    <t>02-6132 (20-BLD-2) Volvo FL 280 4x2</t>
  </si>
  <si>
    <t>YV2T0Y1A7HZ114917</t>
  </si>
  <si>
    <t>20-BLD-2</t>
  </si>
  <si>
    <t>BRW, Leeuwarden Post Noord, Ludinga</t>
  </si>
  <si>
    <t>02-6433 (40-BKN-8) Volvo FL 280 4x2</t>
  </si>
  <si>
    <t>YV2T0Y1A9HZ114224</t>
  </si>
  <si>
    <t>40-BKN-8</t>
  </si>
  <si>
    <t>BRW, Jubbega, Siemen Brinksmaweg</t>
  </si>
  <si>
    <t>02-6434 (59-BTD-4) Volvo FE 320 4x2</t>
  </si>
  <si>
    <t>YV2V001A7NZ137507_1</t>
  </si>
  <si>
    <t>59-BTD-4</t>
  </si>
  <si>
    <t>BRW, Nieuwehorne, Schoterlandseweg</t>
  </si>
  <si>
    <t>02-6435 (98-BTF-3) Volvo FE 320 4x2</t>
  </si>
  <si>
    <t> YV2V001A1NZ138085</t>
  </si>
  <si>
    <t>98-BTF-3</t>
  </si>
  <si>
    <t>BRW, Tjalleberd, De Kluft</t>
  </si>
  <si>
    <t>02-6731 (BB-030-J) Volvo FE 320 4x2</t>
  </si>
  <si>
    <t>YV2V001A8SZ160712</t>
  </si>
  <si>
    <t>BB-030-J</t>
  </si>
  <si>
    <t>02-6732 (78-BLZ-3) Volvo FL 280 4x2</t>
  </si>
  <si>
    <t>YV2T0Y1A2JZ117374</t>
  </si>
  <si>
    <t>78-BLZ-3</t>
  </si>
  <si>
    <t>BRW, Wolvega, Grafietstraat</t>
  </si>
  <si>
    <t>02-6833 (00-BSR-8) Volvo FE 320 4x2</t>
  </si>
  <si>
    <t>YV2V001A8MZ137506</t>
  </si>
  <si>
    <t>00-BSR-8</t>
  </si>
  <si>
    <t>BRW, Oosterwolde, Dertien Aprilstraat</t>
  </si>
  <si>
    <t>02-6931 (18-BXZ-1) Volvo FE 320 4x2</t>
  </si>
  <si>
    <t>YV2V001A4RZ154304</t>
  </si>
  <si>
    <t>18-BXZ-1</t>
  </si>
  <si>
    <t>BRW, Beetsterzwaag, Van Lyndenlaan</t>
  </si>
  <si>
    <t>02-6932 (70-BXJ-8) Volvo FE 320 4x2</t>
  </si>
  <si>
    <t>YV2V001A8RZ152314</t>
  </si>
  <si>
    <t>70-BJX-8</t>
  </si>
  <si>
    <t>02-5431 (47-BKG-8) Volvo FL 280 4x2</t>
  </si>
  <si>
    <t>YV2T0Y1A8HZ113355</t>
  </si>
  <si>
    <t>47-BKG-8</t>
  </si>
  <si>
    <t>02-5433 (BB-639-J) Volvo FE 320 4x2</t>
  </si>
  <si>
    <t>BB-639-J</t>
  </si>
  <si>
    <t>BRW, Sloten, Wijckelerweg</t>
  </si>
  <si>
    <t>02-5633 (71-BSX-5) Volvo FE 320 4x2</t>
  </si>
  <si>
    <t> YV2V001A6NZ137594</t>
  </si>
  <si>
    <t>71-BSX-5</t>
  </si>
  <si>
    <t>BRW, IJlst, De Finne</t>
  </si>
  <si>
    <t>02-5634 (36-BXR-3) Volvo FE 320 4x2</t>
  </si>
  <si>
    <t>YV2V001ASRZ152884</t>
  </si>
  <si>
    <t>36-BXR-3</t>
  </si>
  <si>
    <t>BRW, Koudum, Tjalke van der Walstraat</t>
  </si>
  <si>
    <t>02-5635 (44-BTL-3) Volvo FE 320 4x2</t>
  </si>
  <si>
    <t>YV2V001AXNZ138604_1</t>
  </si>
  <si>
    <t>44-BTL-3</t>
  </si>
  <si>
    <t>BRW, Makkum, Waardwei</t>
  </si>
  <si>
    <t>02-5731 (29-BKN-8) Volvo FL 280 4x2</t>
  </si>
  <si>
    <t>YV2T0Y1A0HZ114144</t>
  </si>
  <si>
    <t>29-BKN-8</t>
  </si>
  <si>
    <t>02-6032 (70-BTP-3) Volvo FE 320 4x2</t>
  </si>
  <si>
    <t>YV2V001A7NZ139449</t>
  </si>
  <si>
    <t>70-BTP-3</t>
  </si>
  <si>
    <t>BRW, Wommels, Terp</t>
  </si>
  <si>
    <t>02-6531 (21-BSR-4) Volvo FE 320 4x2</t>
  </si>
  <si>
    <t>YV2V001A9MZ137250</t>
  </si>
  <si>
    <t>21-BSR-4</t>
  </si>
  <si>
    <t>02-6533 (79-BXV-7) Volvo FE 320 4x2</t>
  </si>
  <si>
    <t>YV2V001A3RZ154343</t>
  </si>
  <si>
    <t>79-BXV-7</t>
  </si>
  <si>
    <t>BRW, Sint Nicolaasga, Slotweg</t>
  </si>
  <si>
    <t>02-6534 (83-BLZ-3) Volvo FL 280 4x2</t>
  </si>
  <si>
    <t>YV2T0Y1A9JZ117484</t>
  </si>
  <si>
    <t>83-BLZ-3</t>
  </si>
  <si>
    <t>BRW, Langweer, Pontdyk</t>
  </si>
  <si>
    <t>02-6631 (07-BTJ-6) Volvo FE 320 4x2</t>
  </si>
  <si>
    <t>YV2V001A1NZ138376</t>
  </si>
  <si>
    <t>07-BTJ-6</t>
  </si>
  <si>
    <t>BRW, Echten, Middenweg</t>
  </si>
  <si>
    <t>02-6632 (10-BTJ-7) Volvo FE 320 4x2</t>
  </si>
  <si>
    <t>YV2V001AXNZ138604</t>
  </si>
  <si>
    <t>10-BTJ-7</t>
  </si>
  <si>
    <t>BRW, Lemmer, Albert Koopmanstraat</t>
  </si>
  <si>
    <t>02-4745 (96-BZL-5) Renault</t>
  </si>
  <si>
    <t>CCFM</t>
  </si>
  <si>
    <t xml:space="preserve"> VF640K861RB003599</t>
  </si>
  <si>
    <t>BMT Fire &amp; Rescue</t>
  </si>
  <si>
    <t>96-BZL-5</t>
  </si>
  <si>
    <t>02-4945 (98-BZL-5) Renault</t>
  </si>
  <si>
    <t xml:space="preserve"> VF640K86XRB003620</t>
  </si>
  <si>
    <t>98-BZL-5</t>
  </si>
  <si>
    <t>02-6845 (06-BZL-8) Renault</t>
  </si>
  <si>
    <t>VF640K862RB003627</t>
  </si>
  <si>
    <t>06-BZL-8</t>
  </si>
  <si>
    <t>02-6945 (78-BZL-9) Renault</t>
  </si>
  <si>
    <t xml:space="preserve">VF640K861 RB003635 </t>
  </si>
  <si>
    <t>78-BZL-9</t>
  </si>
  <si>
    <t>02-6946 (BB-643-N) Renault</t>
  </si>
  <si>
    <t>VF640K866SB004141</t>
  </si>
  <si>
    <t>BB-643-N</t>
  </si>
  <si>
    <t>02-6445 (BB-642-N) Renault</t>
  </si>
  <si>
    <t>VF640K861SB004189</t>
  </si>
  <si>
    <t>BB-642-N</t>
  </si>
  <si>
    <t>Brw, Jubbega, Siemen Brinksmaweg</t>
  </si>
  <si>
    <t>BRW, Schiermonnikoog, Knuppeldam</t>
  </si>
  <si>
    <t>65-BZL-6</t>
  </si>
  <si>
    <t xml:space="preserve"> VF640K864RB003631 </t>
  </si>
  <si>
    <t>BRW - Materieelbeheer Noordoost</t>
  </si>
  <si>
    <t>02-4145 (65-BZL-6) Renault</t>
  </si>
  <si>
    <t>BRW, Nes, Ballumerweg</t>
  </si>
  <si>
    <t>97-BZL-5</t>
  </si>
  <si>
    <t xml:space="preserve">VF640K865RB003606 </t>
  </si>
  <si>
    <t>02-4045 (97-BZL-5) Renault</t>
  </si>
  <si>
    <t xml:space="preserve">Perceel 1 </t>
  </si>
  <si>
    <t>Perceel 2</t>
  </si>
  <si>
    <t>Perceel 3</t>
  </si>
  <si>
    <t>Perceel 4</t>
  </si>
  <si>
    <t>Perceel 5</t>
  </si>
  <si>
    <t>Mercedes-Benz</t>
  </si>
  <si>
    <t>Renault Trucks</t>
  </si>
  <si>
    <t>Volvo en Scania</t>
  </si>
  <si>
    <t>Perceel</t>
  </si>
  <si>
    <t>Totaal aantal</t>
  </si>
  <si>
    <t>02-0230 (04-BSP-1) Dubbele bediening Volvo FE 320 4x2</t>
  </si>
  <si>
    <t>YV2V001A8MZ134842</t>
  </si>
  <si>
    <t>04-BSP-1</t>
  </si>
  <si>
    <r>
      <t xml:space="preserve">Bijlage 2 - Voertuigenlijst dd. 10 september 2025
</t>
    </r>
    <r>
      <rPr>
        <i/>
        <sz val="12"/>
        <color theme="0"/>
        <rFont val="Aptos Narrow"/>
        <family val="2"/>
        <scheme val="minor"/>
      </rPr>
      <t>Dit document bevat de voertuigenlijst inclusief relevante kenmerken zoals roepnummers, kentekens en locaties. Datum van uitdraai is dd. 10 september 2025. Aan deze aantallen kunnen zoals toegelicht in de Offerteaanvraag, geen rechten worden ontleend.</t>
    </r>
  </si>
  <si>
    <t>Specificatie</t>
  </si>
  <si>
    <t xml:space="preserve">Perceel </t>
  </si>
  <si>
    <t>LLS - HIAB Hooklift ULT18S53H -WP1-F
Kraan   HIAB X-HIDUO  118 E -2</t>
  </si>
  <si>
    <t>LLS HIAB Multilift LHS19046 FH.    Kraan HIAB XS088B2 LHS 190x46</t>
  </si>
  <si>
    <t>02-BDK-6</t>
  </si>
  <si>
    <t>WMAN16ZZ0DY301076</t>
  </si>
  <si>
    <t>02-0236 (02-BDK-6) MAN TGM 15.240 4X2 BL</t>
  </si>
  <si>
    <t>46-BDK-1</t>
  </si>
  <si>
    <t>WMAN16ZZ2EY304224</t>
  </si>
  <si>
    <t>02-0233 (46-BDK-1) MAN TGM 15.240 4X2 BL</t>
  </si>
  <si>
    <t>WMAN16ZZ6CY282645</t>
  </si>
  <si>
    <t>47-BDK-1</t>
  </si>
  <si>
    <t>02-0235 (47-BDK-1) MAN TGM 15.240 4X2 BL</t>
  </si>
  <si>
    <t>02-0237 (BZ-VH-60) MAN TGM 15.250 4X2 BL</t>
  </si>
  <si>
    <t>Perceel 1</t>
  </si>
  <si>
    <t xml:space="preserve">02-7438 (BS-HN-66) Vakbekwaam TS MAN </t>
  </si>
  <si>
    <t>02-6969 (BS-JN-79) MAN L79 GM 15.240 4X2 BL</t>
  </si>
  <si>
    <t>02-027538 (BS-LV-49) Oefen TS MAN L79</t>
  </si>
  <si>
    <t xml:space="preserve">Volgt </t>
  </si>
  <si>
    <r>
      <t xml:space="preserve">02-5631 </t>
    </r>
    <r>
      <rPr>
        <sz val="11"/>
        <color rgb="FFFF0000"/>
        <rFont val="Arial"/>
        <family val="2"/>
      </rPr>
      <t>(</t>
    </r>
    <r>
      <rPr>
        <sz val="11"/>
        <color indexed="8"/>
        <rFont val="Arial"/>
        <family val="2"/>
      </rPr>
      <t>) Volvo FE 320 4x2</t>
    </r>
  </si>
  <si>
    <t xml:space="preserve">volgt </t>
  </si>
  <si>
    <t>02-0238 () Reserve TS Volvo FE 320 4x2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</si>
</sst>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Aptos Narrow"/>
      <family val="2"/>
      <scheme val="minor"/>
    </font>
    <font>
      <sz val="11"/>
      <color theme="0"/>
      <name val="Aptos Narrow"/>
      <family val="2"/>
      <scheme val="minor"/>
    </font>
    <font>
      <b/>
      <sz val="11"/>
      <color theme="0"/>
      <name val="Aptos Narrow"/>
      <family val="2"/>
      <scheme val="minor"/>
    </font>
    <font>
      <b/>
      <sz val="12"/>
      <color theme="0"/>
      <name val="Aptos Narrow"/>
      <family val="2"/>
      <scheme val="minor"/>
    </font>
    <font>
      <b/>
      <sz val="14"/>
      <color theme="0"/>
      <name val="Aptos Narrow"/>
      <family val="2"/>
      <scheme val="minor"/>
    </font>
    <font>
      <sz val="8"/>
      <name val="Aptos Narrow"/>
      <family val="2"/>
      <scheme val="minor"/>
    </font>
    <font>
      <sz val="11"/>
      <name val="Aptos Narrow"/>
      <family val="2"/>
      <scheme val="minor"/>
    </font>
    <font>
      <i/>
      <sz val="12"/>
      <color theme="0"/>
      <name val="Aptos Narrow"/>
      <family val="2"/>
      <scheme val="minor"/>
    </font>
    <font>
      <b/>
      <sz val="11"/>
      <color indexed="8"/>
      <name val="Aptos Narrow"/>
      <family val="2"/>
      <scheme val="minor"/>
    </font>
    <font>
      <b/>
      <sz val="12"/>
      <color theme="0"/>
      <name val="Arial"/>
      <family val="2"/>
    </font>
    <font>
      <sz val="11"/>
      <color indexed="8"/>
      <name val="Arial"/>
      <family val="2"/>
    </font>
    <font>
      <b/>
      <sz val="11"/>
      <color indexed="8"/>
      <name val="Arial"/>
      <family val="2"/>
    </font>
    <font>
      <sz val="11"/>
      <color rgb="FFFF0000"/>
      <name val="Arial"/>
      <family val="2"/>
    </font>
    <font>
      <sz val="11"/>
      <color indexed="8"/>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style="thin">
        <color rgb="FF000000"/>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65">
    <xf numFmtId="0" fontId="0" fillId="0" borderId="0" xfId="0"/>
    <xf numFmtId="0" fontId="0" fillId="0" borderId="0" xfId="0" applyAlignment="1">
      <alignment wrapText="1"/>
    </xf>
    <xf numFmtId="0" fontId="3" fillId="3" borderId="0" xfId="0" applyFont="1" applyFill="1" applyAlignment="1">
      <alignment horizontal="center" vertical="center"/>
    </xf>
    <xf numFmtId="0" fontId="0" fillId="3" borderId="0" xfId="0" applyFill="1"/>
    <xf numFmtId="0" fontId="1" fillId="3" borderId="0" xfId="0" applyFont="1" applyFill="1"/>
    <xf numFmtId="0" fontId="2" fillId="3" borderId="0" xfId="0" applyFont="1" applyFill="1"/>
    <xf numFmtId="1" fontId="2" fillId="3" borderId="0" xfId="0" applyNumberFormat="1" applyFont="1" applyFill="1" applyAlignment="1">
      <alignment horizontal="center"/>
    </xf>
    <xf numFmtId="0" fontId="6" fillId="2" borderId="7" xfId="0" applyFont="1" applyFill="1" applyBorder="1" applyAlignment="1">
      <alignment horizontal="right"/>
    </xf>
    <xf numFmtId="0" fontId="0" fillId="2" borderId="8" xfId="0" applyFill="1" applyBorder="1"/>
    <xf numFmtId="0" fontId="6" fillId="0" borderId="10" xfId="0" applyFont="1" applyBorder="1" applyAlignment="1">
      <alignment horizontal="right"/>
    </xf>
    <xf numFmtId="0" fontId="6" fillId="2" borderId="10" xfId="0" applyFont="1" applyFill="1" applyBorder="1" applyAlignment="1">
      <alignment horizontal="right"/>
    </xf>
    <xf numFmtId="0" fontId="6" fillId="2" borderId="12" xfId="0" applyFont="1" applyFill="1" applyBorder="1" applyAlignment="1">
      <alignment horizontal="right"/>
    </xf>
    <xf numFmtId="0" fontId="0" fillId="2" borderId="13" xfId="0" applyFill="1" applyBorder="1"/>
    <xf numFmtId="0" fontId="8" fillId="0" borderId="0" xfId="0" applyFont="1" applyAlignment="1">
      <alignment horizontal="center"/>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7" xfId="0" applyFont="1" applyFill="1" applyBorder="1" applyAlignment="1">
      <alignment vertical="center" wrapText="1"/>
    </xf>
    <xf numFmtId="0" fontId="10" fillId="0" borderId="1" xfId="0" applyFont="1" applyBorder="1"/>
    <xf numFmtId="49" fontId="11" fillId="0" borderId="18" xfId="0" applyNumberFormat="1" applyFont="1" applyBorder="1" applyAlignment="1">
      <alignment horizontal="center"/>
    </xf>
    <xf numFmtId="49" fontId="10" fillId="0" borderId="1" xfId="0" applyNumberFormat="1" applyFont="1" applyBorder="1"/>
    <xf numFmtId="14" fontId="10" fillId="0" borderId="1" xfId="0" applyNumberFormat="1" applyFont="1" applyBorder="1"/>
    <xf numFmtId="49" fontId="10" fillId="0" borderId="2" xfId="0" applyNumberFormat="1" applyFont="1" applyBorder="1" applyAlignment="1">
      <alignment wrapText="1"/>
    </xf>
    <xf numFmtId="0" fontId="11" fillId="0" borderId="18" xfId="0" applyFont="1" applyBorder="1" applyAlignment="1">
      <alignment horizontal="center"/>
    </xf>
    <xf numFmtId="49" fontId="10" fillId="0" borderId="4" xfId="0" applyNumberFormat="1" applyFont="1" applyBorder="1" applyAlignment="1">
      <alignment wrapText="1"/>
    </xf>
    <xf numFmtId="49" fontId="10" fillId="0" borderId="2" xfId="0" applyNumberFormat="1" applyFont="1" applyBorder="1"/>
    <xf numFmtId="49" fontId="10" fillId="0" borderId="15" xfId="0" applyNumberFormat="1" applyFont="1" applyBorder="1" applyAlignment="1">
      <alignment wrapText="1"/>
    </xf>
    <xf numFmtId="0" fontId="11" fillId="0" borderId="19" xfId="0" applyFont="1" applyBorder="1" applyAlignment="1">
      <alignment horizontal="center"/>
    </xf>
    <xf numFmtId="49" fontId="10" fillId="0" borderId="3" xfId="0" applyNumberFormat="1" applyFont="1" applyBorder="1"/>
    <xf numFmtId="0" fontId="10" fillId="0" borderId="3" xfId="0" applyFont="1" applyBorder="1"/>
    <xf numFmtId="14" fontId="10" fillId="0" borderId="3" xfId="0" applyNumberFormat="1" applyFont="1" applyBorder="1"/>
    <xf numFmtId="49" fontId="10" fillId="0" borderId="4" xfId="0" applyNumberFormat="1" applyFont="1" applyBorder="1"/>
    <xf numFmtId="0" fontId="11" fillId="0" borderId="6" xfId="0" applyFont="1" applyBorder="1" applyAlignment="1">
      <alignment horizontal="center"/>
    </xf>
    <xf numFmtId="0" fontId="10" fillId="0" borderId="6" xfId="0" applyFont="1" applyBorder="1"/>
    <xf numFmtId="0" fontId="10" fillId="0" borderId="5" xfId="0" applyFont="1" applyBorder="1"/>
    <xf numFmtId="0" fontId="10" fillId="0" borderId="5" xfId="0" applyFont="1" applyBorder="1" applyAlignment="1">
      <alignment horizontal="left"/>
    </xf>
    <xf numFmtId="14" fontId="10" fillId="0" borderId="5" xfId="0" applyNumberFormat="1" applyFont="1" applyBorder="1"/>
    <xf numFmtId="0" fontId="10" fillId="0" borderId="16" xfId="0" applyFont="1" applyBorder="1"/>
    <xf numFmtId="0" fontId="10" fillId="0" borderId="1" xfId="0" applyFont="1" applyBorder="1" applyAlignment="1">
      <alignment horizontal="left"/>
    </xf>
    <xf numFmtId="49" fontId="10" fillId="0" borderId="1" xfId="0" applyNumberFormat="1" applyFont="1" applyBorder="1" applyAlignment="1">
      <alignment wrapText="1"/>
    </xf>
    <xf numFmtId="0" fontId="10" fillId="0" borderId="1" xfId="0" applyFont="1" applyBorder="1" applyAlignment="1">
      <alignment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0" fillId="0" borderId="0" xfId="0" applyAlignment="1">
      <alignment horizontal="center" vertical="center"/>
    </xf>
    <xf numFmtId="0" fontId="9" fillId="3" borderId="1" xfId="0" applyFont="1" applyFill="1" applyBorder="1" applyAlignment="1">
      <alignment horizontal="left" vertical="center" wrapText="1"/>
    </xf>
    <xf numFmtId="0" fontId="10" fillId="0" borderId="3" xfId="0" applyFont="1" applyBorder="1" applyAlignment="1">
      <alignment horizontal="left"/>
    </xf>
    <xf numFmtId="0" fontId="0" fillId="0" borderId="0" xfId="0" applyAlignment="1">
      <alignment horizontal="left"/>
    </xf>
    <xf numFmtId="49" fontId="10" fillId="4" borderId="1" xfId="0" applyNumberFormat="1" applyFont="1" applyFill="1" applyBorder="1"/>
    <xf numFmtId="0" fontId="10" fillId="4" borderId="1" xfId="0" applyFont="1" applyFill="1" applyBorder="1" applyAlignment="1">
      <alignment horizontal="left"/>
    </xf>
    <xf numFmtId="0" fontId="10" fillId="4" borderId="1" xfId="0" applyFont="1" applyFill="1" applyBorder="1"/>
    <xf numFmtId="0" fontId="10" fillId="4" borderId="1" xfId="0" applyFont="1" applyFill="1" applyBorder="1" applyAlignment="1">
      <alignment horizontal="center" vertical="center"/>
    </xf>
    <xf numFmtId="14" fontId="10" fillId="4" borderId="1" xfId="0" applyNumberFormat="1" applyFont="1" applyFill="1" applyBorder="1"/>
    <xf numFmtId="0" fontId="11" fillId="4" borderId="18" xfId="0" applyFont="1" applyFill="1" applyBorder="1" applyAlignment="1">
      <alignment horizontal="center"/>
    </xf>
    <xf numFmtId="49" fontId="10" fillId="4" borderId="2" xfId="0" applyNumberFormat="1" applyFont="1" applyFill="1" applyBorder="1" applyAlignment="1">
      <alignment wrapText="1"/>
    </xf>
    <xf numFmtId="49" fontId="13" fillId="0" borderId="1" xfId="0" applyNumberFormat="1" applyFont="1" applyBorder="1"/>
    <xf numFmtId="49" fontId="13" fillId="0" borderId="2" xfId="0" applyNumberFormat="1" applyFont="1" applyBorder="1" applyAlignment="1">
      <alignment wrapText="1"/>
    </xf>
    <xf numFmtId="14" fontId="13" fillId="0" borderId="1" xfId="0" applyNumberFormat="1" applyFont="1" applyBorder="1"/>
    <xf numFmtId="0" fontId="0" fillId="2" borderId="9" xfId="0" quotePrefix="1" applyFill="1" applyBorder="1" applyAlignment="1">
      <alignment horizontal="center"/>
    </xf>
    <xf numFmtId="0" fontId="0" fillId="2" borderId="0" xfId="0" applyFill="1"/>
    <xf numFmtId="49" fontId="0" fillId="2" borderId="11" xfId="0" quotePrefix="1" applyNumberFormat="1" applyFill="1" applyBorder="1" applyAlignment="1">
      <alignment horizontal="center"/>
    </xf>
    <xf numFmtId="0" fontId="0" fillId="2" borderId="14" xfId="0" quotePrefix="1" applyFill="1" applyBorder="1" applyAlignment="1">
      <alignment horizontal="center"/>
    </xf>
    <xf numFmtId="0" fontId="0" fillId="0" borderId="11" xfId="0" quotePrefix="1" applyBorder="1" applyAlignment="1">
      <alignment horizont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49" fontId="11" fillId="4" borderId="18"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B073-0749-4F7D-B14D-6CCC1A8A1CC9}">
  <dimension ref="A1:F11"/>
  <sheetViews>
    <sheetView showGridLines="0" tabSelected="1" zoomScale="130" zoomScaleNormal="130" workbookViewId="0">
      <selection activeCell="D9" sqref="D9"/>
    </sheetView>
  </sheetViews>
  <sheetFormatPr defaultRowHeight="14.4" x14ac:dyDescent="0.3"/>
  <cols>
    <col min="1" max="1" width="2.88671875" customWidth="1"/>
    <col min="2" max="3" width="22.77734375" customWidth="1"/>
    <col min="4" max="4" width="12.77734375" bestFit="1" customWidth="1"/>
    <col min="5" max="5" width="10.21875" bestFit="1" customWidth="1"/>
    <col min="6" max="6" width="49.88671875" style="1" bestFit="1" customWidth="1"/>
    <col min="7" max="10" width="22.5546875" customWidth="1"/>
    <col min="16" max="16" width="10" bestFit="1" customWidth="1"/>
  </cols>
  <sheetData>
    <row r="1" spans="1:5" ht="50.4" customHeight="1" x14ac:dyDescent="0.3">
      <c r="A1" s="3"/>
      <c r="B1" s="62" t="s">
        <v>385</v>
      </c>
      <c r="C1" s="63"/>
      <c r="D1" s="63"/>
      <c r="E1" s="63"/>
    </row>
    <row r="2" spans="1:5" ht="50.4" customHeight="1" x14ac:dyDescent="0.3">
      <c r="A2" s="3"/>
      <c r="B2" s="63"/>
      <c r="C2" s="63"/>
      <c r="D2" s="63"/>
      <c r="E2" s="63"/>
    </row>
    <row r="3" spans="1:5" ht="16.2" thickBot="1" x14ac:dyDescent="0.35">
      <c r="A3" s="3"/>
      <c r="B3" s="2" t="s">
        <v>380</v>
      </c>
      <c r="C3" s="2" t="s">
        <v>7</v>
      </c>
      <c r="D3" s="2" t="s">
        <v>381</v>
      </c>
      <c r="E3" s="2"/>
    </row>
    <row r="4" spans="1:5" x14ac:dyDescent="0.3">
      <c r="A4" s="3"/>
      <c r="B4" s="7" t="s">
        <v>372</v>
      </c>
      <c r="C4" s="8" t="s">
        <v>2</v>
      </c>
      <c r="D4" s="57">
        <f>COUNTIFS(Voertuigenlijst!$B$2:$B$95,"DAF")</f>
        <v>7</v>
      </c>
      <c r="E4" s="4"/>
    </row>
    <row r="5" spans="1:5" x14ac:dyDescent="0.3">
      <c r="A5" s="3"/>
      <c r="B5" s="9" t="s">
        <v>373</v>
      </c>
      <c r="C5" t="s">
        <v>3</v>
      </c>
      <c r="D5" s="61">
        <f>COUNTIFS(Voertuigenlijst!$B$2:$B$95,"MAN")</f>
        <v>35</v>
      </c>
      <c r="E5" s="4"/>
    </row>
    <row r="6" spans="1:5" x14ac:dyDescent="0.3">
      <c r="A6" s="3"/>
      <c r="B6" s="10" t="s">
        <v>374</v>
      </c>
      <c r="C6" s="58" t="s">
        <v>377</v>
      </c>
      <c r="D6" s="59">
        <f>COUNTIFS(Voertuigenlijst!$B$2:$B$95,"Mercedes")+COUNTIFS(Voertuigenlijst!$B$2:$B$95,"Scania")</f>
        <v>5</v>
      </c>
      <c r="E6" s="4"/>
    </row>
    <row r="7" spans="1:5" x14ac:dyDescent="0.3">
      <c r="A7" s="3"/>
      <c r="B7" s="9" t="s">
        <v>375</v>
      </c>
      <c r="C7" t="s">
        <v>379</v>
      </c>
      <c r="D7" s="61">
        <f>COUNTIFS(Voertuigenlijst!$B$2:$B$95,"Volvo")</f>
        <v>39</v>
      </c>
      <c r="E7" s="4"/>
    </row>
    <row r="8" spans="1:5" ht="15" thickBot="1" x14ac:dyDescent="0.35">
      <c r="A8" s="3"/>
      <c r="B8" s="11" t="s">
        <v>376</v>
      </c>
      <c r="C8" s="12" t="s">
        <v>378</v>
      </c>
      <c r="D8" s="60">
        <f>COUNTIFS(Voertuigenlijst!$B$2:$B$95,"Renault")</f>
        <v>8</v>
      </c>
      <c r="E8" s="4"/>
    </row>
    <row r="9" spans="1:5" x14ac:dyDescent="0.3">
      <c r="A9" s="3"/>
      <c r="B9" s="4"/>
      <c r="C9" s="5" t="s">
        <v>6</v>
      </c>
      <c r="D9" s="6">
        <f>SUM(D4:D8)</f>
        <v>94</v>
      </c>
      <c r="E9" s="4"/>
    </row>
    <row r="11" spans="1:5" ht="27" customHeight="1" x14ac:dyDescent="0.3"/>
  </sheetData>
  <sheetProtection algorithmName="SHA-512" hashValue="CM4MCqs+1GMinz1U9nbMYLBTE1hKG83w7fYpQE9Dxb7DnczuWchxX1X64o2BTaHjs/VtUyLk95WTcxs3ejsSMw==" saltValue="geoUDbQAKDCCOCBdBJxMSw==" spinCount="100000" sheet="1" objects="1" scenarios="1" formatColumns="0" formatRows="0"/>
  <mergeCells count="1">
    <mergeCell ref="B1:E2"/>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48576"/>
  <sheetViews>
    <sheetView showGridLines="0" zoomScale="70" zoomScaleNormal="70" workbookViewId="0">
      <selection activeCell="J8" sqref="J8"/>
    </sheetView>
  </sheetViews>
  <sheetFormatPr defaultRowHeight="14.4" x14ac:dyDescent="0.3"/>
  <cols>
    <col min="1" max="1" width="11.33203125" customWidth="1"/>
    <col min="2" max="2" width="12.6640625" customWidth="1"/>
    <col min="3" max="3" width="58.77734375" customWidth="1"/>
    <col min="4" max="4" width="18.21875" style="46" bestFit="1" customWidth="1"/>
    <col min="5" max="5" width="32.5546875" bestFit="1" customWidth="1"/>
    <col min="6" max="6" width="10.109375" style="43" customWidth="1"/>
    <col min="7" max="7" width="18.6640625" customWidth="1"/>
    <col min="8" max="8" width="40.109375" bestFit="1" customWidth="1"/>
    <col min="9" max="9" width="23.77734375" bestFit="1" customWidth="1"/>
    <col min="10" max="10" width="42.21875" bestFit="1" customWidth="1"/>
    <col min="11" max="11" width="13.88671875" customWidth="1"/>
    <col min="12" max="12" width="38.88671875" bestFit="1" customWidth="1"/>
    <col min="13" max="13" width="102.21875" bestFit="1" customWidth="1"/>
  </cols>
  <sheetData>
    <row r="1" spans="1:13" ht="36.6" customHeight="1" x14ac:dyDescent="0.3">
      <c r="A1" s="14" t="s">
        <v>387</v>
      </c>
      <c r="B1" s="14" t="s">
        <v>7</v>
      </c>
      <c r="C1" s="15" t="s">
        <v>8</v>
      </c>
      <c r="D1" s="44" t="s">
        <v>9</v>
      </c>
      <c r="E1" s="15" t="s">
        <v>10</v>
      </c>
      <c r="F1" s="44" t="s">
        <v>11</v>
      </c>
      <c r="G1" s="15" t="s">
        <v>12</v>
      </c>
      <c r="H1" s="15" t="s">
        <v>13</v>
      </c>
      <c r="I1" s="15" t="s">
        <v>14</v>
      </c>
      <c r="J1" s="15" t="s">
        <v>15</v>
      </c>
      <c r="K1" s="15" t="s">
        <v>16</v>
      </c>
      <c r="L1" s="15" t="s">
        <v>17</v>
      </c>
      <c r="M1" s="16" t="s">
        <v>386</v>
      </c>
    </row>
    <row r="2" spans="1:13" ht="19.8" customHeight="1" x14ac:dyDescent="0.3">
      <c r="A2" s="17" t="s">
        <v>400</v>
      </c>
      <c r="B2" s="18" t="s">
        <v>2</v>
      </c>
      <c r="C2" s="19" t="s">
        <v>118</v>
      </c>
      <c r="D2" s="37" t="s">
        <v>119</v>
      </c>
      <c r="E2" s="17" t="s">
        <v>20</v>
      </c>
      <c r="F2" s="40" t="s">
        <v>31</v>
      </c>
      <c r="G2" s="20">
        <v>43145</v>
      </c>
      <c r="H2" s="19" t="s">
        <v>120</v>
      </c>
      <c r="I2" s="17" t="s">
        <v>121</v>
      </c>
      <c r="J2" s="17" t="s">
        <v>122</v>
      </c>
      <c r="K2" s="19" t="s">
        <v>123</v>
      </c>
      <c r="L2" s="21" t="s">
        <v>124</v>
      </c>
      <c r="M2" s="17"/>
    </row>
    <row r="3" spans="1:13" ht="17.399999999999999" customHeight="1" x14ac:dyDescent="0.3">
      <c r="A3" s="17" t="s">
        <v>400</v>
      </c>
      <c r="B3" s="22" t="s">
        <v>2</v>
      </c>
      <c r="C3" s="19" t="s">
        <v>125</v>
      </c>
      <c r="D3" s="37" t="s">
        <v>126</v>
      </c>
      <c r="E3" s="17" t="s">
        <v>43</v>
      </c>
      <c r="F3" s="40" t="s">
        <v>72</v>
      </c>
      <c r="G3" s="20">
        <v>37502</v>
      </c>
      <c r="H3" s="19" t="s">
        <v>127</v>
      </c>
      <c r="I3" s="17" t="s">
        <v>128</v>
      </c>
      <c r="J3" s="17" t="s">
        <v>254</v>
      </c>
      <c r="K3" s="19" t="s">
        <v>129</v>
      </c>
      <c r="L3" s="21" t="s">
        <v>84</v>
      </c>
      <c r="M3" s="17"/>
    </row>
    <row r="4" spans="1:13" ht="21.6" customHeight="1" x14ac:dyDescent="0.3">
      <c r="A4" s="17" t="s">
        <v>373</v>
      </c>
      <c r="B4" s="22" t="s">
        <v>3</v>
      </c>
      <c r="C4" s="47" t="s">
        <v>395</v>
      </c>
      <c r="D4" s="37" t="s">
        <v>130</v>
      </c>
      <c r="E4" s="17" t="s">
        <v>30</v>
      </c>
      <c r="F4" s="40">
        <v>5</v>
      </c>
      <c r="G4" s="20">
        <v>41613</v>
      </c>
      <c r="H4" s="19" t="s">
        <v>394</v>
      </c>
      <c r="I4" s="17" t="s">
        <v>128</v>
      </c>
      <c r="J4" s="17" t="s">
        <v>24</v>
      </c>
      <c r="K4" s="19" t="s">
        <v>393</v>
      </c>
      <c r="L4" s="21" t="s">
        <v>76</v>
      </c>
      <c r="M4" s="17"/>
    </row>
    <row r="5" spans="1:13" ht="28.2" x14ac:dyDescent="0.3">
      <c r="A5" s="17" t="s">
        <v>373</v>
      </c>
      <c r="B5" s="18" t="s">
        <v>3</v>
      </c>
      <c r="C5" s="19" t="s">
        <v>131</v>
      </c>
      <c r="D5" s="37" t="s">
        <v>130</v>
      </c>
      <c r="E5" s="17" t="s">
        <v>30</v>
      </c>
      <c r="F5" s="40" t="s">
        <v>21</v>
      </c>
      <c r="G5" s="20">
        <v>40806</v>
      </c>
      <c r="H5" s="19" t="s">
        <v>132</v>
      </c>
      <c r="I5" s="17" t="s">
        <v>128</v>
      </c>
      <c r="J5" s="17" t="s">
        <v>24</v>
      </c>
      <c r="K5" s="19" t="s">
        <v>133</v>
      </c>
      <c r="L5" s="21" t="s">
        <v>76</v>
      </c>
      <c r="M5" s="17"/>
    </row>
    <row r="6" spans="1:13" ht="28.2" x14ac:dyDescent="0.3">
      <c r="A6" s="17" t="s">
        <v>375</v>
      </c>
      <c r="B6" s="18" t="s">
        <v>5</v>
      </c>
      <c r="C6" s="54" t="s">
        <v>382</v>
      </c>
      <c r="D6" s="37" t="s">
        <v>126</v>
      </c>
      <c r="E6" s="17" t="s">
        <v>30</v>
      </c>
      <c r="F6" s="40">
        <v>6</v>
      </c>
      <c r="G6" s="56">
        <v>44616</v>
      </c>
      <c r="H6" s="54" t="s">
        <v>383</v>
      </c>
      <c r="I6" s="17" t="s">
        <v>128</v>
      </c>
      <c r="J6" s="17" t="s">
        <v>254</v>
      </c>
      <c r="K6" s="54" t="s">
        <v>384</v>
      </c>
      <c r="L6" s="55" t="s">
        <v>76</v>
      </c>
      <c r="M6" s="17"/>
    </row>
    <row r="7" spans="1:13" ht="18" customHeight="1" x14ac:dyDescent="0.3">
      <c r="A7" s="17" t="s">
        <v>373</v>
      </c>
      <c r="B7" s="18" t="s">
        <v>3</v>
      </c>
      <c r="C7" s="19" t="s">
        <v>134</v>
      </c>
      <c r="D7" s="37" t="s">
        <v>135</v>
      </c>
      <c r="E7" s="17" t="s">
        <v>30</v>
      </c>
      <c r="F7" s="40" t="s">
        <v>91</v>
      </c>
      <c r="G7" s="20">
        <v>40806</v>
      </c>
      <c r="H7" s="19" t="s">
        <v>136</v>
      </c>
      <c r="I7" s="17" t="s">
        <v>128</v>
      </c>
      <c r="J7" s="17" t="s">
        <v>24</v>
      </c>
      <c r="K7" s="19" t="s">
        <v>137</v>
      </c>
      <c r="L7" s="21" t="s">
        <v>36</v>
      </c>
      <c r="M7" s="17"/>
    </row>
    <row r="8" spans="1:13" ht="28.2" x14ac:dyDescent="0.3">
      <c r="A8" s="17" t="s">
        <v>373</v>
      </c>
      <c r="B8" s="18" t="s">
        <v>3</v>
      </c>
      <c r="C8" s="19" t="s">
        <v>138</v>
      </c>
      <c r="D8" s="37" t="s">
        <v>135</v>
      </c>
      <c r="E8" s="17" t="s">
        <v>30</v>
      </c>
      <c r="F8" s="40" t="s">
        <v>72</v>
      </c>
      <c r="G8" s="20">
        <v>39031</v>
      </c>
      <c r="H8" s="19" t="s">
        <v>139</v>
      </c>
      <c r="I8" s="17" t="s">
        <v>128</v>
      </c>
      <c r="J8" s="17" t="s">
        <v>98</v>
      </c>
      <c r="K8" s="19" t="s">
        <v>140</v>
      </c>
      <c r="L8" s="21" t="s">
        <v>141</v>
      </c>
      <c r="M8" s="17"/>
    </row>
    <row r="9" spans="1:13" ht="31.2" customHeight="1" x14ac:dyDescent="0.3">
      <c r="A9" s="17" t="s">
        <v>373</v>
      </c>
      <c r="B9" s="18" t="s">
        <v>3</v>
      </c>
      <c r="C9" s="19" t="s">
        <v>142</v>
      </c>
      <c r="D9" s="37" t="s">
        <v>135</v>
      </c>
      <c r="E9" s="17" t="s">
        <v>30</v>
      </c>
      <c r="F9" s="40" t="s">
        <v>21</v>
      </c>
      <c r="G9" s="20">
        <v>41628</v>
      </c>
      <c r="H9" s="19" t="s">
        <v>143</v>
      </c>
      <c r="I9" s="17" t="s">
        <v>128</v>
      </c>
      <c r="J9" s="17" t="s">
        <v>24</v>
      </c>
      <c r="K9" s="19" t="s">
        <v>144</v>
      </c>
      <c r="L9" s="21" t="s">
        <v>145</v>
      </c>
      <c r="M9" s="17"/>
    </row>
    <row r="10" spans="1:13" ht="19.8" customHeight="1" x14ac:dyDescent="0.3">
      <c r="A10" s="17" t="s">
        <v>373</v>
      </c>
      <c r="B10" s="22" t="s">
        <v>3</v>
      </c>
      <c r="C10" s="19" t="s">
        <v>146</v>
      </c>
      <c r="D10" s="37" t="s">
        <v>147</v>
      </c>
      <c r="E10" s="17" t="s">
        <v>30</v>
      </c>
      <c r="F10" s="40" t="s">
        <v>91</v>
      </c>
      <c r="G10" s="20">
        <v>40163</v>
      </c>
      <c r="H10" s="19" t="s">
        <v>148</v>
      </c>
      <c r="I10" s="17" t="s">
        <v>128</v>
      </c>
      <c r="J10" s="17" t="s">
        <v>24</v>
      </c>
      <c r="K10" s="19" t="s">
        <v>149</v>
      </c>
      <c r="L10" s="21" t="s">
        <v>150</v>
      </c>
      <c r="M10" s="17"/>
    </row>
    <row r="11" spans="1:13" ht="18" customHeight="1" x14ac:dyDescent="0.3">
      <c r="A11" s="17" t="s">
        <v>373</v>
      </c>
      <c r="B11" s="22" t="s">
        <v>3</v>
      </c>
      <c r="C11" s="19" t="s">
        <v>151</v>
      </c>
      <c r="D11" s="37" t="s">
        <v>135</v>
      </c>
      <c r="E11" s="17" t="s">
        <v>30</v>
      </c>
      <c r="F11" s="40" t="s">
        <v>21</v>
      </c>
      <c r="G11" s="20">
        <v>40884</v>
      </c>
      <c r="H11" s="19" t="s">
        <v>152</v>
      </c>
      <c r="I11" s="17" t="s">
        <v>128</v>
      </c>
      <c r="J11" s="17" t="s">
        <v>24</v>
      </c>
      <c r="K11" s="19" t="s">
        <v>153</v>
      </c>
      <c r="L11" s="21" t="s">
        <v>64</v>
      </c>
      <c r="M11" s="17"/>
    </row>
    <row r="12" spans="1:13" ht="20.399999999999999" customHeight="1" x14ac:dyDescent="0.3">
      <c r="A12" s="17" t="s">
        <v>373</v>
      </c>
      <c r="B12" s="18" t="s">
        <v>3</v>
      </c>
      <c r="C12" s="19" t="s">
        <v>154</v>
      </c>
      <c r="D12" s="37" t="s">
        <v>126</v>
      </c>
      <c r="E12" s="17" t="s">
        <v>30</v>
      </c>
      <c r="F12" s="40" t="s">
        <v>72</v>
      </c>
      <c r="G12" s="20">
        <v>39188</v>
      </c>
      <c r="H12" s="19" t="s">
        <v>155</v>
      </c>
      <c r="I12" s="17" t="s">
        <v>128</v>
      </c>
      <c r="J12" s="17" t="s">
        <v>24</v>
      </c>
      <c r="K12" s="19" t="s">
        <v>156</v>
      </c>
      <c r="L12" s="21" t="s">
        <v>76</v>
      </c>
      <c r="M12" s="17"/>
    </row>
    <row r="13" spans="1:13" ht="19.8" customHeight="1" x14ac:dyDescent="0.3">
      <c r="A13" s="17" t="s">
        <v>373</v>
      </c>
      <c r="B13" s="22" t="s">
        <v>3</v>
      </c>
      <c r="C13" s="19" t="s">
        <v>157</v>
      </c>
      <c r="D13" s="37" t="s">
        <v>126</v>
      </c>
      <c r="E13" s="17" t="s">
        <v>30</v>
      </c>
      <c r="F13" s="40" t="s">
        <v>72</v>
      </c>
      <c r="G13" s="20">
        <v>39176</v>
      </c>
      <c r="H13" s="19" t="s">
        <v>158</v>
      </c>
      <c r="I13" s="17" t="s">
        <v>128</v>
      </c>
      <c r="J13" s="17" t="s">
        <v>24</v>
      </c>
      <c r="K13" s="19" t="s">
        <v>159</v>
      </c>
      <c r="L13" s="21" t="s">
        <v>76</v>
      </c>
      <c r="M13" s="17"/>
    </row>
    <row r="14" spans="1:13" ht="21" customHeight="1" x14ac:dyDescent="0.3">
      <c r="A14" s="17" t="s">
        <v>373</v>
      </c>
      <c r="B14" s="18" t="s">
        <v>3</v>
      </c>
      <c r="C14" s="47" t="s">
        <v>398</v>
      </c>
      <c r="D14" s="37" t="s">
        <v>130</v>
      </c>
      <c r="E14" s="17" t="s">
        <v>20</v>
      </c>
      <c r="F14" s="40">
        <v>5</v>
      </c>
      <c r="G14" s="20">
        <v>41613</v>
      </c>
      <c r="H14" s="19" t="s">
        <v>396</v>
      </c>
      <c r="I14" s="17" t="s">
        <v>128</v>
      </c>
      <c r="J14" s="17" t="s">
        <v>98</v>
      </c>
      <c r="K14" s="19" t="s">
        <v>397</v>
      </c>
      <c r="L14" s="21" t="s">
        <v>26</v>
      </c>
      <c r="M14" s="17"/>
    </row>
    <row r="15" spans="1:13" ht="19.8" customHeight="1" x14ac:dyDescent="0.3">
      <c r="A15" s="17" t="s">
        <v>373</v>
      </c>
      <c r="B15" s="22" t="s">
        <v>3</v>
      </c>
      <c r="C15" s="47" t="s">
        <v>392</v>
      </c>
      <c r="D15" s="37" t="s">
        <v>130</v>
      </c>
      <c r="E15" s="17" t="s">
        <v>20</v>
      </c>
      <c r="F15" s="40">
        <v>5</v>
      </c>
      <c r="G15" s="20">
        <v>41619</v>
      </c>
      <c r="H15" s="19" t="s">
        <v>391</v>
      </c>
      <c r="I15" s="17" t="s">
        <v>128</v>
      </c>
      <c r="J15" s="17" t="s">
        <v>24</v>
      </c>
      <c r="K15" s="19" t="s">
        <v>390</v>
      </c>
      <c r="L15" s="21" t="s">
        <v>26</v>
      </c>
      <c r="M15" s="17"/>
    </row>
    <row r="16" spans="1:13" ht="19.8" customHeight="1" x14ac:dyDescent="0.3">
      <c r="A16" s="17" t="s">
        <v>373</v>
      </c>
      <c r="B16" s="22" t="s">
        <v>3</v>
      </c>
      <c r="C16" s="19" t="s">
        <v>160</v>
      </c>
      <c r="D16" s="37" t="s">
        <v>135</v>
      </c>
      <c r="E16" s="17" t="s">
        <v>20</v>
      </c>
      <c r="F16" s="40" t="s">
        <v>21</v>
      </c>
      <c r="G16" s="20">
        <v>40884</v>
      </c>
      <c r="H16" s="19" t="s">
        <v>161</v>
      </c>
      <c r="I16" s="17" t="s">
        <v>128</v>
      </c>
      <c r="J16" s="17" t="s">
        <v>24</v>
      </c>
      <c r="K16" s="19" t="s">
        <v>162</v>
      </c>
      <c r="L16" s="21" t="s">
        <v>163</v>
      </c>
      <c r="M16" s="17"/>
    </row>
    <row r="17" spans="1:13" ht="17.399999999999999" customHeight="1" x14ac:dyDescent="0.3">
      <c r="A17" s="17" t="s">
        <v>373</v>
      </c>
      <c r="B17" s="22" t="s">
        <v>3</v>
      </c>
      <c r="C17" s="19" t="s">
        <v>164</v>
      </c>
      <c r="D17" s="37" t="s">
        <v>135</v>
      </c>
      <c r="E17" s="17" t="s">
        <v>20</v>
      </c>
      <c r="F17" s="40" t="s">
        <v>21</v>
      </c>
      <c r="G17" s="20">
        <v>40779</v>
      </c>
      <c r="H17" s="19" t="s">
        <v>165</v>
      </c>
      <c r="I17" s="17" t="s">
        <v>128</v>
      </c>
      <c r="J17" s="17" t="s">
        <v>24</v>
      </c>
      <c r="K17" s="19" t="s">
        <v>166</v>
      </c>
      <c r="L17" s="21" t="s">
        <v>26</v>
      </c>
      <c r="M17" s="17"/>
    </row>
    <row r="18" spans="1:13" ht="18" customHeight="1" x14ac:dyDescent="0.3">
      <c r="A18" s="17" t="s">
        <v>373</v>
      </c>
      <c r="B18" s="22" t="s">
        <v>3</v>
      </c>
      <c r="C18" s="19" t="s">
        <v>167</v>
      </c>
      <c r="D18" s="37" t="s">
        <v>135</v>
      </c>
      <c r="E18" s="17" t="s">
        <v>20</v>
      </c>
      <c r="F18" s="40" t="s">
        <v>91</v>
      </c>
      <c r="G18" s="20">
        <v>40155</v>
      </c>
      <c r="H18" s="19" t="s">
        <v>168</v>
      </c>
      <c r="I18" s="17" t="s">
        <v>128</v>
      </c>
      <c r="J18" s="17" t="s">
        <v>24</v>
      </c>
      <c r="K18" s="19" t="s">
        <v>169</v>
      </c>
      <c r="L18" s="21" t="s">
        <v>170</v>
      </c>
      <c r="M18" s="17"/>
    </row>
    <row r="19" spans="1:13" ht="17.399999999999999" customHeight="1" x14ac:dyDescent="0.3">
      <c r="A19" s="17" t="s">
        <v>373</v>
      </c>
      <c r="B19" s="22" t="s">
        <v>3</v>
      </c>
      <c r="C19" s="19" t="s">
        <v>171</v>
      </c>
      <c r="D19" s="37" t="s">
        <v>135</v>
      </c>
      <c r="E19" s="17" t="s">
        <v>20</v>
      </c>
      <c r="F19" s="40" t="s">
        <v>91</v>
      </c>
      <c r="G19" s="20">
        <v>40184</v>
      </c>
      <c r="H19" s="19" t="s">
        <v>172</v>
      </c>
      <c r="I19" s="17" t="s">
        <v>128</v>
      </c>
      <c r="J19" s="17" t="s">
        <v>24</v>
      </c>
      <c r="K19" s="19" t="s">
        <v>173</v>
      </c>
      <c r="L19" s="21" t="s">
        <v>174</v>
      </c>
      <c r="M19" s="17"/>
    </row>
    <row r="20" spans="1:13" ht="18" customHeight="1" x14ac:dyDescent="0.3">
      <c r="A20" s="17" t="s">
        <v>373</v>
      </c>
      <c r="B20" s="22" t="s">
        <v>3</v>
      </c>
      <c r="C20" s="19" t="s">
        <v>175</v>
      </c>
      <c r="D20" s="37" t="s">
        <v>135</v>
      </c>
      <c r="E20" s="17" t="s">
        <v>20</v>
      </c>
      <c r="F20" s="40" t="s">
        <v>91</v>
      </c>
      <c r="G20" s="20">
        <v>40233</v>
      </c>
      <c r="H20" s="19" t="s">
        <v>176</v>
      </c>
      <c r="I20" s="17" t="s">
        <v>128</v>
      </c>
      <c r="J20" s="17" t="s">
        <v>24</v>
      </c>
      <c r="K20" s="19" t="s">
        <v>177</v>
      </c>
      <c r="L20" s="21" t="s">
        <v>178</v>
      </c>
      <c r="M20" s="17"/>
    </row>
    <row r="21" spans="1:13" ht="21" customHeight="1" x14ac:dyDescent="0.3">
      <c r="A21" s="17" t="s">
        <v>373</v>
      </c>
      <c r="B21" s="18" t="s">
        <v>3</v>
      </c>
      <c r="C21" s="19" t="s">
        <v>179</v>
      </c>
      <c r="D21" s="37" t="s">
        <v>135</v>
      </c>
      <c r="E21" s="17" t="s">
        <v>20</v>
      </c>
      <c r="F21" s="40" t="s">
        <v>31</v>
      </c>
      <c r="G21" s="20">
        <v>42320</v>
      </c>
      <c r="H21" s="19" t="s">
        <v>180</v>
      </c>
      <c r="I21" s="17" t="s">
        <v>128</v>
      </c>
      <c r="J21" s="17" t="s">
        <v>24</v>
      </c>
      <c r="K21" s="19" t="s">
        <v>181</v>
      </c>
      <c r="L21" s="21" t="s">
        <v>124</v>
      </c>
      <c r="M21" s="17"/>
    </row>
    <row r="22" spans="1:13" ht="17.399999999999999" customHeight="1" x14ac:dyDescent="0.3">
      <c r="A22" s="17" t="s">
        <v>373</v>
      </c>
      <c r="B22" s="22" t="s">
        <v>3</v>
      </c>
      <c r="C22" s="19" t="s">
        <v>182</v>
      </c>
      <c r="D22" s="37" t="s">
        <v>135</v>
      </c>
      <c r="E22" s="17" t="s">
        <v>20</v>
      </c>
      <c r="F22" s="40" t="s">
        <v>91</v>
      </c>
      <c r="G22" s="20">
        <v>40184</v>
      </c>
      <c r="H22" s="19" t="s">
        <v>183</v>
      </c>
      <c r="I22" s="17" t="s">
        <v>128</v>
      </c>
      <c r="J22" s="17" t="s">
        <v>24</v>
      </c>
      <c r="K22" s="19" t="s">
        <v>184</v>
      </c>
      <c r="L22" s="21" t="s">
        <v>185</v>
      </c>
      <c r="M22" s="17"/>
    </row>
    <row r="23" spans="1:13" ht="18" customHeight="1" x14ac:dyDescent="0.3">
      <c r="A23" s="17" t="s">
        <v>373</v>
      </c>
      <c r="B23" s="18" t="s">
        <v>3</v>
      </c>
      <c r="C23" s="19" t="s">
        <v>186</v>
      </c>
      <c r="D23" s="37" t="s">
        <v>135</v>
      </c>
      <c r="E23" s="17" t="s">
        <v>20</v>
      </c>
      <c r="F23" s="40" t="s">
        <v>21</v>
      </c>
      <c r="G23" s="20">
        <v>41628</v>
      </c>
      <c r="H23" s="19" t="s">
        <v>187</v>
      </c>
      <c r="I23" s="17" t="s">
        <v>128</v>
      </c>
      <c r="J23" s="17" t="s">
        <v>24</v>
      </c>
      <c r="K23" s="19" t="s">
        <v>188</v>
      </c>
      <c r="L23" s="21" t="s">
        <v>189</v>
      </c>
      <c r="M23" s="17"/>
    </row>
    <row r="24" spans="1:13" ht="20.399999999999999" customHeight="1" x14ac:dyDescent="0.3">
      <c r="A24" s="17" t="s">
        <v>373</v>
      </c>
      <c r="B24" s="22" t="s">
        <v>3</v>
      </c>
      <c r="C24" s="19" t="s">
        <v>402</v>
      </c>
      <c r="D24" s="37" t="s">
        <v>135</v>
      </c>
      <c r="E24" s="17" t="s">
        <v>20</v>
      </c>
      <c r="F24" s="40" t="s">
        <v>72</v>
      </c>
      <c r="G24" s="20">
        <v>39028</v>
      </c>
      <c r="H24" s="19" t="s">
        <v>190</v>
      </c>
      <c r="I24" s="17" t="s">
        <v>128</v>
      </c>
      <c r="J24" s="17" t="s">
        <v>98</v>
      </c>
      <c r="K24" s="19" t="s">
        <v>191</v>
      </c>
      <c r="L24" s="21" t="s">
        <v>40</v>
      </c>
      <c r="M24" s="17"/>
    </row>
    <row r="25" spans="1:13" ht="19.8" customHeight="1" x14ac:dyDescent="0.3">
      <c r="A25" s="17" t="s">
        <v>373</v>
      </c>
      <c r="B25" s="22" t="s">
        <v>3</v>
      </c>
      <c r="C25" s="19" t="s">
        <v>192</v>
      </c>
      <c r="D25" s="37" t="s">
        <v>126</v>
      </c>
      <c r="E25" s="17" t="s">
        <v>20</v>
      </c>
      <c r="F25" s="40" t="s">
        <v>91</v>
      </c>
      <c r="G25" s="20">
        <v>40241</v>
      </c>
      <c r="H25" s="19" t="s">
        <v>193</v>
      </c>
      <c r="I25" s="17" t="s">
        <v>128</v>
      </c>
      <c r="J25" s="17" t="s">
        <v>24</v>
      </c>
      <c r="K25" s="19" t="s">
        <v>194</v>
      </c>
      <c r="L25" s="21" t="s">
        <v>26</v>
      </c>
      <c r="M25" s="17"/>
    </row>
    <row r="26" spans="1:13" ht="19.8" customHeight="1" x14ac:dyDescent="0.3">
      <c r="A26" s="17" t="s">
        <v>373</v>
      </c>
      <c r="B26" s="22" t="s">
        <v>3</v>
      </c>
      <c r="C26" s="19" t="s">
        <v>401</v>
      </c>
      <c r="D26" s="37" t="s">
        <v>126</v>
      </c>
      <c r="E26" s="17" t="s">
        <v>20</v>
      </c>
      <c r="F26" s="40" t="s">
        <v>72</v>
      </c>
      <c r="G26" s="20">
        <v>39002</v>
      </c>
      <c r="H26" s="19" t="s">
        <v>195</v>
      </c>
      <c r="I26" s="17" t="s">
        <v>128</v>
      </c>
      <c r="J26" s="17" t="s">
        <v>24</v>
      </c>
      <c r="K26" s="19" t="s">
        <v>196</v>
      </c>
      <c r="L26" s="21" t="s">
        <v>26</v>
      </c>
      <c r="M26" s="17"/>
    </row>
    <row r="27" spans="1:13" ht="18" customHeight="1" x14ac:dyDescent="0.3">
      <c r="A27" s="17" t="s">
        <v>373</v>
      </c>
      <c r="B27" s="18" t="s">
        <v>3</v>
      </c>
      <c r="C27" s="47" t="s">
        <v>399</v>
      </c>
      <c r="D27" s="48" t="s">
        <v>130</v>
      </c>
      <c r="E27" s="49" t="s">
        <v>43</v>
      </c>
      <c r="F27" s="50">
        <v>5</v>
      </c>
      <c r="G27" s="51">
        <v>41004</v>
      </c>
      <c r="H27" s="47" t="s">
        <v>203</v>
      </c>
      <c r="I27" s="49" t="s">
        <v>128</v>
      </c>
      <c r="J27" s="49" t="s">
        <v>24</v>
      </c>
      <c r="K27" s="47" t="s">
        <v>204</v>
      </c>
      <c r="L27" s="21" t="s">
        <v>84</v>
      </c>
      <c r="M27" s="17"/>
    </row>
    <row r="28" spans="1:13" ht="18" customHeight="1" x14ac:dyDescent="0.3">
      <c r="A28" s="17" t="s">
        <v>373</v>
      </c>
      <c r="B28" s="18" t="s">
        <v>3</v>
      </c>
      <c r="C28" s="47" t="s">
        <v>403</v>
      </c>
      <c r="D28" s="37" t="s">
        <v>126</v>
      </c>
      <c r="E28" s="17" t="s">
        <v>43</v>
      </c>
      <c r="F28" s="40" t="s">
        <v>72</v>
      </c>
      <c r="G28" s="20">
        <v>39050</v>
      </c>
      <c r="H28" s="19" t="s">
        <v>197</v>
      </c>
      <c r="I28" s="17" t="s">
        <v>128</v>
      </c>
      <c r="J28" s="17" t="s">
        <v>24</v>
      </c>
      <c r="K28" s="19" t="s">
        <v>198</v>
      </c>
      <c r="L28" s="21" t="s">
        <v>84</v>
      </c>
      <c r="M28" s="17"/>
    </row>
    <row r="29" spans="1:13" ht="18" customHeight="1" x14ac:dyDescent="0.3">
      <c r="A29" s="17" t="s">
        <v>375</v>
      </c>
      <c r="B29" s="64" t="s">
        <v>5</v>
      </c>
      <c r="C29" s="47" t="s">
        <v>407</v>
      </c>
      <c r="D29" s="37" t="s">
        <v>130</v>
      </c>
      <c r="E29" s="17" t="s">
        <v>43</v>
      </c>
      <c r="F29" s="40">
        <v>6</v>
      </c>
      <c r="G29" s="20">
        <v>45953</v>
      </c>
      <c r="H29" s="19" t="s">
        <v>406</v>
      </c>
      <c r="I29" s="17" t="s">
        <v>128</v>
      </c>
      <c r="J29" s="17" t="s">
        <v>254</v>
      </c>
      <c r="K29" s="19" t="s">
        <v>406</v>
      </c>
      <c r="L29" s="21" t="s">
        <v>84</v>
      </c>
      <c r="M29" s="17"/>
    </row>
    <row r="30" spans="1:13" ht="19.8" customHeight="1" x14ac:dyDescent="0.3">
      <c r="A30" s="17" t="s">
        <v>373</v>
      </c>
      <c r="B30" s="18" t="s">
        <v>3</v>
      </c>
      <c r="C30" s="19" t="s">
        <v>199</v>
      </c>
      <c r="D30" s="37" t="s">
        <v>135</v>
      </c>
      <c r="E30" s="17" t="s">
        <v>43</v>
      </c>
      <c r="F30" s="40" t="s">
        <v>21</v>
      </c>
      <c r="G30" s="20">
        <v>41204</v>
      </c>
      <c r="H30" s="19" t="s">
        <v>200</v>
      </c>
      <c r="I30" s="17" t="s">
        <v>128</v>
      </c>
      <c r="J30" s="17" t="s">
        <v>24</v>
      </c>
      <c r="K30" s="19" t="s">
        <v>201</v>
      </c>
      <c r="L30" s="21" t="s">
        <v>202</v>
      </c>
      <c r="M30" s="17"/>
    </row>
    <row r="31" spans="1:13" ht="22.2" customHeight="1" x14ac:dyDescent="0.3">
      <c r="A31" s="17" t="s">
        <v>375</v>
      </c>
      <c r="B31" s="52" t="s">
        <v>5</v>
      </c>
      <c r="C31" s="47" t="s">
        <v>405</v>
      </c>
      <c r="D31" s="48" t="s">
        <v>135</v>
      </c>
      <c r="E31" s="49" t="s">
        <v>43</v>
      </c>
      <c r="F31" s="50">
        <v>6</v>
      </c>
      <c r="G31" s="51">
        <v>45939</v>
      </c>
      <c r="H31" s="47" t="s">
        <v>404</v>
      </c>
      <c r="I31" s="49" t="s">
        <v>128</v>
      </c>
      <c r="J31" s="17" t="s">
        <v>254</v>
      </c>
      <c r="K31" s="47" t="s">
        <v>404</v>
      </c>
      <c r="L31" s="53" t="s">
        <v>59</v>
      </c>
      <c r="M31" s="17"/>
    </row>
    <row r="32" spans="1:13" ht="17.399999999999999" customHeight="1" x14ac:dyDescent="0.3">
      <c r="A32" s="17" t="s">
        <v>373</v>
      </c>
      <c r="B32" s="18" t="s">
        <v>3</v>
      </c>
      <c r="C32" s="19" t="s">
        <v>205</v>
      </c>
      <c r="D32" s="37" t="s">
        <v>135</v>
      </c>
      <c r="E32" s="17" t="s">
        <v>43</v>
      </c>
      <c r="F32" s="40" t="s">
        <v>31</v>
      </c>
      <c r="G32" s="20">
        <v>42313</v>
      </c>
      <c r="H32" s="19" t="s">
        <v>206</v>
      </c>
      <c r="I32" s="17" t="s">
        <v>128</v>
      </c>
      <c r="J32" s="17" t="s">
        <v>24</v>
      </c>
      <c r="K32" s="19" t="s">
        <v>207</v>
      </c>
      <c r="L32" s="21" t="s">
        <v>208</v>
      </c>
      <c r="M32" s="17"/>
    </row>
    <row r="33" spans="1:13" ht="17.399999999999999" customHeight="1" x14ac:dyDescent="0.3">
      <c r="A33" s="17" t="s">
        <v>373</v>
      </c>
      <c r="B33" s="18" t="s">
        <v>3</v>
      </c>
      <c r="C33" s="19" t="s">
        <v>209</v>
      </c>
      <c r="D33" s="37" t="s">
        <v>135</v>
      </c>
      <c r="E33" s="17" t="s">
        <v>43</v>
      </c>
      <c r="F33" s="40" t="s">
        <v>31</v>
      </c>
      <c r="G33" s="20">
        <v>42320</v>
      </c>
      <c r="H33" s="19" t="s">
        <v>210</v>
      </c>
      <c r="I33" s="17" t="s">
        <v>128</v>
      </c>
      <c r="J33" s="17" t="s">
        <v>24</v>
      </c>
      <c r="K33" s="19" t="s">
        <v>211</v>
      </c>
      <c r="L33" s="21" t="s">
        <v>212</v>
      </c>
      <c r="M33" s="17"/>
    </row>
    <row r="34" spans="1:13" ht="17.399999999999999" customHeight="1" x14ac:dyDescent="0.3">
      <c r="A34" s="17" t="s">
        <v>373</v>
      </c>
      <c r="B34" s="18" t="s">
        <v>3</v>
      </c>
      <c r="C34" s="19" t="s">
        <v>213</v>
      </c>
      <c r="D34" s="37" t="s">
        <v>135</v>
      </c>
      <c r="E34" s="17" t="s">
        <v>43</v>
      </c>
      <c r="F34" s="40" t="s">
        <v>31</v>
      </c>
      <c r="G34" s="20">
        <v>42313</v>
      </c>
      <c r="H34" s="19" t="s">
        <v>214</v>
      </c>
      <c r="I34" s="17" t="s">
        <v>128</v>
      </c>
      <c r="J34" s="17" t="s">
        <v>24</v>
      </c>
      <c r="K34" s="19" t="s">
        <v>215</v>
      </c>
      <c r="L34" s="21" t="s">
        <v>216</v>
      </c>
      <c r="M34" s="17"/>
    </row>
    <row r="35" spans="1:13" ht="20.399999999999999" customHeight="1" x14ac:dyDescent="0.3">
      <c r="A35" s="17" t="s">
        <v>373</v>
      </c>
      <c r="B35" s="18" t="s">
        <v>3</v>
      </c>
      <c r="C35" s="19" t="s">
        <v>217</v>
      </c>
      <c r="D35" s="37" t="s">
        <v>135</v>
      </c>
      <c r="E35" s="17" t="s">
        <v>43</v>
      </c>
      <c r="F35" s="40" t="s">
        <v>31</v>
      </c>
      <c r="G35" s="20">
        <v>42320</v>
      </c>
      <c r="H35" s="19" t="s">
        <v>218</v>
      </c>
      <c r="I35" s="17" t="s">
        <v>128</v>
      </c>
      <c r="J35" s="17" t="s">
        <v>24</v>
      </c>
      <c r="K35" s="19" t="s">
        <v>219</v>
      </c>
      <c r="L35" s="21" t="s">
        <v>220</v>
      </c>
      <c r="M35" s="17"/>
    </row>
    <row r="36" spans="1:13" ht="19.8" customHeight="1" x14ac:dyDescent="0.3">
      <c r="A36" s="17" t="s">
        <v>373</v>
      </c>
      <c r="B36" s="18" t="s">
        <v>3</v>
      </c>
      <c r="C36" s="19" t="s">
        <v>221</v>
      </c>
      <c r="D36" s="37" t="s">
        <v>135</v>
      </c>
      <c r="E36" s="17" t="s">
        <v>43</v>
      </c>
      <c r="F36" s="40" t="s">
        <v>31</v>
      </c>
      <c r="G36" s="20">
        <v>42313</v>
      </c>
      <c r="H36" s="19" t="s">
        <v>222</v>
      </c>
      <c r="I36" s="17" t="s">
        <v>128</v>
      </c>
      <c r="J36" s="17" t="s">
        <v>24</v>
      </c>
      <c r="K36" s="19" t="s">
        <v>223</v>
      </c>
      <c r="L36" s="21" t="s">
        <v>224</v>
      </c>
      <c r="M36" s="17"/>
    </row>
    <row r="37" spans="1:13" ht="18" customHeight="1" x14ac:dyDescent="0.3">
      <c r="A37" s="17" t="s">
        <v>373</v>
      </c>
      <c r="B37" s="18" t="s">
        <v>3</v>
      </c>
      <c r="C37" s="19" t="s">
        <v>225</v>
      </c>
      <c r="D37" s="37" t="s">
        <v>135</v>
      </c>
      <c r="E37" s="17" t="s">
        <v>43</v>
      </c>
      <c r="F37" s="40" t="s">
        <v>31</v>
      </c>
      <c r="G37" s="20">
        <v>42313</v>
      </c>
      <c r="H37" s="19" t="s">
        <v>226</v>
      </c>
      <c r="I37" s="17" t="s">
        <v>128</v>
      </c>
      <c r="J37" s="17" t="s">
        <v>24</v>
      </c>
      <c r="K37" s="19" t="s">
        <v>227</v>
      </c>
      <c r="L37" s="21" t="s">
        <v>228</v>
      </c>
      <c r="M37" s="17"/>
    </row>
    <row r="38" spans="1:13" ht="18" customHeight="1" x14ac:dyDescent="0.3">
      <c r="A38" s="17" t="s">
        <v>373</v>
      </c>
      <c r="B38" s="22" t="s">
        <v>3</v>
      </c>
      <c r="C38" s="19" t="s">
        <v>229</v>
      </c>
      <c r="D38" s="37" t="s">
        <v>135</v>
      </c>
      <c r="E38" s="17" t="s">
        <v>43</v>
      </c>
      <c r="F38" s="40" t="s">
        <v>91</v>
      </c>
      <c r="G38" s="20">
        <v>40043</v>
      </c>
      <c r="H38" s="19" t="s">
        <v>230</v>
      </c>
      <c r="I38" s="17" t="s">
        <v>128</v>
      </c>
      <c r="J38" s="17" t="s">
        <v>98</v>
      </c>
      <c r="K38" s="19" t="s">
        <v>231</v>
      </c>
      <c r="L38" s="21" t="s">
        <v>50</v>
      </c>
      <c r="M38" s="17"/>
    </row>
    <row r="39" spans="1:13" ht="19.8" customHeight="1" x14ac:dyDescent="0.3">
      <c r="A39" s="17" t="s">
        <v>375</v>
      </c>
      <c r="B39" s="22" t="s">
        <v>4</v>
      </c>
      <c r="C39" s="19" t="s">
        <v>232</v>
      </c>
      <c r="D39" s="37" t="s">
        <v>135</v>
      </c>
      <c r="E39" s="17" t="s">
        <v>30</v>
      </c>
      <c r="F39" s="40" t="s">
        <v>72</v>
      </c>
      <c r="G39" s="20">
        <v>37637</v>
      </c>
      <c r="H39" s="19" t="s">
        <v>233</v>
      </c>
      <c r="I39" s="17" t="s">
        <v>128</v>
      </c>
      <c r="J39" s="17" t="s">
        <v>27</v>
      </c>
      <c r="K39" s="19" t="s">
        <v>234</v>
      </c>
      <c r="L39" s="21" t="s">
        <v>235</v>
      </c>
      <c r="M39" s="17"/>
    </row>
    <row r="40" spans="1:13" ht="28.2" x14ac:dyDescent="0.3">
      <c r="A40" s="17" t="s">
        <v>375</v>
      </c>
      <c r="B40" s="22" t="s">
        <v>5</v>
      </c>
      <c r="C40" s="19" t="s">
        <v>236</v>
      </c>
      <c r="D40" s="37" t="s">
        <v>135</v>
      </c>
      <c r="E40" s="17" t="s">
        <v>30</v>
      </c>
      <c r="F40" s="40" t="s">
        <v>31</v>
      </c>
      <c r="G40" s="20">
        <v>43154</v>
      </c>
      <c r="H40" s="19" t="s">
        <v>237</v>
      </c>
      <c r="I40" s="17" t="s">
        <v>128</v>
      </c>
      <c r="J40" s="17" t="s">
        <v>238</v>
      </c>
      <c r="K40" s="19" t="s">
        <v>239</v>
      </c>
      <c r="L40" s="21" t="s">
        <v>141</v>
      </c>
      <c r="M40" s="17"/>
    </row>
    <row r="41" spans="1:13" ht="22.2" customHeight="1" x14ac:dyDescent="0.3">
      <c r="A41" s="17" t="s">
        <v>375</v>
      </c>
      <c r="B41" s="22" t="s">
        <v>5</v>
      </c>
      <c r="C41" s="19" t="s">
        <v>240</v>
      </c>
      <c r="D41" s="37" t="s">
        <v>135</v>
      </c>
      <c r="E41" s="17" t="s">
        <v>30</v>
      </c>
      <c r="F41" s="40" t="s">
        <v>31</v>
      </c>
      <c r="G41" s="20">
        <v>43235</v>
      </c>
      <c r="H41" s="19" t="s">
        <v>241</v>
      </c>
      <c r="I41" s="17" t="s">
        <v>128</v>
      </c>
      <c r="J41" s="17" t="s">
        <v>238</v>
      </c>
      <c r="K41" s="19" t="s">
        <v>242</v>
      </c>
      <c r="L41" s="21" t="s">
        <v>243</v>
      </c>
      <c r="M41" s="17"/>
    </row>
    <row r="42" spans="1:13" ht="21" customHeight="1" x14ac:dyDescent="0.3">
      <c r="A42" s="17" t="s">
        <v>375</v>
      </c>
      <c r="B42" s="22" t="s">
        <v>5</v>
      </c>
      <c r="C42" s="19" t="s">
        <v>244</v>
      </c>
      <c r="D42" s="37" t="s">
        <v>135</v>
      </c>
      <c r="E42" s="17" t="s">
        <v>30</v>
      </c>
      <c r="F42" s="40" t="s">
        <v>31</v>
      </c>
      <c r="G42" s="20">
        <v>43154</v>
      </c>
      <c r="H42" s="19" t="s">
        <v>245</v>
      </c>
      <c r="I42" s="17" t="s">
        <v>128</v>
      </c>
      <c r="J42" s="17" t="s">
        <v>238</v>
      </c>
      <c r="K42" s="19" t="s">
        <v>246</v>
      </c>
      <c r="L42" s="21" t="s">
        <v>247</v>
      </c>
      <c r="M42" s="17"/>
    </row>
    <row r="43" spans="1:13" ht="19.8" customHeight="1" x14ac:dyDescent="0.3">
      <c r="A43" s="17" t="s">
        <v>375</v>
      </c>
      <c r="B43" s="22" t="s">
        <v>5</v>
      </c>
      <c r="C43" s="19" t="s">
        <v>248</v>
      </c>
      <c r="D43" s="37" t="s">
        <v>135</v>
      </c>
      <c r="E43" s="17" t="s">
        <v>30</v>
      </c>
      <c r="F43" s="40" t="s">
        <v>31</v>
      </c>
      <c r="G43" s="20">
        <v>43235</v>
      </c>
      <c r="H43" s="19" t="s">
        <v>249</v>
      </c>
      <c r="I43" s="17" t="s">
        <v>128</v>
      </c>
      <c r="J43" s="17" t="s">
        <v>238</v>
      </c>
      <c r="K43" s="19" t="s">
        <v>250</v>
      </c>
      <c r="L43" s="21" t="s">
        <v>251</v>
      </c>
      <c r="M43" s="17"/>
    </row>
    <row r="44" spans="1:13" ht="17.399999999999999" customHeight="1" x14ac:dyDescent="0.3">
      <c r="A44" s="17" t="s">
        <v>375</v>
      </c>
      <c r="B44" s="22" t="s">
        <v>5</v>
      </c>
      <c r="C44" s="19" t="s">
        <v>252</v>
      </c>
      <c r="D44" s="37" t="s">
        <v>135</v>
      </c>
      <c r="E44" s="17" t="s">
        <v>30</v>
      </c>
      <c r="F44" s="40" t="s">
        <v>31</v>
      </c>
      <c r="G44" s="20">
        <v>45355</v>
      </c>
      <c r="H44" s="19" t="s">
        <v>253</v>
      </c>
      <c r="I44" s="17" t="s">
        <v>128</v>
      </c>
      <c r="J44" s="17" t="s">
        <v>254</v>
      </c>
      <c r="K44" s="19" t="s">
        <v>255</v>
      </c>
      <c r="L44" s="21" t="s">
        <v>256</v>
      </c>
      <c r="M44" s="17"/>
    </row>
    <row r="45" spans="1:13" ht="17.399999999999999" customHeight="1" x14ac:dyDescent="0.3">
      <c r="A45" s="17" t="s">
        <v>375</v>
      </c>
      <c r="B45" s="22" t="s">
        <v>5</v>
      </c>
      <c r="C45" s="19" t="s">
        <v>257</v>
      </c>
      <c r="D45" s="37" t="s">
        <v>135</v>
      </c>
      <c r="E45" s="17" t="s">
        <v>30</v>
      </c>
      <c r="F45" s="40" t="s">
        <v>31</v>
      </c>
      <c r="G45" s="20">
        <v>44852</v>
      </c>
      <c r="H45" s="19" t="s">
        <v>258</v>
      </c>
      <c r="I45" s="17" t="s">
        <v>128</v>
      </c>
      <c r="J45" s="17" t="s">
        <v>254</v>
      </c>
      <c r="K45" s="19" t="s">
        <v>259</v>
      </c>
      <c r="L45" s="21" t="s">
        <v>260</v>
      </c>
      <c r="M45" s="17"/>
    </row>
    <row r="46" spans="1:13" ht="17.399999999999999" customHeight="1" x14ac:dyDescent="0.3">
      <c r="A46" s="17" t="s">
        <v>375</v>
      </c>
      <c r="B46" s="18" t="s">
        <v>5</v>
      </c>
      <c r="C46" s="19" t="s">
        <v>261</v>
      </c>
      <c r="D46" s="37" t="s">
        <v>135</v>
      </c>
      <c r="E46" s="17" t="s">
        <v>30</v>
      </c>
      <c r="F46" s="40" t="s">
        <v>31</v>
      </c>
      <c r="G46" s="20">
        <v>43283</v>
      </c>
      <c r="H46" s="19" t="s">
        <v>262</v>
      </c>
      <c r="I46" s="17" t="s">
        <v>128</v>
      </c>
      <c r="J46" s="17" t="s">
        <v>238</v>
      </c>
      <c r="K46" s="19" t="s">
        <v>263</v>
      </c>
      <c r="L46" s="21" t="s">
        <v>76</v>
      </c>
      <c r="M46" s="17"/>
    </row>
    <row r="47" spans="1:13" ht="16.8" customHeight="1" x14ac:dyDescent="0.3">
      <c r="A47" s="17" t="s">
        <v>375</v>
      </c>
      <c r="B47" s="18" t="s">
        <v>5</v>
      </c>
      <c r="C47" s="19" t="s">
        <v>264</v>
      </c>
      <c r="D47" s="37" t="s">
        <v>135</v>
      </c>
      <c r="E47" s="17" t="s">
        <v>30</v>
      </c>
      <c r="F47" s="40" t="s">
        <v>31</v>
      </c>
      <c r="G47" s="20">
        <v>43283</v>
      </c>
      <c r="H47" s="19" t="s">
        <v>265</v>
      </c>
      <c r="I47" s="17" t="s">
        <v>128</v>
      </c>
      <c r="J47" s="17" t="s">
        <v>238</v>
      </c>
      <c r="K47" s="19" t="s">
        <v>266</v>
      </c>
      <c r="L47" s="21" t="s">
        <v>267</v>
      </c>
      <c r="M47" s="17"/>
    </row>
    <row r="48" spans="1:13" ht="16.8" customHeight="1" x14ac:dyDescent="0.3">
      <c r="A48" s="17" t="s">
        <v>375</v>
      </c>
      <c r="B48" s="22" t="s">
        <v>5</v>
      </c>
      <c r="C48" s="19" t="s">
        <v>268</v>
      </c>
      <c r="D48" s="37" t="s">
        <v>135</v>
      </c>
      <c r="E48" s="17" t="s">
        <v>20</v>
      </c>
      <c r="F48" s="40" t="s">
        <v>31</v>
      </c>
      <c r="G48" s="20">
        <v>43154</v>
      </c>
      <c r="H48" s="19" t="s">
        <v>269</v>
      </c>
      <c r="I48" s="17" t="s">
        <v>128</v>
      </c>
      <c r="J48" s="17" t="s">
        <v>238</v>
      </c>
      <c r="K48" s="19" t="s">
        <v>270</v>
      </c>
      <c r="L48" s="21" t="s">
        <v>271</v>
      </c>
      <c r="M48" s="17"/>
    </row>
    <row r="49" spans="1:13" ht="21" customHeight="1" x14ac:dyDescent="0.3">
      <c r="A49" s="17" t="s">
        <v>375</v>
      </c>
      <c r="B49" s="22" t="s">
        <v>5</v>
      </c>
      <c r="C49" s="19" t="s">
        <v>272</v>
      </c>
      <c r="D49" s="37" t="s">
        <v>135</v>
      </c>
      <c r="E49" s="17" t="s">
        <v>20</v>
      </c>
      <c r="F49" s="40" t="s">
        <v>31</v>
      </c>
      <c r="G49" s="20">
        <v>44728</v>
      </c>
      <c r="H49" s="19" t="s">
        <v>273</v>
      </c>
      <c r="I49" s="17" t="s">
        <v>128</v>
      </c>
      <c r="J49" s="17" t="s">
        <v>254</v>
      </c>
      <c r="K49" s="19" t="s">
        <v>274</v>
      </c>
      <c r="L49" s="21" t="s">
        <v>275</v>
      </c>
      <c r="M49" s="17"/>
    </row>
    <row r="50" spans="1:13" ht="18" customHeight="1" x14ac:dyDescent="0.3">
      <c r="A50" s="17" t="s">
        <v>375</v>
      </c>
      <c r="B50" s="22" t="s">
        <v>5</v>
      </c>
      <c r="C50" s="19" t="s">
        <v>276</v>
      </c>
      <c r="D50" s="37" t="s">
        <v>135</v>
      </c>
      <c r="E50" s="17" t="s">
        <v>20</v>
      </c>
      <c r="F50" s="40" t="s">
        <v>31</v>
      </c>
      <c r="G50" s="20">
        <v>44728</v>
      </c>
      <c r="H50" s="19" t="s">
        <v>277</v>
      </c>
      <c r="I50" s="17" t="s">
        <v>128</v>
      </c>
      <c r="J50" s="17" t="s">
        <v>254</v>
      </c>
      <c r="K50" s="19" t="s">
        <v>278</v>
      </c>
      <c r="L50" s="21" t="s">
        <v>279</v>
      </c>
      <c r="M50" s="17"/>
    </row>
    <row r="51" spans="1:13" ht="22.2" customHeight="1" x14ac:dyDescent="0.3">
      <c r="A51" s="17" t="s">
        <v>375</v>
      </c>
      <c r="B51" s="22" t="s">
        <v>5</v>
      </c>
      <c r="C51" s="19" t="s">
        <v>280</v>
      </c>
      <c r="D51" s="37" t="s">
        <v>135</v>
      </c>
      <c r="E51" s="17" t="s">
        <v>20</v>
      </c>
      <c r="F51" s="40" t="s">
        <v>31</v>
      </c>
      <c r="G51" s="20">
        <v>45800</v>
      </c>
      <c r="H51" s="19" t="s">
        <v>281</v>
      </c>
      <c r="I51" s="17" t="s">
        <v>128</v>
      </c>
      <c r="J51" s="17" t="s">
        <v>254</v>
      </c>
      <c r="K51" s="19" t="s">
        <v>282</v>
      </c>
      <c r="L51" s="21" t="s">
        <v>170</v>
      </c>
      <c r="M51" s="17"/>
    </row>
    <row r="52" spans="1:13" ht="20.399999999999999" customHeight="1" x14ac:dyDescent="0.3">
      <c r="A52" s="17" t="s">
        <v>375</v>
      </c>
      <c r="B52" s="22" t="s">
        <v>5</v>
      </c>
      <c r="C52" s="19" t="s">
        <v>283</v>
      </c>
      <c r="D52" s="37" t="s">
        <v>135</v>
      </c>
      <c r="E52" s="17" t="s">
        <v>20</v>
      </c>
      <c r="F52" s="40" t="s">
        <v>31</v>
      </c>
      <c r="G52" s="20">
        <v>43517</v>
      </c>
      <c r="H52" s="19" t="s">
        <v>284</v>
      </c>
      <c r="I52" s="17" t="s">
        <v>128</v>
      </c>
      <c r="J52" s="17" t="s">
        <v>238</v>
      </c>
      <c r="K52" s="19" t="s">
        <v>285</v>
      </c>
      <c r="L52" s="21" t="s">
        <v>286</v>
      </c>
      <c r="M52" s="17"/>
    </row>
    <row r="53" spans="1:13" ht="20.399999999999999" customHeight="1" x14ac:dyDescent="0.3">
      <c r="A53" s="17" t="s">
        <v>375</v>
      </c>
      <c r="B53" s="22" t="s">
        <v>5</v>
      </c>
      <c r="C53" s="19" t="s">
        <v>287</v>
      </c>
      <c r="D53" s="37" t="s">
        <v>135</v>
      </c>
      <c r="E53" s="17" t="s">
        <v>20</v>
      </c>
      <c r="F53" s="40" t="s">
        <v>31</v>
      </c>
      <c r="G53" s="20">
        <v>44637</v>
      </c>
      <c r="H53" s="19" t="s">
        <v>288</v>
      </c>
      <c r="I53" s="17" t="s">
        <v>128</v>
      </c>
      <c r="J53" s="17" t="s">
        <v>254</v>
      </c>
      <c r="K53" s="19" t="s">
        <v>289</v>
      </c>
      <c r="L53" s="21" t="s">
        <v>290</v>
      </c>
      <c r="M53" s="17"/>
    </row>
    <row r="54" spans="1:13" ht="22.2" customHeight="1" x14ac:dyDescent="0.3">
      <c r="A54" s="17" t="s">
        <v>375</v>
      </c>
      <c r="B54" s="22" t="s">
        <v>5</v>
      </c>
      <c r="C54" s="19" t="s">
        <v>291</v>
      </c>
      <c r="D54" s="37" t="s">
        <v>135</v>
      </c>
      <c r="E54" s="17" t="s">
        <v>20</v>
      </c>
      <c r="F54" s="40" t="s">
        <v>31</v>
      </c>
      <c r="G54" s="20">
        <v>45464</v>
      </c>
      <c r="H54" s="19" t="s">
        <v>292</v>
      </c>
      <c r="I54" s="17" t="s">
        <v>128</v>
      </c>
      <c r="J54" s="17" t="s">
        <v>254</v>
      </c>
      <c r="K54" s="19" t="s">
        <v>293</v>
      </c>
      <c r="L54" s="21" t="s">
        <v>294</v>
      </c>
      <c r="M54" s="17"/>
    </row>
    <row r="55" spans="1:13" ht="18" customHeight="1" x14ac:dyDescent="0.3">
      <c r="A55" s="17" t="s">
        <v>375</v>
      </c>
      <c r="B55" s="22" t="s">
        <v>5</v>
      </c>
      <c r="C55" s="19" t="s">
        <v>295</v>
      </c>
      <c r="D55" s="37" t="s">
        <v>135</v>
      </c>
      <c r="E55" s="17" t="s">
        <v>20</v>
      </c>
      <c r="F55" s="40" t="s">
        <v>31</v>
      </c>
      <c r="G55" s="20">
        <v>45317</v>
      </c>
      <c r="H55" s="19" t="s">
        <v>296</v>
      </c>
      <c r="I55" s="17" t="s">
        <v>128</v>
      </c>
      <c r="J55" s="17" t="s">
        <v>254</v>
      </c>
      <c r="K55" s="19" t="s">
        <v>297</v>
      </c>
      <c r="L55" s="21" t="s">
        <v>40</v>
      </c>
      <c r="M55" s="17"/>
    </row>
    <row r="56" spans="1:13" ht="20.399999999999999" customHeight="1" x14ac:dyDescent="0.3">
      <c r="A56" s="17" t="s">
        <v>375</v>
      </c>
      <c r="B56" s="22" t="s">
        <v>5</v>
      </c>
      <c r="C56" s="19" t="s">
        <v>298</v>
      </c>
      <c r="D56" s="37" t="s">
        <v>135</v>
      </c>
      <c r="E56" s="17" t="s">
        <v>43</v>
      </c>
      <c r="F56" s="40" t="s">
        <v>31</v>
      </c>
      <c r="G56" s="20">
        <v>43081</v>
      </c>
      <c r="H56" s="19" t="s">
        <v>299</v>
      </c>
      <c r="I56" s="17" t="s">
        <v>128</v>
      </c>
      <c r="J56" s="17" t="s">
        <v>238</v>
      </c>
      <c r="K56" s="19" t="s">
        <v>300</v>
      </c>
      <c r="L56" s="21" t="s">
        <v>46</v>
      </c>
      <c r="M56" s="17"/>
    </row>
    <row r="57" spans="1:13" ht="20.399999999999999" customHeight="1" x14ac:dyDescent="0.3">
      <c r="A57" s="17" t="s">
        <v>375</v>
      </c>
      <c r="B57" s="22" t="s">
        <v>5</v>
      </c>
      <c r="C57" s="19" t="s">
        <v>301</v>
      </c>
      <c r="D57" s="37" t="s">
        <v>135</v>
      </c>
      <c r="E57" s="17" t="s">
        <v>43</v>
      </c>
      <c r="F57" s="40" t="s">
        <v>31</v>
      </c>
      <c r="G57" s="20">
        <v>45814</v>
      </c>
      <c r="H57" s="19" t="s">
        <v>281</v>
      </c>
      <c r="I57" s="17" t="s">
        <v>128</v>
      </c>
      <c r="J57" s="17" t="s">
        <v>254</v>
      </c>
      <c r="K57" s="19" t="s">
        <v>302</v>
      </c>
      <c r="L57" s="21" t="s">
        <v>303</v>
      </c>
      <c r="M57" s="17"/>
    </row>
    <row r="58" spans="1:13" ht="20.399999999999999" customHeight="1" x14ac:dyDescent="0.3">
      <c r="A58" s="17" t="s">
        <v>375</v>
      </c>
      <c r="B58" s="22" t="s">
        <v>5</v>
      </c>
      <c r="C58" s="19" t="s">
        <v>304</v>
      </c>
      <c r="D58" s="37" t="s">
        <v>135</v>
      </c>
      <c r="E58" s="17" t="s">
        <v>43</v>
      </c>
      <c r="F58" s="40" t="s">
        <v>31</v>
      </c>
      <c r="G58" s="20">
        <v>44680</v>
      </c>
      <c r="H58" s="19" t="s">
        <v>305</v>
      </c>
      <c r="I58" s="17" t="s">
        <v>128</v>
      </c>
      <c r="J58" s="17" t="s">
        <v>254</v>
      </c>
      <c r="K58" s="19" t="s">
        <v>306</v>
      </c>
      <c r="L58" s="21" t="s">
        <v>307</v>
      </c>
      <c r="M58" s="17"/>
    </row>
    <row r="59" spans="1:13" ht="25.8" customHeight="1" x14ac:dyDescent="0.3">
      <c r="A59" s="17" t="s">
        <v>375</v>
      </c>
      <c r="B59" s="22" t="s">
        <v>5</v>
      </c>
      <c r="C59" s="19" t="s">
        <v>308</v>
      </c>
      <c r="D59" s="37" t="s">
        <v>135</v>
      </c>
      <c r="E59" s="17" t="s">
        <v>43</v>
      </c>
      <c r="F59" s="40" t="s">
        <v>31</v>
      </c>
      <c r="G59" s="20">
        <v>45387</v>
      </c>
      <c r="H59" s="19" t="s">
        <v>309</v>
      </c>
      <c r="I59" s="17" t="s">
        <v>128</v>
      </c>
      <c r="J59" s="17" t="s">
        <v>254</v>
      </c>
      <c r="K59" s="19" t="s">
        <v>310</v>
      </c>
      <c r="L59" s="21" t="s">
        <v>311</v>
      </c>
      <c r="M59" s="17"/>
    </row>
    <row r="60" spans="1:13" ht="17.399999999999999" customHeight="1" x14ac:dyDescent="0.3">
      <c r="A60" s="17" t="s">
        <v>375</v>
      </c>
      <c r="B60" s="22" t="s">
        <v>5</v>
      </c>
      <c r="C60" s="19" t="s">
        <v>312</v>
      </c>
      <c r="D60" s="37" t="s">
        <v>135</v>
      </c>
      <c r="E60" s="17" t="s">
        <v>43</v>
      </c>
      <c r="F60" s="40" t="s">
        <v>31</v>
      </c>
      <c r="G60" s="20">
        <v>44839</v>
      </c>
      <c r="H60" s="19" t="s">
        <v>313</v>
      </c>
      <c r="I60" s="17" t="s">
        <v>128</v>
      </c>
      <c r="J60" s="17" t="s">
        <v>254</v>
      </c>
      <c r="K60" s="19" t="s">
        <v>314</v>
      </c>
      <c r="L60" s="21" t="s">
        <v>315</v>
      </c>
      <c r="M60" s="17"/>
    </row>
    <row r="61" spans="1:13" ht="19.8" customHeight="1" x14ac:dyDescent="0.3">
      <c r="A61" s="17" t="s">
        <v>375</v>
      </c>
      <c r="B61" s="22" t="s">
        <v>5</v>
      </c>
      <c r="C61" s="19" t="s">
        <v>316</v>
      </c>
      <c r="D61" s="37" t="s">
        <v>135</v>
      </c>
      <c r="E61" s="17" t="s">
        <v>43</v>
      </c>
      <c r="F61" s="40" t="s">
        <v>31</v>
      </c>
      <c r="G61" s="20">
        <v>43154</v>
      </c>
      <c r="H61" s="19" t="s">
        <v>317</v>
      </c>
      <c r="I61" s="17" t="s">
        <v>128</v>
      </c>
      <c r="J61" s="17" t="s">
        <v>238</v>
      </c>
      <c r="K61" s="19" t="s">
        <v>318</v>
      </c>
      <c r="L61" s="21" t="s">
        <v>84</v>
      </c>
      <c r="M61" s="17"/>
    </row>
    <row r="62" spans="1:13" ht="20.399999999999999" customHeight="1" x14ac:dyDescent="0.3">
      <c r="A62" s="17" t="s">
        <v>375</v>
      </c>
      <c r="B62" s="22" t="s">
        <v>5</v>
      </c>
      <c r="C62" s="19" t="s">
        <v>319</v>
      </c>
      <c r="D62" s="37" t="s">
        <v>135</v>
      </c>
      <c r="E62" s="17" t="s">
        <v>43</v>
      </c>
      <c r="F62" s="40" t="s">
        <v>31</v>
      </c>
      <c r="G62" s="20">
        <v>44868</v>
      </c>
      <c r="H62" s="19" t="s">
        <v>320</v>
      </c>
      <c r="I62" s="17" t="s">
        <v>128</v>
      </c>
      <c r="J62" s="17" t="s">
        <v>254</v>
      </c>
      <c r="K62" s="19" t="s">
        <v>321</v>
      </c>
      <c r="L62" s="21" t="s">
        <v>322</v>
      </c>
      <c r="M62" s="17"/>
    </row>
    <row r="63" spans="1:13" ht="19.8" customHeight="1" x14ac:dyDescent="0.3">
      <c r="A63" s="17" t="s">
        <v>375</v>
      </c>
      <c r="B63" s="22" t="s">
        <v>5</v>
      </c>
      <c r="C63" s="19" t="s">
        <v>323</v>
      </c>
      <c r="D63" s="37" t="s">
        <v>135</v>
      </c>
      <c r="E63" s="17" t="s">
        <v>43</v>
      </c>
      <c r="F63" s="40" t="s">
        <v>31</v>
      </c>
      <c r="G63" s="20">
        <v>44630</v>
      </c>
      <c r="H63" s="19" t="s">
        <v>324</v>
      </c>
      <c r="I63" s="17" t="s">
        <v>128</v>
      </c>
      <c r="J63" s="17" t="s">
        <v>254</v>
      </c>
      <c r="K63" s="19" t="s">
        <v>325</v>
      </c>
      <c r="L63" s="21" t="s">
        <v>50</v>
      </c>
      <c r="M63" s="17"/>
    </row>
    <row r="64" spans="1:13" ht="20.399999999999999" customHeight="1" x14ac:dyDescent="0.3">
      <c r="A64" s="17" t="s">
        <v>375</v>
      </c>
      <c r="B64" s="22" t="s">
        <v>5</v>
      </c>
      <c r="C64" s="19" t="s">
        <v>326</v>
      </c>
      <c r="D64" s="37" t="s">
        <v>135</v>
      </c>
      <c r="E64" s="17" t="s">
        <v>43</v>
      </c>
      <c r="F64" s="40" t="s">
        <v>31</v>
      </c>
      <c r="G64" s="20">
        <v>45446</v>
      </c>
      <c r="H64" s="19" t="s">
        <v>327</v>
      </c>
      <c r="I64" s="17" t="s">
        <v>128</v>
      </c>
      <c r="J64" s="17" t="s">
        <v>254</v>
      </c>
      <c r="K64" s="19" t="s">
        <v>328</v>
      </c>
      <c r="L64" s="21" t="s">
        <v>329</v>
      </c>
      <c r="M64" s="17"/>
    </row>
    <row r="65" spans="1:13" ht="18" customHeight="1" x14ac:dyDescent="0.3">
      <c r="A65" s="17" t="s">
        <v>375</v>
      </c>
      <c r="B65" s="22" t="s">
        <v>5</v>
      </c>
      <c r="C65" s="19" t="s">
        <v>330</v>
      </c>
      <c r="D65" s="37" t="s">
        <v>135</v>
      </c>
      <c r="E65" s="17" t="s">
        <v>43</v>
      </c>
      <c r="F65" s="40" t="s">
        <v>31</v>
      </c>
      <c r="G65" s="20">
        <v>43517</v>
      </c>
      <c r="H65" s="19" t="s">
        <v>331</v>
      </c>
      <c r="I65" s="17" t="s">
        <v>128</v>
      </c>
      <c r="J65" s="17" t="s">
        <v>238</v>
      </c>
      <c r="K65" s="19" t="s">
        <v>332</v>
      </c>
      <c r="L65" s="23" t="s">
        <v>333</v>
      </c>
      <c r="M65" s="17"/>
    </row>
    <row r="66" spans="1:13" ht="16.8" customHeight="1" x14ac:dyDescent="0.3">
      <c r="A66" s="17" t="s">
        <v>375</v>
      </c>
      <c r="B66" s="22" t="s">
        <v>5</v>
      </c>
      <c r="C66" s="19" t="s">
        <v>334</v>
      </c>
      <c r="D66" s="37" t="s">
        <v>135</v>
      </c>
      <c r="E66" s="17" t="s">
        <v>43</v>
      </c>
      <c r="F66" s="40" t="s">
        <v>31</v>
      </c>
      <c r="G66" s="20">
        <v>44811</v>
      </c>
      <c r="H66" s="19" t="s">
        <v>335</v>
      </c>
      <c r="I66" s="17" t="s">
        <v>128</v>
      </c>
      <c r="J66" s="17" t="s">
        <v>254</v>
      </c>
      <c r="K66" s="24" t="s">
        <v>336</v>
      </c>
      <c r="L66" s="25" t="s">
        <v>337</v>
      </c>
      <c r="M66" s="17"/>
    </row>
    <row r="67" spans="1:13" ht="17.399999999999999" customHeight="1" x14ac:dyDescent="0.3">
      <c r="A67" s="17" t="s">
        <v>375</v>
      </c>
      <c r="B67" s="22" t="s">
        <v>5</v>
      </c>
      <c r="C67" s="19" t="s">
        <v>338</v>
      </c>
      <c r="D67" s="37" t="s">
        <v>135</v>
      </c>
      <c r="E67" s="17" t="s">
        <v>43</v>
      </c>
      <c r="F67" s="40" t="s">
        <v>31</v>
      </c>
      <c r="G67" s="20">
        <v>44816</v>
      </c>
      <c r="H67" s="19" t="s">
        <v>339</v>
      </c>
      <c r="I67" s="17" t="s">
        <v>128</v>
      </c>
      <c r="J67" s="17" t="s">
        <v>254</v>
      </c>
      <c r="K67" s="24" t="s">
        <v>340</v>
      </c>
      <c r="L67" s="25" t="s">
        <v>341</v>
      </c>
      <c r="M67" s="17"/>
    </row>
    <row r="68" spans="1:13" ht="18.600000000000001" customHeight="1" x14ac:dyDescent="0.3">
      <c r="A68" s="17" t="s">
        <v>376</v>
      </c>
      <c r="B68" s="22" t="s">
        <v>0</v>
      </c>
      <c r="C68" s="19" t="s">
        <v>342</v>
      </c>
      <c r="D68" s="37" t="s">
        <v>343</v>
      </c>
      <c r="E68" s="17" t="s">
        <v>30</v>
      </c>
      <c r="F68" s="40" t="s">
        <v>31</v>
      </c>
      <c r="G68" s="20">
        <v>45601</v>
      </c>
      <c r="H68" s="19" t="s">
        <v>344</v>
      </c>
      <c r="I68" s="17" t="s">
        <v>343</v>
      </c>
      <c r="J68" s="17" t="s">
        <v>345</v>
      </c>
      <c r="K68" s="24" t="s">
        <v>346</v>
      </c>
      <c r="L68" s="25" t="s">
        <v>235</v>
      </c>
      <c r="M68" s="17"/>
    </row>
    <row r="69" spans="1:13" ht="19.8" customHeight="1" x14ac:dyDescent="0.3">
      <c r="A69" s="17" t="s">
        <v>376</v>
      </c>
      <c r="B69" s="22" t="s">
        <v>0</v>
      </c>
      <c r="C69" s="19" t="s">
        <v>347</v>
      </c>
      <c r="D69" s="37" t="s">
        <v>343</v>
      </c>
      <c r="E69" s="17" t="s">
        <v>30</v>
      </c>
      <c r="F69" s="40" t="s">
        <v>31</v>
      </c>
      <c r="G69" s="20">
        <v>45601</v>
      </c>
      <c r="H69" s="19" t="s">
        <v>348</v>
      </c>
      <c r="I69" s="17" t="s">
        <v>343</v>
      </c>
      <c r="J69" s="17" t="s">
        <v>345</v>
      </c>
      <c r="K69" s="24" t="s">
        <v>349</v>
      </c>
      <c r="L69" s="25" t="s">
        <v>150</v>
      </c>
      <c r="M69" s="17"/>
    </row>
    <row r="70" spans="1:13" ht="22.2" customHeight="1" x14ac:dyDescent="0.3">
      <c r="A70" s="17" t="s">
        <v>376</v>
      </c>
      <c r="B70" s="22" t="s">
        <v>0</v>
      </c>
      <c r="C70" s="19" t="s">
        <v>350</v>
      </c>
      <c r="D70" s="37" t="s">
        <v>343</v>
      </c>
      <c r="E70" s="17" t="s">
        <v>20</v>
      </c>
      <c r="F70" s="40" t="s">
        <v>31</v>
      </c>
      <c r="G70" s="20">
        <v>45603</v>
      </c>
      <c r="H70" s="19" t="s">
        <v>351</v>
      </c>
      <c r="I70" s="17" t="s">
        <v>343</v>
      </c>
      <c r="J70" s="17" t="s">
        <v>345</v>
      </c>
      <c r="K70" s="24" t="s">
        <v>352</v>
      </c>
      <c r="L70" s="25" t="s">
        <v>290</v>
      </c>
      <c r="M70" s="17"/>
    </row>
    <row r="71" spans="1:13" ht="22.2" customHeight="1" x14ac:dyDescent="0.3">
      <c r="A71" s="17" t="s">
        <v>376</v>
      </c>
      <c r="B71" s="22" t="s">
        <v>0</v>
      </c>
      <c r="C71" s="19" t="s">
        <v>353</v>
      </c>
      <c r="D71" s="37" t="s">
        <v>343</v>
      </c>
      <c r="E71" s="17" t="s">
        <v>20</v>
      </c>
      <c r="F71" s="40" t="s">
        <v>31</v>
      </c>
      <c r="G71" s="20">
        <v>45604</v>
      </c>
      <c r="H71" s="19" t="s">
        <v>354</v>
      </c>
      <c r="I71" s="17" t="s">
        <v>343</v>
      </c>
      <c r="J71" s="17" t="s">
        <v>345</v>
      </c>
      <c r="K71" s="24" t="s">
        <v>355</v>
      </c>
      <c r="L71" s="25" t="s">
        <v>189</v>
      </c>
      <c r="M71" s="17"/>
    </row>
    <row r="72" spans="1:13" ht="23.4" customHeight="1" x14ac:dyDescent="0.3">
      <c r="A72" s="17" t="s">
        <v>376</v>
      </c>
      <c r="B72" s="26" t="s">
        <v>0</v>
      </c>
      <c r="C72" s="27" t="s">
        <v>356</v>
      </c>
      <c r="D72" s="45" t="s">
        <v>343</v>
      </c>
      <c r="E72" s="28" t="s">
        <v>20</v>
      </c>
      <c r="F72" s="41" t="s">
        <v>31</v>
      </c>
      <c r="G72" s="29">
        <v>45870</v>
      </c>
      <c r="H72" s="27" t="s">
        <v>357</v>
      </c>
      <c r="I72" s="28" t="s">
        <v>343</v>
      </c>
      <c r="J72" s="28" t="s">
        <v>345</v>
      </c>
      <c r="K72" s="30" t="s">
        <v>358</v>
      </c>
      <c r="L72" s="25" t="s">
        <v>294</v>
      </c>
      <c r="M72" s="17"/>
    </row>
    <row r="73" spans="1:13" ht="19.8" customHeight="1" x14ac:dyDescent="0.3">
      <c r="A73" s="17" t="s">
        <v>376</v>
      </c>
      <c r="B73" s="31" t="s">
        <v>0</v>
      </c>
      <c r="C73" s="32" t="s">
        <v>359</v>
      </c>
      <c r="D73" s="34" t="s">
        <v>343</v>
      </c>
      <c r="E73" s="33" t="s">
        <v>20</v>
      </c>
      <c r="F73" s="42">
        <v>6</v>
      </c>
      <c r="G73" s="35">
        <v>45895</v>
      </c>
      <c r="H73" s="33" t="s">
        <v>360</v>
      </c>
      <c r="I73" s="33" t="s">
        <v>343</v>
      </c>
      <c r="J73" s="33" t="s">
        <v>345</v>
      </c>
      <c r="K73" s="33" t="s">
        <v>361</v>
      </c>
      <c r="L73" s="36" t="s">
        <v>362</v>
      </c>
      <c r="M73" s="17"/>
    </row>
    <row r="74" spans="1:13" ht="18" customHeight="1" x14ac:dyDescent="0.3">
      <c r="A74" s="17" t="s">
        <v>376</v>
      </c>
      <c r="B74" s="31" t="s">
        <v>0</v>
      </c>
      <c r="C74" s="27" t="s">
        <v>371</v>
      </c>
      <c r="D74" s="34" t="s">
        <v>343</v>
      </c>
      <c r="E74" s="28" t="s">
        <v>366</v>
      </c>
      <c r="F74" s="42">
        <v>6</v>
      </c>
      <c r="G74" s="35">
        <v>45601</v>
      </c>
      <c r="H74" s="27" t="s">
        <v>370</v>
      </c>
      <c r="I74" s="28" t="s">
        <v>343</v>
      </c>
      <c r="J74" s="33" t="s">
        <v>345</v>
      </c>
      <c r="K74" s="19" t="s">
        <v>369</v>
      </c>
      <c r="L74" s="21" t="s">
        <v>368</v>
      </c>
      <c r="M74" s="17"/>
    </row>
    <row r="75" spans="1:13" ht="19.2" customHeight="1" x14ac:dyDescent="0.3">
      <c r="A75" s="17" t="s">
        <v>376</v>
      </c>
      <c r="B75" s="22" t="s">
        <v>0</v>
      </c>
      <c r="C75" s="19" t="s">
        <v>367</v>
      </c>
      <c r="D75" s="37" t="s">
        <v>343</v>
      </c>
      <c r="E75" s="17" t="s">
        <v>366</v>
      </c>
      <c r="F75" s="40">
        <v>6</v>
      </c>
      <c r="G75" s="20">
        <v>45602</v>
      </c>
      <c r="H75" s="19" t="s">
        <v>365</v>
      </c>
      <c r="I75" s="17" t="s">
        <v>343</v>
      </c>
      <c r="J75" s="17" t="s">
        <v>345</v>
      </c>
      <c r="K75" s="19" t="s">
        <v>364</v>
      </c>
      <c r="L75" s="21" t="s">
        <v>363</v>
      </c>
      <c r="M75" s="17"/>
    </row>
    <row r="76" spans="1:13" ht="21" customHeight="1" x14ac:dyDescent="0.3">
      <c r="A76" s="17" t="s">
        <v>373</v>
      </c>
      <c r="B76" s="22" t="s">
        <v>3</v>
      </c>
      <c r="C76" s="19" t="s">
        <v>18</v>
      </c>
      <c r="D76" s="37" t="s">
        <v>19</v>
      </c>
      <c r="E76" s="17" t="s">
        <v>20</v>
      </c>
      <c r="F76" s="40" t="s">
        <v>21</v>
      </c>
      <c r="G76" s="20">
        <v>41260</v>
      </c>
      <c r="H76" s="19" t="s">
        <v>22</v>
      </c>
      <c r="I76" s="17" t="s">
        <v>23</v>
      </c>
      <c r="J76" s="17" t="s">
        <v>24</v>
      </c>
      <c r="K76" s="19" t="s">
        <v>25</v>
      </c>
      <c r="L76" s="21" t="s">
        <v>26</v>
      </c>
      <c r="M76" s="17" t="s">
        <v>27</v>
      </c>
    </row>
    <row r="77" spans="1:13" ht="22.2" customHeight="1" x14ac:dyDescent="0.3">
      <c r="A77" s="17" t="s">
        <v>400</v>
      </c>
      <c r="B77" s="22" t="s">
        <v>2</v>
      </c>
      <c r="C77" s="19" t="s">
        <v>28</v>
      </c>
      <c r="D77" s="37" t="s">
        <v>29</v>
      </c>
      <c r="E77" s="17" t="s">
        <v>30</v>
      </c>
      <c r="F77" s="40" t="s">
        <v>31</v>
      </c>
      <c r="G77" s="20">
        <v>45414</v>
      </c>
      <c r="H77" s="19" t="s">
        <v>32</v>
      </c>
      <c r="I77" s="17" t="s">
        <v>33</v>
      </c>
      <c r="J77" s="17" t="s">
        <v>34</v>
      </c>
      <c r="K77" s="19" t="s">
        <v>35</v>
      </c>
      <c r="L77" s="21" t="s">
        <v>36</v>
      </c>
      <c r="M77" s="17" t="s">
        <v>27</v>
      </c>
    </row>
    <row r="78" spans="1:13" ht="22.8" customHeight="1" x14ac:dyDescent="0.3">
      <c r="A78" s="17" t="s">
        <v>400</v>
      </c>
      <c r="B78" s="22" t="s">
        <v>2</v>
      </c>
      <c r="C78" s="19" t="s">
        <v>37</v>
      </c>
      <c r="D78" s="37" t="s">
        <v>29</v>
      </c>
      <c r="E78" s="17" t="s">
        <v>20</v>
      </c>
      <c r="F78" s="40" t="s">
        <v>31</v>
      </c>
      <c r="G78" s="20">
        <v>45393</v>
      </c>
      <c r="H78" s="19" t="s">
        <v>38</v>
      </c>
      <c r="I78" s="17" t="s">
        <v>33</v>
      </c>
      <c r="J78" s="17" t="s">
        <v>34</v>
      </c>
      <c r="K78" s="19" t="s">
        <v>39</v>
      </c>
      <c r="L78" s="21" t="s">
        <v>40</v>
      </c>
      <c r="M78" s="17" t="s">
        <v>41</v>
      </c>
    </row>
    <row r="79" spans="1:13" ht="28.2" x14ac:dyDescent="0.3">
      <c r="A79" s="17" t="s">
        <v>400</v>
      </c>
      <c r="B79" s="22" t="s">
        <v>2</v>
      </c>
      <c r="C79" s="19" t="s">
        <v>42</v>
      </c>
      <c r="D79" s="37" t="s">
        <v>29</v>
      </c>
      <c r="E79" s="17" t="s">
        <v>43</v>
      </c>
      <c r="F79" s="40" t="s">
        <v>31</v>
      </c>
      <c r="G79" s="20">
        <v>45386</v>
      </c>
      <c r="H79" s="19" t="s">
        <v>44</v>
      </c>
      <c r="I79" s="17" t="s">
        <v>33</v>
      </c>
      <c r="J79" s="17" t="s">
        <v>34</v>
      </c>
      <c r="K79" s="19" t="s">
        <v>45</v>
      </c>
      <c r="L79" s="21" t="s">
        <v>46</v>
      </c>
      <c r="M79" s="17" t="s">
        <v>27</v>
      </c>
    </row>
    <row r="80" spans="1:13" ht="21" customHeight="1" x14ac:dyDescent="0.3">
      <c r="A80" s="17" t="s">
        <v>400</v>
      </c>
      <c r="B80" s="22" t="s">
        <v>2</v>
      </c>
      <c r="C80" s="19" t="s">
        <v>47</v>
      </c>
      <c r="D80" s="37" t="s">
        <v>29</v>
      </c>
      <c r="E80" s="17" t="s">
        <v>43</v>
      </c>
      <c r="F80" s="40" t="s">
        <v>31</v>
      </c>
      <c r="G80" s="20">
        <v>45425</v>
      </c>
      <c r="H80" s="19" t="s">
        <v>48</v>
      </c>
      <c r="I80" s="17" t="s">
        <v>33</v>
      </c>
      <c r="J80" s="17" t="s">
        <v>34</v>
      </c>
      <c r="K80" s="19" t="s">
        <v>49</v>
      </c>
      <c r="L80" s="21" t="s">
        <v>50</v>
      </c>
      <c r="M80" s="17" t="s">
        <v>27</v>
      </c>
    </row>
    <row r="81" spans="1:13" ht="21" customHeight="1" x14ac:dyDescent="0.3">
      <c r="A81" s="17" t="s">
        <v>374</v>
      </c>
      <c r="B81" s="22" t="s">
        <v>1</v>
      </c>
      <c r="C81" s="19" t="s">
        <v>51</v>
      </c>
      <c r="D81" s="37" t="s">
        <v>29</v>
      </c>
      <c r="E81" s="17" t="s">
        <v>20</v>
      </c>
      <c r="F81" s="40" t="s">
        <v>31</v>
      </c>
      <c r="G81" s="20">
        <v>43455</v>
      </c>
      <c r="H81" s="19" t="s">
        <v>52</v>
      </c>
      <c r="I81" s="17" t="s">
        <v>33</v>
      </c>
      <c r="J81" s="17" t="s">
        <v>53</v>
      </c>
      <c r="K81" s="19" t="s">
        <v>54</v>
      </c>
      <c r="L81" s="21" t="s">
        <v>26</v>
      </c>
      <c r="M81" s="38" t="s">
        <v>55</v>
      </c>
    </row>
    <row r="82" spans="1:13" ht="22.2" customHeight="1" x14ac:dyDescent="0.3">
      <c r="A82" s="17" t="s">
        <v>374</v>
      </c>
      <c r="B82" s="22" t="s">
        <v>1</v>
      </c>
      <c r="C82" s="19" t="s">
        <v>56</v>
      </c>
      <c r="D82" s="37" t="s">
        <v>29</v>
      </c>
      <c r="E82" s="17" t="s">
        <v>43</v>
      </c>
      <c r="F82" s="40" t="s">
        <v>31</v>
      </c>
      <c r="G82" s="20">
        <v>43465</v>
      </c>
      <c r="H82" s="19" t="s">
        <v>57</v>
      </c>
      <c r="I82" s="17" t="s">
        <v>33</v>
      </c>
      <c r="J82" s="17" t="s">
        <v>53</v>
      </c>
      <c r="K82" s="19" t="s">
        <v>58</v>
      </c>
      <c r="L82" s="21" t="s">
        <v>59</v>
      </c>
      <c r="M82" s="17" t="s">
        <v>27</v>
      </c>
    </row>
    <row r="83" spans="1:13" ht="21" customHeight="1" x14ac:dyDescent="0.3">
      <c r="A83" s="17" t="s">
        <v>375</v>
      </c>
      <c r="B83" s="22" t="s">
        <v>5</v>
      </c>
      <c r="C83" s="19" t="s">
        <v>60</v>
      </c>
      <c r="D83" s="37" t="s">
        <v>29</v>
      </c>
      <c r="E83" s="17" t="s">
        <v>30</v>
      </c>
      <c r="F83" s="40" t="s">
        <v>21</v>
      </c>
      <c r="G83" s="20">
        <v>40805</v>
      </c>
      <c r="H83" s="19" t="s">
        <v>61</v>
      </c>
      <c r="I83" s="17" t="s">
        <v>33</v>
      </c>
      <c r="J83" s="17" t="s">
        <v>62</v>
      </c>
      <c r="K83" s="19" t="s">
        <v>63</v>
      </c>
      <c r="L83" s="21" t="s">
        <v>64</v>
      </c>
      <c r="M83" s="19" t="s">
        <v>65</v>
      </c>
    </row>
    <row r="84" spans="1:13" ht="20.399999999999999" customHeight="1" x14ac:dyDescent="0.3">
      <c r="A84" s="17" t="s">
        <v>375</v>
      </c>
      <c r="B84" s="22" t="s">
        <v>5</v>
      </c>
      <c r="C84" s="19" t="s">
        <v>66</v>
      </c>
      <c r="D84" s="37" t="s">
        <v>29</v>
      </c>
      <c r="E84" s="17" t="s">
        <v>20</v>
      </c>
      <c r="F84" s="40" t="s">
        <v>21</v>
      </c>
      <c r="G84" s="20">
        <v>40284</v>
      </c>
      <c r="H84" s="19" t="s">
        <v>67</v>
      </c>
      <c r="I84" s="17" t="s">
        <v>33</v>
      </c>
      <c r="J84" s="17" t="s">
        <v>62</v>
      </c>
      <c r="K84" s="19" t="s">
        <v>68</v>
      </c>
      <c r="L84" s="21" t="s">
        <v>26</v>
      </c>
      <c r="M84" s="39" t="s">
        <v>69</v>
      </c>
    </row>
    <row r="85" spans="1:13" ht="28.2" x14ac:dyDescent="0.3">
      <c r="A85" s="17" t="s">
        <v>400</v>
      </c>
      <c r="B85" s="22" t="s">
        <v>2</v>
      </c>
      <c r="C85" s="19" t="s">
        <v>70</v>
      </c>
      <c r="D85" s="37" t="s">
        <v>71</v>
      </c>
      <c r="E85" s="17" t="s">
        <v>20</v>
      </c>
      <c r="F85" s="40" t="s">
        <v>72</v>
      </c>
      <c r="G85" s="20">
        <v>38428</v>
      </c>
      <c r="H85" s="19" t="s">
        <v>73</v>
      </c>
      <c r="I85" s="17" t="s">
        <v>74</v>
      </c>
      <c r="J85" s="17"/>
      <c r="K85" s="19" t="s">
        <v>75</v>
      </c>
      <c r="L85" s="21" t="s">
        <v>76</v>
      </c>
      <c r="M85" s="38" t="s">
        <v>389</v>
      </c>
    </row>
    <row r="86" spans="1:13" ht="28.2" x14ac:dyDescent="0.3">
      <c r="A86" s="17" t="s">
        <v>375</v>
      </c>
      <c r="B86" s="22" t="s">
        <v>5</v>
      </c>
      <c r="C86" s="19" t="s">
        <v>77</v>
      </c>
      <c r="D86" s="37" t="s">
        <v>71</v>
      </c>
      <c r="E86" s="17" t="s">
        <v>30</v>
      </c>
      <c r="F86" s="40" t="s">
        <v>21</v>
      </c>
      <c r="G86" s="20">
        <v>40287</v>
      </c>
      <c r="H86" s="19" t="s">
        <v>78</v>
      </c>
      <c r="I86" s="17" t="s">
        <v>74</v>
      </c>
      <c r="J86" s="17" t="s">
        <v>62</v>
      </c>
      <c r="K86" s="19" t="s">
        <v>79</v>
      </c>
      <c r="L86" s="38" t="s">
        <v>76</v>
      </c>
      <c r="M86" s="17" t="s">
        <v>27</v>
      </c>
    </row>
    <row r="87" spans="1:13" ht="28.2" x14ac:dyDescent="0.3">
      <c r="A87" s="17" t="s">
        <v>375</v>
      </c>
      <c r="B87" s="22" t="s">
        <v>5</v>
      </c>
      <c r="C87" s="19" t="s">
        <v>80</v>
      </c>
      <c r="D87" s="37" t="s">
        <v>71</v>
      </c>
      <c r="E87" s="17" t="s">
        <v>43</v>
      </c>
      <c r="F87" s="40" t="s">
        <v>31</v>
      </c>
      <c r="G87" s="20">
        <v>44351</v>
      </c>
      <c r="H87" s="19" t="s">
        <v>81</v>
      </c>
      <c r="I87" s="17" t="s">
        <v>74</v>
      </c>
      <c r="J87" s="17" t="s">
        <v>82</v>
      </c>
      <c r="K87" s="19" t="s">
        <v>83</v>
      </c>
      <c r="L87" s="38" t="s">
        <v>84</v>
      </c>
      <c r="M87" s="39" t="s">
        <v>388</v>
      </c>
    </row>
    <row r="88" spans="1:13" ht="28.2" x14ac:dyDescent="0.3">
      <c r="A88" s="17" t="s">
        <v>375</v>
      </c>
      <c r="B88" s="22" t="s">
        <v>5</v>
      </c>
      <c r="C88" s="19" t="s">
        <v>85</v>
      </c>
      <c r="D88" s="37" t="s">
        <v>71</v>
      </c>
      <c r="E88" s="17" t="s">
        <v>30</v>
      </c>
      <c r="F88" s="40" t="s">
        <v>31</v>
      </c>
      <c r="G88" s="20">
        <v>43669</v>
      </c>
      <c r="H88" s="19" t="s">
        <v>86</v>
      </c>
      <c r="I88" s="17" t="s">
        <v>74</v>
      </c>
      <c r="J88" s="17" t="s">
        <v>87</v>
      </c>
      <c r="K88" s="19" t="s">
        <v>88</v>
      </c>
      <c r="L88" s="38" t="s">
        <v>76</v>
      </c>
      <c r="M88" s="17" t="s">
        <v>27</v>
      </c>
    </row>
    <row r="89" spans="1:13" ht="19.8" customHeight="1" x14ac:dyDescent="0.3">
      <c r="A89" s="17" t="s">
        <v>373</v>
      </c>
      <c r="B89" s="22" t="s">
        <v>3</v>
      </c>
      <c r="C89" s="19" t="s">
        <v>89</v>
      </c>
      <c r="D89" s="37" t="s">
        <v>90</v>
      </c>
      <c r="E89" s="17" t="s">
        <v>20</v>
      </c>
      <c r="F89" s="40" t="s">
        <v>91</v>
      </c>
      <c r="G89" s="20">
        <v>39296</v>
      </c>
      <c r="H89" s="19" t="s">
        <v>92</v>
      </c>
      <c r="I89" s="17" t="s">
        <v>93</v>
      </c>
      <c r="J89" s="17" t="s">
        <v>94</v>
      </c>
      <c r="K89" s="19" t="s">
        <v>95</v>
      </c>
      <c r="L89" s="38" t="s">
        <v>26</v>
      </c>
      <c r="M89" s="17" t="s">
        <v>27</v>
      </c>
    </row>
    <row r="90" spans="1:13" ht="19.8" customHeight="1" x14ac:dyDescent="0.3">
      <c r="A90" s="17" t="s">
        <v>373</v>
      </c>
      <c r="B90" s="22" t="s">
        <v>3</v>
      </c>
      <c r="C90" s="19" t="s">
        <v>96</v>
      </c>
      <c r="D90" s="37" t="s">
        <v>90</v>
      </c>
      <c r="E90" s="17" t="s">
        <v>43</v>
      </c>
      <c r="F90" s="40" t="s">
        <v>21</v>
      </c>
      <c r="G90" s="20">
        <v>39540</v>
      </c>
      <c r="H90" s="19" t="s">
        <v>97</v>
      </c>
      <c r="I90" s="17" t="s">
        <v>93</v>
      </c>
      <c r="J90" s="17" t="s">
        <v>98</v>
      </c>
      <c r="K90" s="19" t="s">
        <v>99</v>
      </c>
      <c r="L90" s="38" t="s">
        <v>84</v>
      </c>
      <c r="M90" s="17" t="s">
        <v>27</v>
      </c>
    </row>
    <row r="91" spans="1:13" x14ac:dyDescent="0.3">
      <c r="A91" s="17" t="s">
        <v>375</v>
      </c>
      <c r="B91" s="22" t="s">
        <v>5</v>
      </c>
      <c r="C91" s="19" t="s">
        <v>100</v>
      </c>
      <c r="D91" s="37" t="s">
        <v>90</v>
      </c>
      <c r="E91" s="17" t="s">
        <v>30</v>
      </c>
      <c r="F91" s="40" t="s">
        <v>31</v>
      </c>
      <c r="G91" s="20">
        <v>43469</v>
      </c>
      <c r="H91" s="19" t="s">
        <v>101</v>
      </c>
      <c r="I91" s="17" t="s">
        <v>93</v>
      </c>
      <c r="J91" s="17" t="s">
        <v>24</v>
      </c>
      <c r="K91" s="19" t="s">
        <v>102</v>
      </c>
      <c r="L91" s="38" t="s">
        <v>36</v>
      </c>
      <c r="M91" s="17" t="s">
        <v>27</v>
      </c>
    </row>
    <row r="92" spans="1:13" ht="19.2" customHeight="1" x14ac:dyDescent="0.3">
      <c r="A92" s="17" t="s">
        <v>375</v>
      </c>
      <c r="B92" s="22" t="s">
        <v>5</v>
      </c>
      <c r="C92" s="19" t="s">
        <v>103</v>
      </c>
      <c r="D92" s="37" t="s">
        <v>90</v>
      </c>
      <c r="E92" s="17" t="s">
        <v>30</v>
      </c>
      <c r="F92" s="40" t="s">
        <v>31</v>
      </c>
      <c r="G92" s="20">
        <v>43161</v>
      </c>
      <c r="H92" s="19" t="s">
        <v>104</v>
      </c>
      <c r="I92" s="17" t="s">
        <v>93</v>
      </c>
      <c r="J92" s="17" t="s">
        <v>24</v>
      </c>
      <c r="K92" s="19" t="s">
        <v>105</v>
      </c>
      <c r="L92" s="38" t="s">
        <v>76</v>
      </c>
      <c r="M92" s="17" t="s">
        <v>27</v>
      </c>
    </row>
    <row r="93" spans="1:13" ht="22.8" customHeight="1" x14ac:dyDescent="0.3">
      <c r="A93" s="17" t="s">
        <v>375</v>
      </c>
      <c r="B93" s="22" t="s">
        <v>5</v>
      </c>
      <c r="C93" s="19" t="s">
        <v>106</v>
      </c>
      <c r="D93" s="37" t="s">
        <v>90</v>
      </c>
      <c r="E93" s="17" t="s">
        <v>43</v>
      </c>
      <c r="F93" s="40" t="s">
        <v>31</v>
      </c>
      <c r="G93" s="20">
        <v>43882</v>
      </c>
      <c r="H93" s="19" t="s">
        <v>107</v>
      </c>
      <c r="I93" s="17" t="s">
        <v>93</v>
      </c>
      <c r="J93" s="17" t="s">
        <v>24</v>
      </c>
      <c r="K93" s="19" t="s">
        <v>108</v>
      </c>
      <c r="L93" s="38" t="s">
        <v>59</v>
      </c>
      <c r="M93" s="17" t="s">
        <v>27</v>
      </c>
    </row>
    <row r="94" spans="1:13" ht="20.399999999999999" customHeight="1" x14ac:dyDescent="0.3">
      <c r="A94" s="17" t="s">
        <v>374</v>
      </c>
      <c r="B94" s="22" t="s">
        <v>1</v>
      </c>
      <c r="C94" s="19" t="s">
        <v>109</v>
      </c>
      <c r="D94" s="37" t="s">
        <v>110</v>
      </c>
      <c r="E94" s="17" t="s">
        <v>30</v>
      </c>
      <c r="F94" s="40" t="s">
        <v>21</v>
      </c>
      <c r="G94" s="20">
        <v>40544</v>
      </c>
      <c r="H94" s="19" t="s">
        <v>111</v>
      </c>
      <c r="I94" s="17" t="s">
        <v>112</v>
      </c>
      <c r="J94" s="17" t="s">
        <v>27</v>
      </c>
      <c r="K94" s="19" t="s">
        <v>113</v>
      </c>
      <c r="L94" s="38" t="s">
        <v>76</v>
      </c>
      <c r="M94" s="17" t="s">
        <v>27</v>
      </c>
    </row>
    <row r="95" spans="1:13" ht="19.8" customHeight="1" x14ac:dyDescent="0.3">
      <c r="A95" s="17" t="s">
        <v>374</v>
      </c>
      <c r="B95" s="22" t="s">
        <v>1</v>
      </c>
      <c r="C95" s="19" t="s">
        <v>114</v>
      </c>
      <c r="D95" s="37" t="s">
        <v>110</v>
      </c>
      <c r="E95" s="17" t="s">
        <v>43</v>
      </c>
      <c r="F95" s="40" t="s">
        <v>31</v>
      </c>
      <c r="G95" s="20">
        <v>44267</v>
      </c>
      <c r="H95" s="19" t="s">
        <v>115</v>
      </c>
      <c r="I95" s="17" t="s">
        <v>112</v>
      </c>
      <c r="J95" s="17" t="s">
        <v>116</v>
      </c>
      <c r="K95" s="19" t="s">
        <v>117</v>
      </c>
      <c r="L95" s="38" t="s">
        <v>84</v>
      </c>
      <c r="M95" s="17" t="s">
        <v>27</v>
      </c>
    </row>
    <row r="96" spans="1:13" x14ac:dyDescent="0.3">
      <c r="B96" s="13"/>
    </row>
    <row r="1048576" spans="1:1" x14ac:dyDescent="0.3">
      <c r="A1048576" s="17"/>
    </row>
  </sheetData>
  <sheetProtection algorithmName="SHA-512" hashValue="WSqU55az+YI5c8LrO1TL+AOnu7izwPob+E4uJJgH0wwlQ9F71Ncp0uWdMaA7Lsk560pbkOrd4odSDjMga2JOEg==" saltValue="FmFU7Dg6c8e+Mv1wHPdJcA==" spinCount="100000" sheet="1" objects="1" scenarios="1" formatColumns="0" formatRows="0"/>
  <autoFilter ref="A1:M95" xr:uid="{00000000-0001-0000-01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1DA7E0977F174C9E1BFA5AC4F7A33C" ma:contentTypeVersion="3" ma:contentTypeDescription="Een nieuw document maken." ma:contentTypeScope="" ma:versionID="da6b1ec872365bf8a00e0bea99c2fa16">
  <xsd:schema xmlns:xsd="http://www.w3.org/2001/XMLSchema" xmlns:xs="http://www.w3.org/2001/XMLSchema" xmlns:p="http://schemas.microsoft.com/office/2006/metadata/properties" xmlns:ns2="383d7178-32ee-4f62-af77-28c0ea7cda6a" targetNamespace="http://schemas.microsoft.com/office/2006/metadata/properties" ma:root="true" ma:fieldsID="4d3422c91dac877e13bd4a5086927598" ns2:_="">
    <xsd:import namespace="383d7178-32ee-4f62-af77-28c0ea7cda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d7178-32ee-4f62-af77-28c0ea7cda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B203ED-7666-4EBD-B275-BE47975996CB}">
  <ds:schemaRefs>
    <ds:schemaRef ds:uri="http://schemas.microsoft.com/sharepoint/v3/contenttype/forms"/>
  </ds:schemaRefs>
</ds:datastoreItem>
</file>

<file path=customXml/itemProps2.xml><?xml version="1.0" encoding="utf-8"?>
<ds:datastoreItem xmlns:ds="http://schemas.openxmlformats.org/officeDocument/2006/customXml" ds:itemID="{E5DF4289-4387-47E9-9BBF-C044BA53145F}">
  <ds:schemaRefs>
    <ds:schemaRef ds:uri="383d7178-32ee-4f62-af77-28c0ea7cda6a"/>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6D4C3AF-0AC6-41FD-ADDF-1B757A247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d7178-32ee-4f62-af77-28c0ea7cd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Totaaloverzicht</vt:lpstr>
      <vt:lpstr>Voertuigenlijst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Lieke Meindertsma</cp:lastModifiedBy>
  <cp:revision/>
  <dcterms:created xsi:type="dcterms:W3CDTF">2025-09-01T13:44:10Z</dcterms:created>
  <dcterms:modified xsi:type="dcterms:W3CDTF">2025-09-15T14:02:56Z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0x0101005D1DA7E0977F174C9E1BFA5AC4F7A33C</vt:lpwstr>
  </property>
  <property fmtid="{D5CDD505-2E9C-101B-9397-08002B2CF9AE}" pid="3" name="MediaServiceImageTags">
    <vt:lpwstr/>
  </property>
</Properties>
</file>