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protenderbv-my.sharepoint.com/personal/peter_stroo_protender_nl/Documents/.B.  Projecten/507 SWVO Wmo-Hm/10. Nota van Inlichtingen/"/>
    </mc:Choice>
  </mc:AlternateContent>
  <xr:revisionPtr revIDLastSave="0" documentId="8_{421AE541-4014-42C6-BFB5-5841E9C958FB}" xr6:coauthVersionLast="47" xr6:coauthVersionMax="47" xr10:uidLastSave="{00000000-0000-0000-0000-000000000000}"/>
  <bookViews>
    <workbookView xWindow="-23148" yWindow="-108" windowWidth="23256" windowHeight="12456" xr2:uid="{A69CEDAC-56A7-4DDB-BF5A-1118B3542CB3}"/>
  </bookViews>
  <sheets>
    <sheet name="Excel Inschrijvingsbiljet" sheetId="1" r:id="rId1"/>
    <sheet name="Excel Gunnings- en beoord.matri" sheetId="2" r:id="rId2"/>
  </sheets>
  <definedNames>
    <definedName name="_Hlk67671193" localSheetId="0">'Excel Inschrijvingsbiljet'!$B$4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F22" i="1"/>
  <c r="F21" i="1"/>
  <c r="F20" i="1"/>
  <c r="F19" i="1"/>
  <c r="F18" i="1"/>
  <c r="F17" i="1"/>
  <c r="F16" i="1"/>
  <c r="F15" i="1"/>
  <c r="F14" i="1"/>
  <c r="F13" i="1"/>
  <c r="F12" i="1"/>
  <c r="F11" i="1"/>
  <c r="D20" i="2"/>
  <c r="D15" i="2"/>
  <c r="D19" i="2" s="1"/>
  <c r="D21" i="2" s="1"/>
  <c r="D24" i="1"/>
  <c r="F25" i="1" l="1"/>
</calcChain>
</file>

<file path=xl/sharedStrings.xml><?xml version="1.0" encoding="utf-8"?>
<sst xmlns="http://schemas.openxmlformats.org/spreadsheetml/2006/main" count="62" uniqueCount="55">
  <si>
    <t>Inschrijvingsbiljet</t>
  </si>
  <si>
    <t>Gunnings- en beoordelingsmatrix</t>
  </si>
  <si>
    <t>Deze tabel in Excel wordt ter informatie toegevoegd. De in de Aanbestedingsleidraad beschreven berekeningswijze is echter leidend. Er kunnen geen rechten ontleend worden aan de gehanteerde (en vaak moeilijk te checken) formules in het Excel document.</t>
  </si>
  <si>
    <t>INDICATIEGROEP OMSCHRIJVING</t>
  </si>
  <si>
    <t>(AARD EN OMVANG VOLGENS SCOPE EN AANBIEDING</t>
  </si>
  <si>
    <t>AANTALLEN BESTAND</t>
  </si>
  <si>
    <t>(FICTIEVE ALLEEN TBV OFFERTE BEOORDELING)</t>
  </si>
  <si>
    <t>AANBIEDING</t>
  </si>
  <si>
    <t>(IN EURO EXCLUSIEF BTW – PRIJSBASIS 2025)</t>
  </si>
  <si>
    <t>BTW</t>
  </si>
  <si>
    <t>VASTE VERGOEDING</t>
  </si>
  <si>
    <t>PER MAAND</t>
  </si>
  <si>
    <t>PER INDICATIE</t>
  </si>
  <si>
    <t>PER JAAR</t>
  </si>
  <si>
    <t xml:space="preserve"> (OP BASIS VAN AANTALLEN OFFERTE BEOORDELING)</t>
  </si>
  <si>
    <t>a</t>
  </si>
  <si>
    <t>b</t>
  </si>
  <si>
    <t>a x b x 12</t>
  </si>
  <si>
    <t>Totaal aantal</t>
  </si>
  <si>
    <t>ROLSTOEL 
SEMI-PERMANENT GEBRUIK / ACTIEF GEBRUIK</t>
  </si>
  <si>
    <t>ROLSTOEL
VOOR PERMANENT GEBRUIK
KANTELBAAR</t>
  </si>
  <si>
    <t>ELEKTRISCHE ROLSTOEL
GEBRUIK IN HUIS, BUITEN EN BINNEN, MAATWERK</t>
  </si>
  <si>
    <t>SCOOTMOBIEL
ALLE VARIATIES</t>
  </si>
  <si>
    <t>TWEEWIELFIETS /
DRIEWIELFIETS / 
DRIEWIELLIGFIETS</t>
  </si>
  <si>
    <t>TWEEWIELFIETS /
DRIEWIELFIETS / 
DRIEWIELLIGFIETS
MET 
TRAPONDER STEUNING</t>
  </si>
  <si>
    <t>HANDBIKE AANKOPPELDEEL
ZONDER/MET ONDERSTEUNING</t>
  </si>
  <si>
    <t xml:space="preserve">DUOFIETS 
NAAST ELKAAR /
TANDEM </t>
  </si>
  <si>
    <t>AUTOSTOELTJE /
AANGEPAST AUTOZITJE</t>
  </si>
  <si>
    <t>TRANSFER
HULPMIDDELEN / TILLIFT ACTIEF
TILLIFT PASSIEF</t>
  </si>
  <si>
    <t>DOUCHE- EN TOILET
VOORZIENINGEN
EENVOUDIG
(MAX € 250)</t>
  </si>
  <si>
    <t>DOUCHE- EN TOILET
VOORZIENINGEN
COMPLEX</t>
  </si>
  <si>
    <t>ROLSTOEL
KORTDUREND
GEBRUIK – LICHTGEWICHT
BUGGY
KINDERDUW
WANDELWAGEN
KINDERDUW
ROLSTOEL</t>
  </si>
  <si>
    <t>T O T A A L    
TE VERWACHTEN JAARBEDRAG
(OP BASIS VAN FICTIEVE AANTALLEN OFFERTEBEOORDELING)
= TOTAAL INSCHRIJVINGSSOM</t>
  </si>
  <si>
    <t xml:space="preserve"> ----</t>
  </si>
  <si>
    <t xml:space="preserve"> ---- </t>
  </si>
  <si>
    <t>Gunningscriteria:</t>
  </si>
  <si>
    <t>weging</t>
  </si>
  <si>
    <t>cijfer</t>
  </si>
  <si>
    <t>Prestatie-onderbouwing</t>
  </si>
  <si>
    <t>a. Visie op de uitvoering van de opdracht</t>
  </si>
  <si>
    <t>b. Uitvoering van de onderzoekstaak voor de maatwerkvoorziening</t>
  </si>
  <si>
    <t>c. Toetsing indicatie-invulling</t>
  </si>
  <si>
    <t>d. Implementatie</t>
  </si>
  <si>
    <t>e. Service en onderhoud</t>
  </si>
  <si>
    <t>f. Omgang met ontevredenheid en klachten van cliënten</t>
  </si>
  <si>
    <t>g.  Internetportal voor SWVO en de gemeenten</t>
  </si>
  <si>
    <t>h. Internetportal voor de cliënt</t>
  </si>
  <si>
    <t>i. Verstoringen</t>
  </si>
  <si>
    <t>TOTAAL Prestatie-onderbouwing</t>
  </si>
  <si>
    <t>Totaal Financieel aanbod</t>
  </si>
  <si>
    <t>Masterblad</t>
  </si>
  <si>
    <t>Totaal Prestatie-onderbouwing</t>
  </si>
  <si>
    <t>Totaal Aanbieding</t>
  </si>
  <si>
    <t>Uitwerking in gunnings- en beoordelingsmatrix</t>
  </si>
  <si>
    <t>gewijzigde versie dd 24 09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</si>
</sst>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0"/>
      <color theme="1"/>
      <name val="Arial"/>
      <family val="2"/>
    </font>
    <font>
      <sz val="8"/>
      <color theme="1"/>
      <name val="Arial"/>
      <family val="2"/>
    </font>
    <font>
      <b/>
      <u/>
      <sz val="10"/>
      <color theme="1"/>
      <name val="Arial"/>
      <family val="2"/>
    </font>
    <font>
      <b/>
      <sz val="7"/>
      <color theme="1"/>
      <name val="Arial"/>
      <family val="2"/>
    </font>
    <font>
      <i/>
      <sz val="7"/>
      <color theme="1"/>
      <name val="Arial"/>
      <family val="2"/>
    </font>
    <font>
      <b/>
      <i/>
      <sz val="7"/>
      <color theme="1"/>
      <name val="Arial"/>
      <family val="2"/>
    </font>
    <font>
      <i/>
      <sz val="7.5"/>
      <color theme="1"/>
      <name val="Calibri"/>
      <family val="2"/>
    </font>
    <font>
      <b/>
      <i/>
      <sz val="7.5"/>
      <color theme="1"/>
      <name val="Calibri"/>
      <family val="2"/>
    </font>
    <font>
      <sz val="7.5"/>
      <color theme="1"/>
      <name val="Calibri"/>
      <family val="2"/>
    </font>
    <font>
      <b/>
      <i/>
      <sz val="11"/>
      <color theme="1"/>
      <name val="Calibri"/>
      <family val="2"/>
    </font>
    <font>
      <b/>
      <i/>
      <sz val="11"/>
      <color rgb="FF000000"/>
      <name val="Calibri"/>
      <family val="2"/>
    </font>
    <font>
      <b/>
      <sz val="11"/>
      <color theme="1"/>
      <name val="Calibri"/>
      <family val="2"/>
    </font>
    <font>
      <b/>
      <i/>
      <sz val="10"/>
      <color theme="1"/>
      <name val="Arial"/>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vertical="center" wrapText="1"/>
    </xf>
    <xf numFmtId="0" fontId="0" fillId="0" borderId="0" xfId="0" applyAlignment="1">
      <alignment vertical="center"/>
    </xf>
    <xf numFmtId="0" fontId="2" fillId="0" borderId="0" xfId="0" applyFont="1" applyAlignment="1">
      <alignment vertical="center"/>
    </xf>
    <xf numFmtId="3" fontId="0" fillId="0" borderId="0" xfId="0" applyNumberFormat="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0" xfId="0"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3" fontId="3" fillId="0" borderId="8"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3" fontId="0" fillId="0" borderId="9" xfId="0" applyNumberFormat="1" applyBorder="1" applyAlignment="1">
      <alignment vertical="center" wrapText="1"/>
    </xf>
    <xf numFmtId="3" fontId="0" fillId="0" borderId="10" xfId="0" applyNumberFormat="1" applyBorder="1" applyAlignment="1">
      <alignment vertical="center" wrapText="1"/>
    </xf>
    <xf numFmtId="3" fontId="4" fillId="0" borderId="1" xfId="0" applyNumberFormat="1" applyFont="1" applyBorder="1" applyAlignment="1">
      <alignment horizontal="center" vertical="center" wrapText="1"/>
    </xf>
    <xf numFmtId="44" fontId="4"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11" fillId="0" borderId="0" xfId="0" applyFont="1" applyAlignment="1">
      <alignment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7" fillId="0" borderId="1" xfId="0" applyFont="1" applyBorder="1" applyAlignment="1">
      <alignment horizontal="right" vertical="center" wrapText="1"/>
    </xf>
    <xf numFmtId="0" fontId="8" fillId="0" borderId="1" xfId="0" applyFont="1" applyBorder="1" applyAlignment="1">
      <alignment vertical="center" wrapText="1"/>
    </xf>
    <xf numFmtId="0" fontId="9" fillId="0" borderId="1" xfId="0" applyFont="1" applyBorder="1" applyAlignment="1">
      <alignment horizontal="right" vertical="center" wrapText="1"/>
    </xf>
    <xf numFmtId="2" fontId="10" fillId="2" borderId="1" xfId="0" applyNumberFormat="1" applyFont="1" applyFill="1" applyBorder="1" applyAlignment="1">
      <alignment horizontal="right" vertical="center" wrapText="1"/>
    </xf>
    <xf numFmtId="2" fontId="6" fillId="0" borderId="1"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3" fontId="12" fillId="0" borderId="0" xfId="0" applyNumberFormat="1"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C74F0-DE89-4115-8473-4AC3C08C4397}">
  <sheetPr>
    <pageSetUpPr fitToPage="1"/>
  </sheetPr>
  <dimension ref="A1:G25"/>
  <sheetViews>
    <sheetView tabSelected="1" topLeftCell="A22" workbookViewId="0">
      <selection activeCell="I11" sqref="I11"/>
    </sheetView>
  </sheetViews>
  <sheetFormatPr defaultRowHeight="13.2" x14ac:dyDescent="0.25"/>
  <cols>
    <col min="1" max="1" width="43.109375" style="2" customWidth="1"/>
    <col min="2" max="2" width="4.44140625" style="2" customWidth="1"/>
    <col min="3" max="3" width="23.6640625" style="2" customWidth="1"/>
    <col min="4" max="4" width="14.109375" style="4" customWidth="1"/>
    <col min="5" max="6" width="21.88671875" style="2" customWidth="1"/>
    <col min="7" max="7" width="6.44140625" style="2" customWidth="1"/>
    <col min="8" max="10" width="8.88671875" style="2"/>
    <col min="11" max="11" width="23.44140625" style="2" customWidth="1"/>
    <col min="12" max="16384" width="8.88671875" style="2"/>
  </cols>
  <sheetData>
    <row r="1" spans="1:7" ht="51" x14ac:dyDescent="0.25">
      <c r="A1" s="1" t="s">
        <v>2</v>
      </c>
      <c r="D1" s="45" t="s">
        <v>54</v>
      </c>
    </row>
    <row r="3" spans="1:7" ht="19.2" customHeight="1" x14ac:dyDescent="0.25">
      <c r="A3" s="3" t="s">
        <v>0</v>
      </c>
    </row>
    <row r="4" spans="1:7" ht="19.2" customHeight="1" x14ac:dyDescent="0.25">
      <c r="B4" s="32" t="s">
        <v>3</v>
      </c>
      <c r="C4" s="33"/>
      <c r="D4" s="11" t="s">
        <v>5</v>
      </c>
      <c r="E4" s="32" t="s">
        <v>7</v>
      </c>
      <c r="F4" s="33"/>
      <c r="G4" s="36" t="s">
        <v>9</v>
      </c>
    </row>
    <row r="5" spans="1:7" ht="34.200000000000003" customHeight="1" x14ac:dyDescent="0.25">
      <c r="B5" s="39" t="s">
        <v>4</v>
      </c>
      <c r="C5" s="40"/>
      <c r="D5" s="12" t="s">
        <v>6</v>
      </c>
      <c r="E5" s="34" t="s">
        <v>8</v>
      </c>
      <c r="F5" s="35"/>
      <c r="G5" s="37"/>
    </row>
    <row r="6" spans="1:7" x14ac:dyDescent="0.25">
      <c r="B6" s="39"/>
      <c r="C6" s="40"/>
      <c r="D6" s="13"/>
      <c r="E6" s="8" t="s">
        <v>10</v>
      </c>
      <c r="F6" s="8" t="s">
        <v>10</v>
      </c>
      <c r="G6" s="37"/>
    </row>
    <row r="7" spans="1:7" x14ac:dyDescent="0.25">
      <c r="B7" s="41"/>
      <c r="C7" s="42"/>
      <c r="D7" s="13"/>
      <c r="E7" s="9" t="s">
        <v>11</v>
      </c>
      <c r="F7" s="9" t="s">
        <v>13</v>
      </c>
      <c r="G7" s="37"/>
    </row>
    <row r="8" spans="1:7" ht="15.6" customHeight="1" x14ac:dyDescent="0.25">
      <c r="B8" s="41"/>
      <c r="C8" s="42"/>
      <c r="D8" s="13"/>
      <c r="E8" s="9" t="s">
        <v>12</v>
      </c>
      <c r="F8" s="9" t="s">
        <v>12</v>
      </c>
      <c r="G8" s="37"/>
    </row>
    <row r="9" spans="1:7" ht="24.6" customHeight="1" x14ac:dyDescent="0.25">
      <c r="B9" s="43"/>
      <c r="C9" s="44"/>
      <c r="D9" s="14"/>
      <c r="E9" s="7"/>
      <c r="F9" s="10" t="s">
        <v>14</v>
      </c>
      <c r="G9" s="38"/>
    </row>
    <row r="10" spans="1:7" x14ac:dyDescent="0.25">
      <c r="B10" s="5"/>
      <c r="C10" s="5"/>
      <c r="D10" s="15" t="s">
        <v>15</v>
      </c>
      <c r="E10" s="6" t="s">
        <v>16</v>
      </c>
      <c r="F10" s="6" t="s">
        <v>17</v>
      </c>
      <c r="G10" s="6"/>
    </row>
    <row r="11" spans="1:7" ht="84.6" customHeight="1" x14ac:dyDescent="0.25">
      <c r="B11" s="5">
        <v>1</v>
      </c>
      <c r="C11" s="5" t="s">
        <v>31</v>
      </c>
      <c r="D11" s="15">
        <v>598</v>
      </c>
      <c r="E11" s="16">
        <v>120</v>
      </c>
      <c r="F11" s="16">
        <f>D11*E11*12</f>
        <v>861120</v>
      </c>
      <c r="G11" s="6"/>
    </row>
    <row r="12" spans="1:7" ht="84.6" customHeight="1" x14ac:dyDescent="0.25">
      <c r="B12" s="5">
        <v>2</v>
      </c>
      <c r="C12" s="5" t="s">
        <v>19</v>
      </c>
      <c r="D12" s="15">
        <v>711</v>
      </c>
      <c r="E12" s="16">
        <v>200</v>
      </c>
      <c r="F12" s="16">
        <f t="shared" ref="F12:F23" si="0">D12*E12*12</f>
        <v>1706400</v>
      </c>
      <c r="G12" s="6"/>
    </row>
    <row r="13" spans="1:7" ht="84.6" customHeight="1" x14ac:dyDescent="0.25">
      <c r="B13" s="5">
        <v>3</v>
      </c>
      <c r="C13" s="5" t="s">
        <v>20</v>
      </c>
      <c r="D13" s="15">
        <v>88</v>
      </c>
      <c r="E13" s="16">
        <v>0</v>
      </c>
      <c r="F13" s="16">
        <f t="shared" si="0"/>
        <v>0</v>
      </c>
      <c r="G13" s="6"/>
    </row>
    <row r="14" spans="1:7" ht="84.6" customHeight="1" x14ac:dyDescent="0.25">
      <c r="B14" s="5">
        <v>4</v>
      </c>
      <c r="C14" s="5" t="s">
        <v>21</v>
      </c>
      <c r="D14" s="15">
        <v>147</v>
      </c>
      <c r="E14" s="16">
        <v>0</v>
      </c>
      <c r="F14" s="16">
        <f t="shared" si="0"/>
        <v>0</v>
      </c>
      <c r="G14" s="6"/>
    </row>
    <row r="15" spans="1:7" ht="84.6" customHeight="1" x14ac:dyDescent="0.25">
      <c r="B15" s="5">
        <v>5</v>
      </c>
      <c r="C15" s="5" t="s">
        <v>22</v>
      </c>
      <c r="D15" s="15">
        <v>1236</v>
      </c>
      <c r="E15" s="16">
        <v>0</v>
      </c>
      <c r="F15" s="16">
        <f t="shared" si="0"/>
        <v>0</v>
      </c>
      <c r="G15" s="6"/>
    </row>
    <row r="16" spans="1:7" ht="84.6" customHeight="1" x14ac:dyDescent="0.25">
      <c r="B16" s="5">
        <v>6</v>
      </c>
      <c r="C16" s="5" t="s">
        <v>23</v>
      </c>
      <c r="D16" s="15">
        <v>76</v>
      </c>
      <c r="E16" s="16">
        <v>0</v>
      </c>
      <c r="F16" s="16">
        <f t="shared" si="0"/>
        <v>0</v>
      </c>
      <c r="G16" s="6"/>
    </row>
    <row r="17" spans="2:7" ht="84.6" customHeight="1" x14ac:dyDescent="0.25">
      <c r="B17" s="5">
        <v>7</v>
      </c>
      <c r="C17" s="5" t="s">
        <v>24</v>
      </c>
      <c r="D17" s="15">
        <v>130</v>
      </c>
      <c r="E17" s="16">
        <v>0</v>
      </c>
      <c r="F17" s="16">
        <f t="shared" si="0"/>
        <v>0</v>
      </c>
      <c r="G17" s="6"/>
    </row>
    <row r="18" spans="2:7" ht="84.6" customHeight="1" x14ac:dyDescent="0.25">
      <c r="B18" s="5">
        <v>8</v>
      </c>
      <c r="C18" s="5" t="s">
        <v>25</v>
      </c>
      <c r="D18" s="15">
        <v>75</v>
      </c>
      <c r="E18" s="16">
        <v>120</v>
      </c>
      <c r="F18" s="16">
        <f t="shared" si="0"/>
        <v>108000</v>
      </c>
      <c r="G18" s="6"/>
    </row>
    <row r="19" spans="2:7" ht="84.6" customHeight="1" x14ac:dyDescent="0.25">
      <c r="B19" s="5">
        <v>9</v>
      </c>
      <c r="C19" s="5" t="s">
        <v>26</v>
      </c>
      <c r="D19" s="15">
        <v>124</v>
      </c>
      <c r="E19" s="16">
        <v>0</v>
      </c>
      <c r="F19" s="16">
        <f t="shared" si="0"/>
        <v>0</v>
      </c>
      <c r="G19" s="6"/>
    </row>
    <row r="20" spans="2:7" ht="84.6" customHeight="1" x14ac:dyDescent="0.25">
      <c r="B20" s="5">
        <v>10</v>
      </c>
      <c r="C20" s="5" t="s">
        <v>27</v>
      </c>
      <c r="D20" s="15">
        <v>29</v>
      </c>
      <c r="E20" s="16">
        <v>0</v>
      </c>
      <c r="F20" s="16">
        <f t="shared" si="0"/>
        <v>0</v>
      </c>
      <c r="G20" s="6"/>
    </row>
    <row r="21" spans="2:7" ht="84.6" customHeight="1" x14ac:dyDescent="0.25">
      <c r="B21" s="5">
        <v>11</v>
      </c>
      <c r="C21" s="5" t="s">
        <v>28</v>
      </c>
      <c r="D21" s="15">
        <v>112</v>
      </c>
      <c r="E21" s="16">
        <v>0</v>
      </c>
      <c r="F21" s="16">
        <f t="shared" si="0"/>
        <v>0</v>
      </c>
      <c r="G21" s="6"/>
    </row>
    <row r="22" spans="2:7" ht="84.6" customHeight="1" x14ac:dyDescent="0.25">
      <c r="B22" s="5">
        <v>12</v>
      </c>
      <c r="C22" s="5" t="s">
        <v>29</v>
      </c>
      <c r="D22" s="15">
        <v>113</v>
      </c>
      <c r="E22" s="16">
        <v>0</v>
      </c>
      <c r="F22" s="16">
        <f t="shared" si="0"/>
        <v>0</v>
      </c>
      <c r="G22" s="6"/>
    </row>
    <row r="23" spans="2:7" ht="84.6" customHeight="1" x14ac:dyDescent="0.25">
      <c r="B23" s="5">
        <v>13</v>
      </c>
      <c r="C23" s="5" t="s">
        <v>30</v>
      </c>
      <c r="D23" s="15">
        <v>132</v>
      </c>
      <c r="E23" s="16">
        <v>0</v>
      </c>
      <c r="F23" s="16">
        <f t="shared" si="0"/>
        <v>0</v>
      </c>
      <c r="G23" s="6"/>
    </row>
    <row r="24" spans="2:7" ht="19.2" customHeight="1" x14ac:dyDescent="0.25">
      <c r="B24" s="29" t="s">
        <v>18</v>
      </c>
      <c r="C24" s="30"/>
      <c r="D24" s="17">
        <f>SUM(D11:D23)</f>
        <v>3571</v>
      </c>
      <c r="E24" s="16" t="s">
        <v>33</v>
      </c>
      <c r="F24" s="16" t="s">
        <v>33</v>
      </c>
      <c r="G24" s="6" t="s">
        <v>33</v>
      </c>
    </row>
    <row r="25" spans="2:7" ht="54" customHeight="1" x14ac:dyDescent="0.25">
      <c r="B25" s="31" t="s">
        <v>32</v>
      </c>
      <c r="C25" s="31"/>
      <c r="D25" s="15" t="s">
        <v>33</v>
      </c>
      <c r="E25" s="16" t="s">
        <v>34</v>
      </c>
      <c r="F25" s="16">
        <f>SUM(F11:F23)</f>
        <v>2675520</v>
      </c>
      <c r="G25" s="6"/>
    </row>
  </sheetData>
  <mergeCells count="11">
    <mergeCell ref="B24:C24"/>
    <mergeCell ref="B25:C25"/>
    <mergeCell ref="E4:F4"/>
    <mergeCell ref="E5:F5"/>
    <mergeCell ref="G4:G9"/>
    <mergeCell ref="B4:C4"/>
    <mergeCell ref="B5:C5"/>
    <mergeCell ref="B6:C6"/>
    <mergeCell ref="B7:C7"/>
    <mergeCell ref="B8:C8"/>
    <mergeCell ref="B9:C9"/>
  </mergeCells>
  <pageMargins left="0.7" right="0.7" top="0.75" bottom="0.75" header="0.3" footer="0.3"/>
  <pageSetup paperSize="9" scale="56"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C1F64-38AE-494B-93C4-AEBC14C6D491}">
  <sheetPr>
    <pageSetUpPr fitToPage="1"/>
  </sheetPr>
  <dimension ref="A1:D21"/>
  <sheetViews>
    <sheetView workbookViewId="0">
      <selection activeCell="H9" sqref="H9"/>
    </sheetView>
  </sheetViews>
  <sheetFormatPr defaultRowHeight="13.2" x14ac:dyDescent="0.25"/>
  <cols>
    <col min="1" max="1" width="43.109375" style="2" customWidth="1"/>
    <col min="2" max="2" width="43.33203125" style="2" customWidth="1"/>
    <col min="3" max="3" width="12.88671875" style="2" customWidth="1"/>
    <col min="4" max="4" width="17.44140625" style="2" customWidth="1"/>
    <col min="5" max="16384" width="8.88671875" style="2"/>
  </cols>
  <sheetData>
    <row r="1" spans="1:4" ht="51" x14ac:dyDescent="0.25">
      <c r="A1" s="1" t="s">
        <v>2</v>
      </c>
    </row>
    <row r="3" spans="1:4" ht="14.4" x14ac:dyDescent="0.25">
      <c r="A3" s="3" t="s">
        <v>1</v>
      </c>
      <c r="B3" s="18" t="s">
        <v>53</v>
      </c>
    </row>
    <row r="4" spans="1:4" x14ac:dyDescent="0.25">
      <c r="B4" s="19" t="s">
        <v>35</v>
      </c>
      <c r="C4" s="20" t="s">
        <v>36</v>
      </c>
      <c r="D4" s="20" t="s">
        <v>37</v>
      </c>
    </row>
    <row r="5" spans="1:4" x14ac:dyDescent="0.25">
      <c r="B5" s="21" t="s">
        <v>38</v>
      </c>
      <c r="C5" s="22"/>
      <c r="D5" s="20"/>
    </row>
    <row r="6" spans="1:4" x14ac:dyDescent="0.25">
      <c r="B6" s="19" t="s">
        <v>39</v>
      </c>
      <c r="C6" s="23">
        <v>0.1</v>
      </c>
      <c r="D6" s="20">
        <v>1</v>
      </c>
    </row>
    <row r="7" spans="1:4" x14ac:dyDescent="0.25">
      <c r="B7" s="19" t="s">
        <v>40</v>
      </c>
      <c r="C7" s="23">
        <v>0.12</v>
      </c>
      <c r="D7" s="20">
        <v>1</v>
      </c>
    </row>
    <row r="8" spans="1:4" x14ac:dyDescent="0.25">
      <c r="B8" s="19" t="s">
        <v>41</v>
      </c>
      <c r="C8" s="23">
        <v>0.12</v>
      </c>
      <c r="D8" s="20">
        <v>1</v>
      </c>
    </row>
    <row r="9" spans="1:4" x14ac:dyDescent="0.25">
      <c r="B9" s="19" t="s">
        <v>42</v>
      </c>
      <c r="C9" s="23">
        <v>0.12</v>
      </c>
      <c r="D9" s="20">
        <v>1</v>
      </c>
    </row>
    <row r="10" spans="1:4" x14ac:dyDescent="0.25">
      <c r="B10" s="19" t="s">
        <v>43</v>
      </c>
      <c r="C10" s="23">
        <v>0.2</v>
      </c>
      <c r="D10" s="20">
        <v>1</v>
      </c>
    </row>
    <row r="11" spans="1:4" x14ac:dyDescent="0.25">
      <c r="B11" s="19" t="s">
        <v>44</v>
      </c>
      <c r="C11" s="23">
        <v>0.08</v>
      </c>
      <c r="D11" s="20">
        <v>1</v>
      </c>
    </row>
    <row r="12" spans="1:4" x14ac:dyDescent="0.25">
      <c r="B12" s="19" t="s">
        <v>45</v>
      </c>
      <c r="C12" s="23">
        <v>0.1</v>
      </c>
      <c r="D12" s="20">
        <v>1</v>
      </c>
    </row>
    <row r="13" spans="1:4" x14ac:dyDescent="0.25">
      <c r="B13" s="19" t="s">
        <v>46</v>
      </c>
      <c r="C13" s="23">
        <v>0.1</v>
      </c>
      <c r="D13" s="20">
        <v>1</v>
      </c>
    </row>
    <row r="14" spans="1:4" x14ac:dyDescent="0.25">
      <c r="B14" s="19" t="s">
        <v>47</v>
      </c>
      <c r="C14" s="23">
        <v>0.06</v>
      </c>
      <c r="D14" s="20">
        <v>1</v>
      </c>
    </row>
    <row r="15" spans="1:4" x14ac:dyDescent="0.25">
      <c r="B15" s="24" t="s">
        <v>48</v>
      </c>
      <c r="C15" s="20"/>
      <c r="D15" s="28">
        <f>C6*D6+C7*D7+C8*D8+C9*D9+C10*D10+C11*D11+C12*D12+C13*D13+C14*D14</f>
        <v>0.99999999999999978</v>
      </c>
    </row>
    <row r="16" spans="1:4" x14ac:dyDescent="0.25">
      <c r="B16" s="24" t="s">
        <v>49</v>
      </c>
      <c r="C16" s="22"/>
      <c r="D16" s="28">
        <v>1</v>
      </c>
    </row>
    <row r="17" spans="2:4" x14ac:dyDescent="0.25">
      <c r="B17" s="21"/>
      <c r="C17" s="22"/>
      <c r="D17" s="20"/>
    </row>
    <row r="18" spans="2:4" x14ac:dyDescent="0.25">
      <c r="B18" s="21" t="s">
        <v>50</v>
      </c>
      <c r="C18" s="22"/>
      <c r="D18" s="20"/>
    </row>
    <row r="19" spans="2:4" x14ac:dyDescent="0.25">
      <c r="B19" s="19" t="s">
        <v>51</v>
      </c>
      <c r="C19" s="23">
        <v>0.6</v>
      </c>
      <c r="D19" s="28">
        <f>D15</f>
        <v>0.99999999999999978</v>
      </c>
    </row>
    <row r="20" spans="2:4" x14ac:dyDescent="0.25">
      <c r="B20" s="25" t="s">
        <v>49</v>
      </c>
      <c r="C20" s="23">
        <v>0.4</v>
      </c>
      <c r="D20" s="28">
        <f>D16</f>
        <v>1</v>
      </c>
    </row>
    <row r="21" spans="2:4" ht="26.4" customHeight="1" x14ac:dyDescent="0.25">
      <c r="B21" s="26" t="s">
        <v>52</v>
      </c>
      <c r="C21" s="26"/>
      <c r="D21" s="27">
        <f>C19*D19+C20*D20</f>
        <v>0.99999999999999989</v>
      </c>
    </row>
  </sheetData>
  <pageMargins left="0.7" right="0.7" top="0.75" bottom="0.75" header="0.3" footer="0.3"/>
  <pageSetup paperSize="9" scale="76"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Excel Inschrijvingsbiljet</vt:lpstr>
      <vt:lpstr>Excel Gunnings- en beoord.matri</vt:lpstr>
      <vt:lpstr>'Excel Inschrijvingsbiljet'!_Hlk67671193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Stroo</dc:creator>
  <cp:lastModifiedBy>Peter Stroo</cp:lastModifiedBy>
  <cp:lastPrinted>2025-09-12T11:12:07Z</cp:lastPrinted>
  <dcterms:created xsi:type="dcterms:W3CDTF">2025-09-12T10:26:52Z</dcterms:created>
  <dcterms:modified xsi:type="dcterms:W3CDTF">2025-09-24T15:30:38Z</dcterms:modified>
</cp:coreProperties>
</file>