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adjustconsulting.sharepoint.com/sites/BUInkada/Gedeelde documenten/10 Projecten/Accent/Multifunctionals 2025/3. Leidraad/"/>
    </mc:Choice>
  </mc:AlternateContent>
  <xr:revisionPtr revIDLastSave="65" documentId="11_EC299B7DF3F28EBDC9550C0E25A00BE258594B4C" xr6:coauthVersionLast="47" xr6:coauthVersionMax="47" xr10:uidLastSave="{D40D8EEF-A5C1-472A-B32C-D1B6B5F0165C}"/>
  <bookViews>
    <workbookView xWindow="22932" yWindow="-108" windowWidth="23256" windowHeight="12456" xr2:uid="{00000000-000D-0000-FFFF-FFFF00000000}"/>
  </bookViews>
  <sheets>
    <sheet name="Kosten" sheetId="17" r:id="rId1"/>
    <sheet name="Totaal" sheetId="2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20" l="1"/>
  <c r="E20" i="20"/>
  <c r="C20" i="20"/>
  <c r="C19" i="20"/>
  <c r="F19" i="20" s="1"/>
  <c r="E18" i="20"/>
  <c r="C18" i="20"/>
  <c r="F18" i="20" s="1"/>
  <c r="F21" i="20" s="1"/>
  <c r="F17" i="20"/>
  <c r="C17" i="20"/>
  <c r="D36" i="17"/>
  <c r="B36" i="17"/>
  <c r="D35" i="17"/>
  <c r="E35" i="17" s="1"/>
  <c r="E36" i="17" s="1"/>
  <c r="C35" i="17"/>
  <c r="C36" i="17" s="1"/>
  <c r="B35" i="17"/>
  <c r="A35" i="17"/>
  <c r="D31" i="17"/>
  <c r="B31" i="17"/>
  <c r="D30" i="17"/>
  <c r="E30" i="17" s="1"/>
  <c r="E31" i="17" s="1"/>
  <c r="B30" i="17"/>
  <c r="C30" i="17" s="1"/>
  <c r="A30" i="17"/>
  <c r="E26" i="17"/>
  <c r="D26" i="17"/>
  <c r="B26" i="17"/>
  <c r="E25" i="17"/>
  <c r="C25" i="17"/>
  <c r="C26" i="17" s="1"/>
  <c r="A25" i="17"/>
  <c r="D21" i="17"/>
  <c r="B21" i="17"/>
  <c r="G20" i="17"/>
  <c r="G21" i="17" s="1"/>
  <c r="E20" i="17"/>
  <c r="E21" i="17" s="1"/>
  <c r="C20" i="17"/>
  <c r="C21" i="17" s="1"/>
  <c r="H21" i="17" l="1"/>
  <c r="B11" i="20" s="1"/>
  <c r="D11" i="20" s="1"/>
  <c r="C31" i="17"/>
  <c r="F30" i="17"/>
  <c r="F31" i="17" s="1"/>
  <c r="B8" i="20" s="1"/>
  <c r="D8" i="20" s="1"/>
  <c r="H20" i="17"/>
  <c r="F35" i="17"/>
  <c r="F36" i="17" s="1"/>
  <c r="C9" i="20" s="1"/>
  <c r="D9" i="20" s="1"/>
  <c r="F25" i="17"/>
  <c r="F26" i="17" s="1"/>
  <c r="B7" i="20" s="1"/>
  <c r="D7" i="20" s="1"/>
  <c r="D13" i="20" l="1"/>
</calcChain>
</file>

<file path=xl/sharedStrings.xml><?xml version="1.0" encoding="utf-8"?>
<sst xmlns="http://schemas.openxmlformats.org/spreadsheetml/2006/main" count="91" uniqueCount="63">
  <si>
    <t>Kosten per model</t>
  </si>
  <si>
    <t>Merk</t>
  </si>
  <si>
    <t>Type</t>
  </si>
  <si>
    <t>Leaseprijs per maand (alleen tijdens de vaste contractjaren)</t>
  </si>
  <si>
    <t>Softwarekosten per maand (ook van toepassing in eventuele optiejaren)</t>
  </si>
  <si>
    <t>Installatie kosten (éénmalig)*</t>
  </si>
  <si>
    <t>Afdrukken</t>
  </si>
  <si>
    <t xml:space="preserve">Zwart wit </t>
  </si>
  <si>
    <t xml:space="preserve">Kleur </t>
  </si>
  <si>
    <t>Nietjes</t>
  </si>
  <si>
    <t>Tikprijs (van toepassing op alle aangeboden types)</t>
  </si>
  <si>
    <t>Naam ondertekenaar</t>
  </si>
  <si>
    <t>Handtekening</t>
  </si>
  <si>
    <t>Datum</t>
  </si>
  <si>
    <t>Locatie</t>
  </si>
  <si>
    <t>Totaal per jaar</t>
  </si>
  <si>
    <t>Totaal</t>
  </si>
  <si>
    <t>Aantal type 1</t>
  </si>
  <si>
    <t>Aantal type 2</t>
  </si>
  <si>
    <t>Softwarekosten</t>
  </si>
  <si>
    <t>Installatiekosten</t>
  </si>
  <si>
    <t>Eenmalige kosten</t>
  </si>
  <si>
    <t>Kosten Multifunctionals</t>
  </si>
  <si>
    <t>Vaste kosten</t>
  </si>
  <si>
    <t>Totaal 84 maanden excl. BTW</t>
  </si>
  <si>
    <t>Leasekosten (over 60 maanden)</t>
  </si>
  <si>
    <t>Softwarekosten (over 84 maanden)</t>
  </si>
  <si>
    <t>Variabele kosten</t>
  </si>
  <si>
    <t>Afdrukkosten (over 84 maanden)</t>
  </si>
  <si>
    <t>Totale kosten gedurende de overeenkomst (5 vaste jaren en 2 optiejaren)</t>
  </si>
  <si>
    <t>Alle genoemde aantallen (afdrukken en aantal machines) zijn indicatief en bedoeld om aanbiedingen van inschijvers op basis van gelijke uitgangspunten te kunnen vergelijken. Aan deze aantallen kunnen door inschrijver geen rechten worden ontleend.</t>
  </si>
  <si>
    <t>Aanvullende kosten art. 13.6 Overeenkomst</t>
  </si>
  <si>
    <t>Uurtarief</t>
  </si>
  <si>
    <t>Voorrijkosten</t>
  </si>
  <si>
    <t>artikel 13.6 A (onderhoud door storing e.d.) per uur</t>
  </si>
  <si>
    <t>artikel 13.6 B (verplaatsing, verhuizing, her-installatie)</t>
  </si>
  <si>
    <t>artikel 13.6 C (onderhoud e.d.), per uur</t>
  </si>
  <si>
    <t>artikel 13.6 D (herstelwerkzaamheden), per uur</t>
  </si>
  <si>
    <t>artikel 13.6 E (extra taken), per uur</t>
  </si>
  <si>
    <t>Inschrijver dient alleen de lichtblauwe cellen in te vullen, prijzen exclusief BTW</t>
  </si>
  <si>
    <t>Inschrijver dient alleen de lichtblauwe cellen in te vullen</t>
  </si>
  <si>
    <t>Totalisatie</t>
  </si>
  <si>
    <t>* De installatiekosten van een machine mogen, op straffe van uitsluiting, maximaal vier keer de maandelijkse leaseprijs van de betreffende machine bedragen.</t>
  </si>
  <si>
    <t>Kosten per jaar</t>
  </si>
  <si>
    <t>Naam inschrijver</t>
  </si>
  <si>
    <t>Afdrukkosten</t>
  </si>
  <si>
    <t>Aantal tikken p.j. z/w</t>
  </si>
  <si>
    <t>Aantal tikken p.j. kleur</t>
  </si>
  <si>
    <t>Leasekosten</t>
  </si>
  <si>
    <t>Prijzenblad Multifunctionals - AccentScholengroep</t>
  </si>
  <si>
    <t>AccentScholengroep</t>
  </si>
  <si>
    <t>Type 1 
MFP</t>
  </si>
  <si>
    <t>Type 2
MFP</t>
  </si>
  <si>
    <t>Optionele kosten</t>
  </si>
  <si>
    <t>Soort</t>
  </si>
  <si>
    <t>Bulklade voor type 1</t>
  </si>
  <si>
    <t>Niet functionaliteit</t>
  </si>
  <si>
    <t>Booklet A4</t>
  </si>
  <si>
    <t xml:space="preserve">Follow-me </t>
  </si>
  <si>
    <t>Kosten type 1 (per maand/per MPF)</t>
  </si>
  <si>
    <t>Kosten type 2 (per maand/per MPF)</t>
  </si>
  <si>
    <t>Aantal nietjes**</t>
  </si>
  <si>
    <t>**Het aantal nietjes betreft een rekenkundige schatting en hieraan kunnen geen rechten worden ontleend.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</si>
</sst>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 #,##0.00_-;_-&quot;€&quot;\ * #,##0.00\-;_-&quot;€&quot;\ * &quot;-&quot;??_-;_-@_-"/>
    <numFmt numFmtId="165" formatCode="_-* #,##0.00_-;_-* #,##0.00\-;_-* &quot;-&quot;??_-;_-@_-"/>
    <numFmt numFmtId="166" formatCode="_-&quot;€&quot;\ * #,##0.0000_-;_-&quot;€&quot;\ * #,##0.0000\-;_-&quot;€&quot;\ * &quot;-&quot;??_-;_-@_-"/>
    <numFmt numFmtId="167" formatCode="_-* #,##0_-;_-* #,##0\-;_-* &quot;-&quot;??_-;_-@_-"/>
  </numFmts>
  <fonts count="11" x14ac:knownFonts="1">
    <font>
      <sz val="11"/>
      <color indexed="8"/>
      <name val="Calibri"/>
      <family val="2"/>
    </font>
    <font>
      <sz val="11"/>
      <color theme="1"/>
      <name val="Aptos Narrow"/>
      <family val="2"/>
      <scheme val="minor"/>
    </font>
    <font>
      <sz val="11"/>
      <color indexed="8"/>
      <name val="Calibri"/>
      <family val="2"/>
    </font>
    <font>
      <sz val="9"/>
      <color indexed="8"/>
      <name val="Aptos"/>
      <family val="2"/>
    </font>
    <font>
      <sz val="9"/>
      <name val="Aptos"/>
      <family val="2"/>
    </font>
    <font>
      <b/>
      <sz val="9"/>
      <name val="Aptos"/>
      <family val="2"/>
    </font>
    <font>
      <b/>
      <sz val="9"/>
      <color indexed="9"/>
      <name val="Aptos"/>
      <family val="2"/>
    </font>
    <font>
      <b/>
      <sz val="9"/>
      <color indexed="14"/>
      <name val="Aptos"/>
      <family val="2"/>
    </font>
    <font>
      <sz val="14"/>
      <name val="Aptos"/>
      <family val="2"/>
    </font>
    <font>
      <sz val="16"/>
      <name val="Aptos"/>
      <family val="2"/>
    </font>
    <font>
      <b/>
      <sz val="9"/>
      <color theme="0"/>
      <name val="Aptos"/>
      <family val="2"/>
    </font>
  </fonts>
  <fills count="7">
    <fill>
      <patternFill patternType="none"/>
    </fill>
    <fill>
      <patternFill patternType="gray125"/>
    </fill>
    <fill>
      <patternFill patternType="solid">
        <fgColor indexed="9"/>
        <bgColor indexed="64"/>
      </patternFill>
    </fill>
    <fill>
      <patternFill patternType="solid">
        <fgColor rgb="FF2B4155"/>
        <bgColor indexed="64"/>
      </patternFill>
    </fill>
    <fill>
      <patternFill patternType="solid">
        <fgColor rgb="FFFFCC00"/>
        <bgColor indexed="64"/>
      </patternFill>
    </fill>
    <fill>
      <patternFill patternType="solid">
        <fgColor rgb="FFEA992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65" fontId="2" fillId="0" borderId="0" applyFont="0" applyFill="0" applyBorder="0" applyAlignment="0" applyProtection="0"/>
    <xf numFmtId="164" fontId="2" fillId="0" borderId="0" applyFont="0" applyFill="0" applyBorder="0" applyAlignment="0" applyProtection="0"/>
    <xf numFmtId="0" fontId="1" fillId="0" borderId="0"/>
  </cellStyleXfs>
  <cellXfs count="79">
    <xf numFmtId="0" fontId="0" fillId="0" borderId="0" xfId="0"/>
    <xf numFmtId="164" fontId="4" fillId="5" borderId="1" xfId="0" applyNumberFormat="1" applyFont="1" applyFill="1" applyBorder="1" applyAlignment="1" applyProtection="1">
      <alignment horizontal="center"/>
      <protection locked="0"/>
    </xf>
    <xf numFmtId="166" fontId="4" fillId="5" borderId="1" xfId="0" applyNumberFormat="1" applyFont="1" applyFill="1" applyBorder="1" applyProtection="1">
      <protection locked="0"/>
    </xf>
    <xf numFmtId="0" fontId="7" fillId="5" borderId="3" xfId="0" applyFont="1" applyFill="1" applyBorder="1" applyAlignment="1" applyProtection="1">
      <alignment horizontal="center" vertical="top"/>
      <protection locked="0"/>
    </xf>
    <xf numFmtId="0" fontId="7" fillId="5" borderId="2" xfId="0" applyFont="1" applyFill="1" applyBorder="1" applyAlignment="1" applyProtection="1">
      <alignment horizontal="center" vertical="top"/>
      <protection locked="0"/>
    </xf>
    <xf numFmtId="0" fontId="8" fillId="0" borderId="0" xfId="0" applyFont="1" applyProtection="1"/>
    <xf numFmtId="0" fontId="4" fillId="0" borderId="0" xfId="0" applyFont="1" applyProtection="1"/>
    <xf numFmtId="0" fontId="0" fillId="0" borderId="0" xfId="0" applyProtection="1"/>
    <xf numFmtId="0" fontId="5" fillId="5" borderId="0" xfId="0" applyFont="1" applyFill="1" applyProtection="1"/>
    <xf numFmtId="0" fontId="6" fillId="3" borderId="1" xfId="0" applyFont="1" applyFill="1" applyBorder="1" applyAlignment="1" applyProtection="1">
      <alignment vertical="center"/>
    </xf>
    <xf numFmtId="0" fontId="6" fillId="3" borderId="1" xfId="0" applyFont="1" applyFill="1" applyBorder="1" applyAlignment="1" applyProtection="1">
      <alignment horizontal="center" vertical="center"/>
    </xf>
    <xf numFmtId="0" fontId="6" fillId="0" borderId="0" xfId="0" applyFont="1" applyAlignment="1" applyProtection="1">
      <alignment horizontal="center" vertical="center"/>
    </xf>
    <xf numFmtId="0" fontId="5" fillId="4" borderId="1" xfId="0" applyFont="1" applyFill="1" applyBorder="1" applyAlignment="1" applyProtection="1">
      <alignment vertical="top"/>
    </xf>
    <xf numFmtId="0" fontId="5" fillId="4" borderId="1" xfId="0" applyFont="1" applyFill="1" applyBorder="1" applyAlignment="1" applyProtection="1">
      <alignment horizontal="center" vertical="center" wrapText="1"/>
    </xf>
    <xf numFmtId="0" fontId="5" fillId="0" borderId="0" xfId="0" applyFont="1" applyAlignment="1" applyProtection="1">
      <alignment horizontal="center" vertical="center" wrapText="1"/>
    </xf>
    <xf numFmtId="0" fontId="5" fillId="0" borderId="1" xfId="0" applyFont="1" applyBorder="1" applyProtection="1"/>
    <xf numFmtId="164" fontId="4" fillId="0" borderId="0" xfId="0" applyNumberFormat="1" applyFont="1" applyAlignment="1" applyProtection="1">
      <alignment horizontal="center"/>
    </xf>
    <xf numFmtId="0" fontId="10" fillId="3" borderId="1" xfId="0" applyFont="1" applyFill="1" applyBorder="1" applyAlignment="1" applyProtection="1">
      <alignment vertical="center"/>
    </xf>
    <xf numFmtId="0" fontId="10" fillId="3" borderId="1" xfId="0" applyFont="1" applyFill="1" applyBorder="1" applyAlignment="1" applyProtection="1">
      <alignment horizontal="center" vertical="center" wrapText="1"/>
    </xf>
    <xf numFmtId="164" fontId="5" fillId="0" borderId="0" xfId="0" applyNumberFormat="1" applyFont="1" applyAlignment="1" applyProtection="1">
      <alignment vertical="top"/>
    </xf>
    <xf numFmtId="0" fontId="5" fillId="2" borderId="1" xfId="0" applyFont="1" applyFill="1" applyBorder="1" applyProtection="1"/>
    <xf numFmtId="164" fontId="4" fillId="0" borderId="0" xfId="0" applyNumberFormat="1" applyFont="1" applyProtection="1"/>
    <xf numFmtId="0" fontId="5" fillId="3" borderId="3" xfId="0" applyFont="1" applyFill="1" applyBorder="1" applyProtection="1"/>
    <xf numFmtId="0" fontId="5" fillId="3" borderId="4" xfId="0" applyFont="1" applyFill="1" applyBorder="1" applyProtection="1"/>
    <xf numFmtId="0" fontId="5" fillId="0" borderId="0" xfId="0" applyFont="1" applyAlignment="1" applyProtection="1">
      <alignment horizontal="center"/>
    </xf>
    <xf numFmtId="0" fontId="3" fillId="0" borderId="0" xfId="0" applyFont="1" applyProtection="1"/>
    <xf numFmtId="0" fontId="3" fillId="0" borderId="0" xfId="0" applyFont="1" applyAlignment="1" applyProtection="1">
      <alignment vertical="center"/>
    </xf>
    <xf numFmtId="0" fontId="10" fillId="3" borderId="0" xfId="0" applyFont="1" applyFill="1" applyProtection="1"/>
    <xf numFmtId="0" fontId="4" fillId="4" borderId="1" xfId="0" applyFont="1" applyFill="1" applyBorder="1" applyProtection="1"/>
    <xf numFmtId="0" fontId="4" fillId="4" borderId="1" xfId="0" applyFont="1" applyFill="1" applyBorder="1" applyAlignment="1" applyProtection="1">
      <alignment horizontal="center" wrapText="1"/>
    </xf>
    <xf numFmtId="0" fontId="4" fillId="4" borderId="1" xfId="0" applyFont="1" applyFill="1" applyBorder="1" applyAlignment="1" applyProtection="1">
      <alignment horizontal="center"/>
    </xf>
    <xf numFmtId="0" fontId="5" fillId="4" borderId="1" xfId="0" applyFont="1" applyFill="1" applyBorder="1" applyAlignment="1" applyProtection="1">
      <alignment horizontal="center"/>
    </xf>
    <xf numFmtId="0" fontId="3" fillId="0" borderId="1" xfId="0" applyFont="1" applyBorder="1" applyAlignment="1" applyProtection="1">
      <alignment horizontal="left" vertical="center"/>
    </xf>
    <xf numFmtId="3" fontId="4" fillId="6" borderId="1" xfId="0" applyNumberFormat="1" applyFont="1" applyFill="1" applyBorder="1" applyAlignment="1" applyProtection="1">
      <alignment horizontal="center" vertical="center"/>
    </xf>
    <xf numFmtId="164" fontId="4" fillId="0" borderId="1" xfId="2" applyFont="1" applyFill="1" applyBorder="1" applyAlignment="1" applyProtection="1">
      <alignment horizontal="center" vertical="center"/>
    </xf>
    <xf numFmtId="164" fontId="4" fillId="0" borderId="1" xfId="2" applyFont="1" applyBorder="1" applyAlignment="1" applyProtection="1">
      <alignment horizontal="center" vertical="center"/>
    </xf>
    <xf numFmtId="0" fontId="4" fillId="4" borderId="1" xfId="0" applyFont="1" applyFill="1" applyBorder="1" applyAlignment="1" applyProtection="1">
      <alignment vertical="top"/>
    </xf>
    <xf numFmtId="167" fontId="4" fillId="4" borderId="1" xfId="1" applyNumberFormat="1" applyFont="1" applyFill="1" applyBorder="1" applyAlignment="1" applyProtection="1">
      <alignment horizontal="center" vertical="top"/>
    </xf>
    <xf numFmtId="44" fontId="4" fillId="4" borderId="1" xfId="1" applyNumberFormat="1" applyFont="1" applyFill="1" applyBorder="1" applyAlignment="1" applyProtection="1">
      <alignment horizontal="center" vertical="top"/>
    </xf>
    <xf numFmtId="164" fontId="5" fillId="4" borderId="1" xfId="2" applyFont="1" applyFill="1" applyBorder="1" applyAlignment="1" applyProtection="1">
      <alignment horizontal="center" vertical="top"/>
    </xf>
    <xf numFmtId="0" fontId="4" fillId="4" borderId="1" xfId="0" applyFont="1" applyFill="1" applyBorder="1" applyAlignment="1" applyProtection="1">
      <alignment horizontal="center" vertical="center"/>
    </xf>
    <xf numFmtId="0" fontId="4" fillId="0" borderId="1" xfId="0" applyFont="1" applyBorder="1" applyAlignment="1" applyProtection="1">
      <alignment vertical="center"/>
    </xf>
    <xf numFmtId="0" fontId="4" fillId="6" borderId="1" xfId="0" applyFont="1" applyFill="1" applyBorder="1" applyAlignment="1" applyProtection="1">
      <alignment horizontal="center" vertical="center"/>
    </xf>
    <xf numFmtId="44" fontId="4" fillId="0" borderId="1" xfId="0" applyNumberFormat="1" applyFont="1" applyBorder="1" applyAlignment="1" applyProtection="1">
      <alignment vertical="center"/>
    </xf>
    <xf numFmtId="0" fontId="4" fillId="4" borderId="3" xfId="0" applyFont="1" applyFill="1" applyBorder="1" applyAlignment="1" applyProtection="1">
      <alignment vertical="top"/>
    </xf>
    <xf numFmtId="164" fontId="4" fillId="4" borderId="1" xfId="0" applyNumberFormat="1" applyFont="1" applyFill="1" applyBorder="1" applyAlignment="1" applyProtection="1">
      <alignment horizontal="center" vertical="center"/>
    </xf>
    <xf numFmtId="44" fontId="5" fillId="4" borderId="1" xfId="0" applyNumberFormat="1" applyFont="1" applyFill="1" applyBorder="1" applyAlignment="1" applyProtection="1">
      <alignment horizontal="center" vertical="center"/>
    </xf>
    <xf numFmtId="0" fontId="4" fillId="0" borderId="1" xfId="0" applyFont="1" applyBorder="1" applyAlignment="1" applyProtection="1">
      <alignment horizontal="center" vertical="center"/>
    </xf>
    <xf numFmtId="0" fontId="5" fillId="3" borderId="1" xfId="0" applyFont="1" applyFill="1" applyBorder="1" applyAlignment="1" applyProtection="1">
      <alignment vertical="center"/>
    </xf>
    <xf numFmtId="0" fontId="5" fillId="4" borderId="1" xfId="0" applyFont="1" applyFill="1" applyBorder="1" applyAlignment="1" applyProtection="1">
      <alignment horizontal="center" vertical="center"/>
    </xf>
    <xf numFmtId="0" fontId="3" fillId="0" borderId="1" xfId="0" applyFont="1" applyBorder="1" applyAlignment="1" applyProtection="1">
      <alignment vertical="center"/>
    </xf>
    <xf numFmtId="44" fontId="4" fillId="0" borderId="1" xfId="0" applyNumberFormat="1" applyFont="1" applyBorder="1" applyAlignment="1" applyProtection="1">
      <alignment horizontal="center" vertical="center"/>
    </xf>
    <xf numFmtId="0" fontId="5" fillId="5" borderId="1" xfId="0" applyFont="1" applyFill="1" applyBorder="1" applyAlignment="1" applyProtection="1">
      <alignment horizontal="center" vertical="center" wrapText="1"/>
      <protection locked="0"/>
    </xf>
    <xf numFmtId="0" fontId="9" fillId="0" borderId="0" xfId="0" applyFont="1" applyProtection="1"/>
    <xf numFmtId="0" fontId="5" fillId="5" borderId="0" xfId="0" applyFont="1" applyFill="1" applyAlignment="1" applyProtection="1">
      <alignment horizontal="left"/>
    </xf>
    <xf numFmtId="0" fontId="4" fillId="4" borderId="1" xfId="0" applyFont="1" applyFill="1" applyBorder="1" applyAlignment="1" applyProtection="1">
      <alignment horizontal="center" vertical="center" wrapText="1"/>
    </xf>
    <xf numFmtId="0" fontId="4" fillId="4" borderId="2" xfId="0" applyFont="1" applyFill="1" applyBorder="1" applyAlignment="1" applyProtection="1">
      <alignment horizontal="center" vertical="center" wrapText="1"/>
    </xf>
    <xf numFmtId="0" fontId="3" fillId="6" borderId="1" xfId="0" applyFont="1" applyFill="1" applyBorder="1" applyProtection="1"/>
    <xf numFmtId="164" fontId="3" fillId="0" borderId="1" xfId="2" applyFont="1" applyBorder="1" applyAlignment="1" applyProtection="1">
      <alignment horizontal="center" vertical="center"/>
    </xf>
    <xf numFmtId="0" fontId="5" fillId="3" borderId="5" xfId="0" applyFont="1" applyFill="1" applyBorder="1" applyAlignment="1" applyProtection="1">
      <alignment horizontal="center" vertical="center"/>
    </xf>
    <xf numFmtId="164" fontId="3" fillId="6" borderId="1" xfId="2" applyFont="1" applyFill="1" applyBorder="1" applyAlignment="1" applyProtection="1">
      <alignment horizontal="center" vertical="center"/>
    </xf>
    <xf numFmtId="0" fontId="5" fillId="3" borderId="6" xfId="0" applyFont="1" applyFill="1" applyBorder="1" applyAlignment="1" applyProtection="1">
      <alignment horizontal="center" vertical="center"/>
    </xf>
    <xf numFmtId="164" fontId="3" fillId="6" borderId="2" xfId="2" applyFont="1" applyFill="1" applyBorder="1" applyAlignment="1" applyProtection="1">
      <alignment horizontal="center" vertical="center"/>
    </xf>
    <xf numFmtId="0" fontId="3" fillId="0" borderId="1" xfId="0" applyFont="1" applyBorder="1" applyProtection="1"/>
    <xf numFmtId="44" fontId="3" fillId="0" borderId="2" xfId="0" applyNumberFormat="1" applyFont="1" applyBorder="1" applyAlignment="1" applyProtection="1">
      <alignment horizontal="center" vertical="center"/>
    </xf>
    <xf numFmtId="164" fontId="3" fillId="0" borderId="2" xfId="2" applyFont="1" applyBorder="1" applyAlignment="1" applyProtection="1">
      <alignment horizontal="center" vertical="center"/>
    </xf>
    <xf numFmtId="0" fontId="4" fillId="6" borderId="1" xfId="0" applyFont="1" applyFill="1" applyBorder="1" applyProtection="1"/>
    <xf numFmtId="0" fontId="5" fillId="4" borderId="1" xfId="0" applyFont="1" applyFill="1" applyBorder="1" applyProtection="1"/>
    <xf numFmtId="44" fontId="5" fillId="4" borderId="1" xfId="0" applyNumberFormat="1" applyFont="1" applyFill="1" applyBorder="1" applyProtection="1"/>
    <xf numFmtId="0" fontId="5" fillId="3" borderId="3"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3" fillId="0" borderId="3" xfId="0" applyFont="1" applyBorder="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wrapText="1"/>
    </xf>
    <xf numFmtId="0" fontId="3" fillId="0" borderId="0" xfId="0" applyFont="1" applyAlignment="1" applyProtection="1">
      <alignment horizontal="left" vertical="center" wrapText="1"/>
    </xf>
    <xf numFmtId="0" fontId="3" fillId="0" borderId="0" xfId="0" applyFont="1" applyAlignment="1" applyProtection="1">
      <alignment horizontal="left" wrapText="1"/>
    </xf>
    <xf numFmtId="0" fontId="3" fillId="0" borderId="1" xfId="3" applyFont="1" applyBorder="1" applyProtection="1"/>
    <xf numFmtId="0" fontId="6" fillId="3" borderId="1" xfId="0" applyFont="1" applyFill="1" applyBorder="1" applyAlignment="1" applyProtection="1">
      <alignment horizontal="left" vertical="top"/>
    </xf>
    <xf numFmtId="0" fontId="7" fillId="0" borderId="0" xfId="0" applyFont="1" applyAlignment="1" applyProtection="1">
      <alignment horizontal="center" vertical="top"/>
    </xf>
  </cellXfs>
  <cellStyles count="4">
    <cellStyle name="Komma" xfId="1" builtinId="3"/>
    <cellStyle name="Standaard" xfId="0" builtinId="0"/>
    <cellStyle name="Standaard 11" xfId="3" xr:uid="{00000000-0005-0000-0000-000002000000}"/>
    <cellStyle name="Valuta" xfId="2" builtinId="4"/>
  </cellStyles>
  <dxfs count="0"/>
  <tableStyles count="0" defaultTableStyle="TableStyleMedium9" defaultPivotStyle="PivotStyleLight16"/>
  <colors>
    <mruColors>
      <color rgb="FFEA9922"/>
      <color rgb="FFFFCC00"/>
      <color rgb="FF2B4155"/>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8"/>
  <sheetViews>
    <sheetView showGridLines="0" tabSelected="1" workbookViewId="0">
      <selection activeCell="F7" sqref="F7"/>
    </sheetView>
  </sheetViews>
  <sheetFormatPr defaultRowHeight="15" x14ac:dyDescent="0.25"/>
  <cols>
    <col min="1" max="1" width="64.140625" style="7" customWidth="1"/>
    <col min="2" max="2" width="22.5703125" style="7" customWidth="1"/>
    <col min="3" max="3" width="21.85546875" style="7" customWidth="1"/>
    <col min="4" max="4" width="19.5703125" style="7" customWidth="1"/>
    <col min="5" max="5" width="18.5703125" style="7" customWidth="1"/>
    <col min="6" max="6" width="16.7109375" style="7" customWidth="1"/>
    <col min="7" max="7" width="18.28515625" style="7" customWidth="1"/>
    <col min="8" max="8" width="22.42578125" style="7" customWidth="1"/>
    <col min="9" max="16384" width="9.140625" style="7"/>
  </cols>
  <sheetData>
    <row r="1" spans="1:6" ht="18.75" x14ac:dyDescent="0.3">
      <c r="A1" s="5" t="s">
        <v>49</v>
      </c>
      <c r="B1" s="6"/>
    </row>
    <row r="2" spans="1:6" x14ac:dyDescent="0.25">
      <c r="A2" s="6"/>
      <c r="B2" s="6"/>
    </row>
    <row r="3" spans="1:6" x14ac:dyDescent="0.25">
      <c r="A3" s="8" t="s">
        <v>39</v>
      </c>
    </row>
    <row r="5" spans="1:6" x14ac:dyDescent="0.25">
      <c r="A5" s="9" t="s">
        <v>0</v>
      </c>
      <c r="B5" s="10"/>
      <c r="C5" s="10"/>
      <c r="D5" s="11"/>
    </row>
    <row r="6" spans="1:6" ht="24" x14ac:dyDescent="0.25">
      <c r="A6" s="12"/>
      <c r="B6" s="13" t="s">
        <v>51</v>
      </c>
      <c r="C6" s="13" t="s">
        <v>52</v>
      </c>
      <c r="D6" s="14"/>
    </row>
    <row r="7" spans="1:6" x14ac:dyDescent="0.25">
      <c r="A7" s="15" t="s">
        <v>1</v>
      </c>
      <c r="B7" s="52"/>
      <c r="C7" s="52"/>
      <c r="D7" s="14"/>
    </row>
    <row r="8" spans="1:6" x14ac:dyDescent="0.25">
      <c r="A8" s="15" t="s">
        <v>2</v>
      </c>
      <c r="B8" s="52"/>
      <c r="C8" s="52"/>
      <c r="D8" s="14"/>
    </row>
    <row r="9" spans="1:6" x14ac:dyDescent="0.25">
      <c r="A9" s="15" t="s">
        <v>3</v>
      </c>
      <c r="B9" s="1">
        <v>0</v>
      </c>
      <c r="C9" s="1">
        <v>0</v>
      </c>
      <c r="D9" s="16"/>
    </row>
    <row r="10" spans="1:6" x14ac:dyDescent="0.25">
      <c r="A10" s="15" t="s">
        <v>4</v>
      </c>
      <c r="B10" s="1">
        <v>0</v>
      </c>
      <c r="C10" s="1">
        <v>0</v>
      </c>
      <c r="D10" s="16"/>
    </row>
    <row r="11" spans="1:6" x14ac:dyDescent="0.25">
      <c r="A11" s="15" t="s">
        <v>5</v>
      </c>
      <c r="B11" s="1">
        <v>0</v>
      </c>
      <c r="C11" s="1">
        <v>0</v>
      </c>
      <c r="D11" s="16"/>
    </row>
    <row r="12" spans="1:6" x14ac:dyDescent="0.25">
      <c r="A12" s="17" t="s">
        <v>6</v>
      </c>
      <c r="B12" s="18" t="s">
        <v>7</v>
      </c>
      <c r="C12" s="18" t="s">
        <v>8</v>
      </c>
      <c r="D12" s="18" t="s">
        <v>9</v>
      </c>
      <c r="E12" s="19"/>
    </row>
    <row r="13" spans="1:6" x14ac:dyDescent="0.25">
      <c r="A13" s="20" t="s">
        <v>10</v>
      </c>
      <c r="B13" s="2">
        <v>0</v>
      </c>
      <c r="C13" s="2">
        <v>0</v>
      </c>
      <c r="D13" s="2">
        <v>0</v>
      </c>
      <c r="E13" s="21"/>
    </row>
    <row r="14" spans="1:6" x14ac:dyDescent="0.25">
      <c r="A14" s="22"/>
      <c r="B14" s="23"/>
      <c r="C14" s="23"/>
      <c r="D14" s="23"/>
      <c r="E14" s="24"/>
    </row>
    <row r="16" spans="1:6" x14ac:dyDescent="0.25">
      <c r="A16" s="25" t="s">
        <v>42</v>
      </c>
      <c r="F16" s="26"/>
    </row>
    <row r="18" spans="1:8" x14ac:dyDescent="0.25">
      <c r="A18" s="27" t="s">
        <v>45</v>
      </c>
      <c r="B18" s="9"/>
      <c r="C18" s="9"/>
      <c r="D18" s="9"/>
      <c r="E18" s="9"/>
      <c r="F18" s="9"/>
      <c r="G18" s="9"/>
      <c r="H18" s="9"/>
    </row>
    <row r="19" spans="1:8" x14ac:dyDescent="0.25">
      <c r="A19" s="28" t="s">
        <v>14</v>
      </c>
      <c r="B19" s="29" t="s">
        <v>46</v>
      </c>
      <c r="C19" s="30" t="s">
        <v>43</v>
      </c>
      <c r="D19" s="29" t="s">
        <v>47</v>
      </c>
      <c r="E19" s="30" t="s">
        <v>43</v>
      </c>
      <c r="F19" s="30" t="s">
        <v>61</v>
      </c>
      <c r="G19" s="30" t="s">
        <v>43</v>
      </c>
      <c r="H19" s="31" t="s">
        <v>15</v>
      </c>
    </row>
    <row r="20" spans="1:8" x14ac:dyDescent="0.25">
      <c r="A20" s="32" t="s">
        <v>50</v>
      </c>
      <c r="B20" s="33">
        <v>1520000</v>
      </c>
      <c r="C20" s="34">
        <f>B20*$B$13</f>
        <v>0</v>
      </c>
      <c r="D20" s="33">
        <v>1950000</v>
      </c>
      <c r="E20" s="34">
        <f>D20*$C$13</f>
        <v>0</v>
      </c>
      <c r="F20" s="33">
        <v>50000</v>
      </c>
      <c r="G20" s="34">
        <f>F20*$D$13</f>
        <v>0</v>
      </c>
      <c r="H20" s="35">
        <f>C20+E20+G20</f>
        <v>0</v>
      </c>
    </row>
    <row r="21" spans="1:8" x14ac:dyDescent="0.25">
      <c r="A21" s="36" t="s">
        <v>16</v>
      </c>
      <c r="B21" s="37">
        <f>SUM(B20:B20)</f>
        <v>1520000</v>
      </c>
      <c r="C21" s="38">
        <f>SUM(C20:C20)</f>
        <v>0</v>
      </c>
      <c r="D21" s="37">
        <f>SUM(D20:D20)</f>
        <v>1950000</v>
      </c>
      <c r="E21" s="38">
        <f>SUM(E20:E20)</f>
        <v>0</v>
      </c>
      <c r="F21" s="38"/>
      <c r="G21" s="38">
        <f>SUM(G20:G20)</f>
        <v>0</v>
      </c>
      <c r="H21" s="39">
        <f>C21+E21+G21</f>
        <v>0</v>
      </c>
    </row>
    <row r="23" spans="1:8" x14ac:dyDescent="0.25">
      <c r="A23" s="9" t="s">
        <v>48</v>
      </c>
      <c r="B23" s="9"/>
      <c r="C23" s="9"/>
      <c r="D23" s="9"/>
      <c r="E23" s="9"/>
      <c r="F23" s="9"/>
    </row>
    <row r="24" spans="1:8" x14ac:dyDescent="0.25">
      <c r="A24" s="28" t="s">
        <v>14</v>
      </c>
      <c r="B24" s="40" t="s">
        <v>17</v>
      </c>
      <c r="C24" s="30" t="s">
        <v>43</v>
      </c>
      <c r="D24" s="40" t="s">
        <v>18</v>
      </c>
      <c r="E24" s="30" t="s">
        <v>43</v>
      </c>
      <c r="F24" s="31" t="s">
        <v>15</v>
      </c>
    </row>
    <row r="25" spans="1:8" x14ac:dyDescent="0.25">
      <c r="A25" s="41" t="str">
        <f>A20</f>
        <v>AccentScholengroep</v>
      </c>
      <c r="B25" s="42">
        <v>10</v>
      </c>
      <c r="C25" s="34">
        <f>B25*$B$9*12</f>
        <v>0</v>
      </c>
      <c r="D25" s="42">
        <v>16</v>
      </c>
      <c r="E25" s="34">
        <f>D25*$C$9*12</f>
        <v>0</v>
      </c>
      <c r="F25" s="43">
        <f>C25+E25</f>
        <v>0</v>
      </c>
    </row>
    <row r="26" spans="1:8" x14ac:dyDescent="0.25">
      <c r="A26" s="44" t="s">
        <v>16</v>
      </c>
      <c r="B26" s="40">
        <f t="shared" ref="B26:F26" si="0">SUM(B25:B25)</f>
        <v>10</v>
      </c>
      <c r="C26" s="45">
        <f t="shared" si="0"/>
        <v>0</v>
      </c>
      <c r="D26" s="40">
        <f t="shared" si="0"/>
        <v>16</v>
      </c>
      <c r="E26" s="45">
        <f t="shared" si="0"/>
        <v>0</v>
      </c>
      <c r="F26" s="46">
        <f t="shared" si="0"/>
        <v>0</v>
      </c>
    </row>
    <row r="27" spans="1:8" x14ac:dyDescent="0.25">
      <c r="B27" s="6"/>
      <c r="C27" s="6"/>
      <c r="D27" s="6"/>
      <c r="E27" s="6"/>
    </row>
    <row r="28" spans="1:8" x14ac:dyDescent="0.25">
      <c r="A28" s="9" t="s">
        <v>19</v>
      </c>
      <c r="B28" s="9"/>
      <c r="C28" s="9"/>
      <c r="D28" s="9"/>
      <c r="E28" s="9"/>
      <c r="F28" s="9"/>
    </row>
    <row r="29" spans="1:8" x14ac:dyDescent="0.25">
      <c r="A29" s="28" t="s">
        <v>14</v>
      </c>
      <c r="B29" s="40" t="s">
        <v>17</v>
      </c>
      <c r="C29" s="30" t="s">
        <v>43</v>
      </c>
      <c r="D29" s="40" t="s">
        <v>18</v>
      </c>
      <c r="E29" s="30" t="s">
        <v>43</v>
      </c>
      <c r="F29" s="31" t="s">
        <v>15</v>
      </c>
    </row>
    <row r="30" spans="1:8" x14ac:dyDescent="0.25">
      <c r="A30" s="41" t="str">
        <f>A20</f>
        <v>AccentScholengroep</v>
      </c>
      <c r="B30" s="47">
        <f>B25</f>
        <v>10</v>
      </c>
      <c r="C30" s="34">
        <f>B30*$B$10*12</f>
        <v>0</v>
      </c>
      <c r="D30" s="47">
        <f>D25</f>
        <v>16</v>
      </c>
      <c r="E30" s="34">
        <f>D30*$C$10*12</f>
        <v>0</v>
      </c>
      <c r="F30" s="43">
        <f>C30+E30</f>
        <v>0</v>
      </c>
    </row>
    <row r="31" spans="1:8" x14ac:dyDescent="0.25">
      <c r="A31" s="44" t="s">
        <v>16</v>
      </c>
      <c r="B31" s="40">
        <f t="shared" ref="B31:F31" si="1">SUM(B30:B30)</f>
        <v>10</v>
      </c>
      <c r="C31" s="45">
        <f t="shared" si="1"/>
        <v>0</v>
      </c>
      <c r="D31" s="40">
        <f t="shared" si="1"/>
        <v>16</v>
      </c>
      <c r="E31" s="45">
        <f t="shared" si="1"/>
        <v>0</v>
      </c>
      <c r="F31" s="46">
        <f t="shared" si="1"/>
        <v>0</v>
      </c>
    </row>
    <row r="32" spans="1:8" x14ac:dyDescent="0.25">
      <c r="B32" s="6"/>
      <c r="C32" s="6"/>
      <c r="D32" s="6"/>
      <c r="E32" s="6"/>
    </row>
    <row r="33" spans="1:6" x14ac:dyDescent="0.25">
      <c r="A33" s="9" t="s">
        <v>20</v>
      </c>
      <c r="B33" s="48"/>
      <c r="C33" s="48"/>
      <c r="D33" s="48"/>
      <c r="E33" s="48"/>
      <c r="F33" s="48"/>
    </row>
    <row r="34" spans="1:6" x14ac:dyDescent="0.25">
      <c r="A34" s="28" t="s">
        <v>14</v>
      </c>
      <c r="B34" s="40" t="s">
        <v>17</v>
      </c>
      <c r="C34" s="40" t="s">
        <v>21</v>
      </c>
      <c r="D34" s="40" t="s">
        <v>18</v>
      </c>
      <c r="E34" s="40" t="s">
        <v>21</v>
      </c>
      <c r="F34" s="49" t="s">
        <v>16</v>
      </c>
    </row>
    <row r="35" spans="1:6" x14ac:dyDescent="0.25">
      <c r="A35" s="50" t="str">
        <f>A20</f>
        <v>AccentScholengroep</v>
      </c>
      <c r="B35" s="47">
        <f>B25</f>
        <v>10</v>
      </c>
      <c r="C35" s="34">
        <f>B35*$B$11</f>
        <v>0</v>
      </c>
      <c r="D35" s="47">
        <f>D25</f>
        <v>16</v>
      </c>
      <c r="E35" s="34">
        <f>D35*$C$11</f>
        <v>0</v>
      </c>
      <c r="F35" s="51">
        <f>C35+E35</f>
        <v>0</v>
      </c>
    </row>
    <row r="36" spans="1:6" x14ac:dyDescent="0.25">
      <c r="A36" s="44" t="s">
        <v>16</v>
      </c>
      <c r="B36" s="40">
        <f t="shared" ref="B36:F36" si="2">SUM(B35:B35)</f>
        <v>10</v>
      </c>
      <c r="C36" s="45">
        <f t="shared" si="2"/>
        <v>0</v>
      </c>
      <c r="D36" s="40">
        <f t="shared" si="2"/>
        <v>16</v>
      </c>
      <c r="E36" s="45">
        <f t="shared" si="2"/>
        <v>0</v>
      </c>
      <c r="F36" s="46">
        <f t="shared" si="2"/>
        <v>0</v>
      </c>
    </row>
    <row r="37" spans="1:6" x14ac:dyDescent="0.25">
      <c r="B37" s="6"/>
      <c r="C37" s="6"/>
      <c r="D37" s="6"/>
      <c r="E37" s="6"/>
      <c r="F37" s="6"/>
    </row>
    <row r="38" spans="1:6" x14ac:dyDescent="0.25">
      <c r="A38" s="7" t="s">
        <v>62</v>
      </c>
    </row>
  </sheetData>
  <sheetProtection algorithmName="SHA-512" hashValue="ihqoTKTqlSoZEARfhZVcBk1LVDCWO/1qErrA/m3v2kvNvj2r/sEp1Y2e/oKBgQQN+vDWxT/JOlA48VW+prv2wQ==" saltValue="+Vz7apzcZkK8w8dTc5Owr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6"/>
  <sheetViews>
    <sheetView showGridLines="0" workbookViewId="0">
      <selection activeCell="F9" sqref="F9"/>
    </sheetView>
  </sheetViews>
  <sheetFormatPr defaultRowHeight="15" x14ac:dyDescent="0.25"/>
  <cols>
    <col min="1" max="1" width="43.28515625" style="7" customWidth="1"/>
    <col min="2" max="2" width="29.5703125" style="7" customWidth="1"/>
    <col min="3" max="3" width="21.42578125" style="7" customWidth="1"/>
    <col min="4" max="4" width="32.28515625" style="7" customWidth="1"/>
    <col min="5" max="5" width="26.5703125" style="7" customWidth="1"/>
    <col min="6" max="6" width="20.42578125" style="7" customWidth="1"/>
    <col min="7" max="16384" width="9.140625" style="7"/>
  </cols>
  <sheetData>
    <row r="1" spans="1:6" ht="21" x14ac:dyDescent="0.35">
      <c r="A1" s="53" t="s">
        <v>41</v>
      </c>
      <c r="B1" s="53"/>
      <c r="C1" s="53"/>
    </row>
    <row r="2" spans="1:6" x14ac:dyDescent="0.25">
      <c r="A2" s="6"/>
      <c r="B2" s="6"/>
      <c r="C2" s="6"/>
    </row>
    <row r="3" spans="1:6" x14ac:dyDescent="0.25">
      <c r="A3" s="54" t="s">
        <v>40</v>
      </c>
      <c r="B3" s="54"/>
    </row>
    <row r="5" spans="1:6" x14ac:dyDescent="0.25">
      <c r="A5" s="9" t="s">
        <v>22</v>
      </c>
      <c r="B5" s="9"/>
      <c r="C5" s="9"/>
      <c r="D5" s="9"/>
    </row>
    <row r="6" spans="1:6" x14ac:dyDescent="0.25">
      <c r="A6" s="28" t="s">
        <v>23</v>
      </c>
      <c r="B6" s="55" t="s">
        <v>43</v>
      </c>
      <c r="C6" s="56" t="s">
        <v>21</v>
      </c>
      <c r="D6" s="56" t="s">
        <v>24</v>
      </c>
    </row>
    <row r="7" spans="1:6" x14ac:dyDescent="0.25">
      <c r="A7" s="57" t="s">
        <v>25</v>
      </c>
      <c r="B7" s="58">
        <f>Kosten!F26</f>
        <v>0</v>
      </c>
      <c r="C7" s="59"/>
      <c r="D7" s="60">
        <f>B7*5</f>
        <v>0</v>
      </c>
    </row>
    <row r="8" spans="1:6" x14ac:dyDescent="0.25">
      <c r="A8" s="57" t="s">
        <v>26</v>
      </c>
      <c r="B8" s="58">
        <f>Kosten!F31</f>
        <v>0</v>
      </c>
      <c r="C8" s="61"/>
      <c r="D8" s="62">
        <f>B8*7</f>
        <v>0</v>
      </c>
    </row>
    <row r="9" spans="1:6" x14ac:dyDescent="0.25">
      <c r="A9" s="63" t="s">
        <v>20</v>
      </c>
      <c r="B9" s="58"/>
      <c r="C9" s="64">
        <f>Kosten!F36</f>
        <v>0</v>
      </c>
      <c r="D9" s="65">
        <f>C9</f>
        <v>0</v>
      </c>
    </row>
    <row r="10" spans="1:6" x14ac:dyDescent="0.25">
      <c r="A10" s="28" t="s">
        <v>27</v>
      </c>
      <c r="B10" s="55" t="s">
        <v>43</v>
      </c>
      <c r="C10" s="56"/>
      <c r="D10" s="56"/>
    </row>
    <row r="11" spans="1:6" x14ac:dyDescent="0.25">
      <c r="A11" s="66" t="s">
        <v>28</v>
      </c>
      <c r="B11" s="58">
        <f>Kosten!H21</f>
        <v>0</v>
      </c>
      <c r="C11" s="48"/>
      <c r="D11" s="58">
        <f>B11*7</f>
        <v>0</v>
      </c>
    </row>
    <row r="13" spans="1:6" x14ac:dyDescent="0.25">
      <c r="A13" s="67" t="s">
        <v>29</v>
      </c>
      <c r="B13" s="67"/>
      <c r="C13" s="67"/>
      <c r="D13" s="68">
        <f>SUM(D7:D11)</f>
        <v>0</v>
      </c>
    </row>
    <row r="15" spans="1:6" x14ac:dyDescent="0.25">
      <c r="A15" s="9" t="s">
        <v>53</v>
      </c>
      <c r="B15" s="48"/>
      <c r="C15" s="48"/>
      <c r="D15" s="48"/>
      <c r="E15" s="48"/>
      <c r="F15" s="48"/>
    </row>
    <row r="16" spans="1:6" x14ac:dyDescent="0.25">
      <c r="A16" s="28" t="s">
        <v>54</v>
      </c>
      <c r="B16" s="40" t="s">
        <v>59</v>
      </c>
      <c r="C16" s="40" t="s">
        <v>43</v>
      </c>
      <c r="D16" s="40" t="s">
        <v>60</v>
      </c>
      <c r="E16" s="40" t="s">
        <v>43</v>
      </c>
      <c r="F16" s="49" t="s">
        <v>16</v>
      </c>
    </row>
    <row r="17" spans="1:6" x14ac:dyDescent="0.25">
      <c r="A17" s="50" t="s">
        <v>55</v>
      </c>
      <c r="B17" s="1">
        <v>0</v>
      </c>
      <c r="C17" s="51">
        <f>B17*12</f>
        <v>0</v>
      </c>
      <c r="D17" s="69"/>
      <c r="E17" s="70"/>
      <c r="F17" s="51">
        <f>C17</f>
        <v>0</v>
      </c>
    </row>
    <row r="18" spans="1:6" x14ac:dyDescent="0.25">
      <c r="A18" s="50" t="s">
        <v>56</v>
      </c>
      <c r="B18" s="1">
        <v>0</v>
      </c>
      <c r="C18" s="51">
        <f t="shared" ref="C18:C20" si="0">B18*12</f>
        <v>0</v>
      </c>
      <c r="D18" s="1">
        <v>0</v>
      </c>
      <c r="E18" s="51">
        <f>D18*12</f>
        <v>0</v>
      </c>
      <c r="F18" s="51">
        <f>C18+E18</f>
        <v>0</v>
      </c>
    </row>
    <row r="19" spans="1:6" x14ac:dyDescent="0.25">
      <c r="A19" s="50" t="s">
        <v>57</v>
      </c>
      <c r="B19" s="1">
        <v>0</v>
      </c>
      <c r="C19" s="51">
        <f t="shared" si="0"/>
        <v>0</v>
      </c>
      <c r="D19" s="69"/>
      <c r="E19" s="70"/>
      <c r="F19" s="51">
        <f>C19</f>
        <v>0</v>
      </c>
    </row>
    <row r="20" spans="1:6" x14ac:dyDescent="0.25">
      <c r="A20" s="71" t="s">
        <v>58</v>
      </c>
      <c r="B20" s="1">
        <v>0</v>
      </c>
      <c r="C20" s="51">
        <f t="shared" si="0"/>
        <v>0</v>
      </c>
      <c r="D20" s="1">
        <v>0</v>
      </c>
      <c r="E20" s="51">
        <f>D20*12</f>
        <v>0</v>
      </c>
      <c r="F20" s="51">
        <f>C20+E20</f>
        <v>0</v>
      </c>
    </row>
    <row r="21" spans="1:6" x14ac:dyDescent="0.25">
      <c r="A21" s="44" t="s">
        <v>16</v>
      </c>
      <c r="B21" s="40"/>
      <c r="C21" s="40"/>
      <c r="D21" s="45"/>
      <c r="E21" s="40"/>
      <c r="F21" s="46">
        <f>SUM(F17:F20)</f>
        <v>0</v>
      </c>
    </row>
    <row r="22" spans="1:6" x14ac:dyDescent="0.25">
      <c r="A22" s="72"/>
      <c r="B22" s="72"/>
      <c r="C22" s="72"/>
      <c r="D22" s="72"/>
      <c r="E22" s="73"/>
    </row>
    <row r="23" spans="1:6" ht="42" customHeight="1" x14ac:dyDescent="0.25">
      <c r="A23" s="74" t="s">
        <v>30</v>
      </c>
      <c r="B23" s="74"/>
      <c r="C23" s="74"/>
      <c r="D23" s="74"/>
      <c r="E23" s="73"/>
    </row>
    <row r="24" spans="1:6" x14ac:dyDescent="0.25">
      <c r="A24" s="75"/>
      <c r="B24" s="75"/>
      <c r="C24" s="75"/>
      <c r="D24" s="75"/>
      <c r="E24" s="73"/>
    </row>
    <row r="25" spans="1:6" x14ac:dyDescent="0.25">
      <c r="A25" s="9" t="s">
        <v>31</v>
      </c>
      <c r="B25" s="10" t="s">
        <v>32</v>
      </c>
      <c r="C25" s="10" t="s">
        <v>33</v>
      </c>
      <c r="D25" s="75"/>
      <c r="E25" s="73"/>
    </row>
    <row r="26" spans="1:6" x14ac:dyDescent="0.25">
      <c r="A26" s="76" t="s">
        <v>34</v>
      </c>
      <c r="B26" s="1">
        <v>0</v>
      </c>
      <c r="C26" s="1">
        <v>0</v>
      </c>
      <c r="D26" s="75"/>
      <c r="E26" s="73"/>
    </row>
    <row r="27" spans="1:6" x14ac:dyDescent="0.25">
      <c r="A27" s="76" t="s">
        <v>35</v>
      </c>
      <c r="B27" s="1">
        <v>0</v>
      </c>
      <c r="C27" s="1">
        <v>0</v>
      </c>
      <c r="D27" s="75"/>
      <c r="E27" s="73"/>
    </row>
    <row r="28" spans="1:6" x14ac:dyDescent="0.25">
      <c r="A28" s="76" t="s">
        <v>36</v>
      </c>
      <c r="B28" s="1">
        <v>0</v>
      </c>
      <c r="C28" s="1">
        <v>0</v>
      </c>
      <c r="D28" s="75"/>
      <c r="E28" s="73"/>
    </row>
    <row r="29" spans="1:6" x14ac:dyDescent="0.25">
      <c r="A29" s="76" t="s">
        <v>37</v>
      </c>
      <c r="B29" s="1">
        <v>0</v>
      </c>
      <c r="C29" s="1">
        <v>0</v>
      </c>
      <c r="D29" s="75"/>
      <c r="E29" s="73"/>
    </row>
    <row r="30" spans="1:6" x14ac:dyDescent="0.25">
      <c r="A30" s="76" t="s">
        <v>38</v>
      </c>
      <c r="B30" s="1">
        <v>0</v>
      </c>
      <c r="C30" s="1">
        <v>0</v>
      </c>
      <c r="D30" s="75"/>
      <c r="E30" s="73"/>
    </row>
    <row r="33" spans="1:5" x14ac:dyDescent="0.25">
      <c r="A33" s="77" t="s">
        <v>44</v>
      </c>
      <c r="B33" s="3"/>
      <c r="C33" s="4"/>
      <c r="E33" s="78"/>
    </row>
    <row r="34" spans="1:5" x14ac:dyDescent="0.25">
      <c r="A34" s="77" t="s">
        <v>11</v>
      </c>
      <c r="B34" s="3"/>
      <c r="C34" s="4"/>
      <c r="E34" s="78"/>
    </row>
    <row r="35" spans="1:5" ht="54" customHeight="1" x14ac:dyDescent="0.25">
      <c r="A35" s="77" t="s">
        <v>12</v>
      </c>
      <c r="B35" s="3"/>
      <c r="C35" s="4"/>
      <c r="D35" s="78"/>
      <c r="E35" s="78"/>
    </row>
    <row r="36" spans="1:5" x14ac:dyDescent="0.25">
      <c r="A36" s="77" t="s">
        <v>13</v>
      </c>
      <c r="B36" s="3"/>
      <c r="C36" s="4"/>
      <c r="E36" s="78"/>
    </row>
  </sheetData>
  <sheetProtection algorithmName="SHA-512" hashValue="UgI8JqbAsjw/2uEYxaOrec0y80y47sHvPlBmpnnBzZYKeHN1cNjaDCQ9hqlIrc4bCgOO4ZryCD2NVaakioEP5w==" saltValue="jkBPqnqW4LrZXEamVt9Bzw==" spinCount="100000" sheet="1" objects="1" scenarios="1"/>
  <mergeCells count="9">
    <mergeCell ref="B35:C35"/>
    <mergeCell ref="B36:C36"/>
    <mergeCell ref="A3:B3"/>
    <mergeCell ref="D17:E17"/>
    <mergeCell ref="D19:E19"/>
    <mergeCell ref="C7:C8"/>
    <mergeCell ref="A23:D23"/>
    <mergeCell ref="B33:C33"/>
    <mergeCell ref="B34:C3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114c60293a0dcdcdf14e358d1002c96b">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8b4f3eefbf72db6bbb9b760dfbfc13b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A2DA94-6241-43FF-8242-5C92F90F4279}">
  <ds:schemaRefs>
    <ds:schemaRef ds:uri="http://schemas.microsoft.com/sharepoint/v3/contenttype/forms"/>
  </ds:schemaRefs>
</ds:datastoreItem>
</file>

<file path=customXml/itemProps2.xml><?xml version="1.0" encoding="utf-8"?>
<ds:datastoreItem xmlns:ds="http://schemas.openxmlformats.org/officeDocument/2006/customXml" ds:itemID="{87C6A55B-ACC8-45F7-96FA-A943162CB0F8}">
  <ds:schemaRefs>
    <ds:schemaRef ds:uri="http://purl.org/dc/elements/1.1/"/>
    <ds:schemaRef ds:uri="http://schemas.microsoft.com/office/infopath/2007/PartnerControls"/>
    <ds:schemaRef ds:uri="http://purl.org/dc/dcmitype/"/>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d152f7fd-8338-41e5-aceb-a4e06b4f6e6e"/>
    <ds:schemaRef ds:uri="http://purl.org/dc/terms/"/>
    <ds:schemaRef ds:uri="5d807127-6dfe-4777-9fc9-8a2ccfc388c3"/>
    <ds:schemaRef ds:uri="46c995e6-7f53-48aa-a5ad-a9d38912b46a"/>
    <ds:schemaRef ds:uri="4f7a1ba3-2415-40f8-897f-cbc9e8918319"/>
    <ds:schemaRef ds:uri="e7fee12f-7364-4350-a58e-b9a3dabb10bc"/>
  </ds:schemaRefs>
</ds:datastoreItem>
</file>

<file path=customXml/itemProps3.xml><?xml version="1.0" encoding="utf-8"?>
<ds:datastoreItem xmlns:ds="http://schemas.openxmlformats.org/officeDocument/2006/customXml" ds:itemID="{800F7CEC-9467-474F-A277-AED5CB33CA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Kosten</vt:lpstr>
      <vt:lpstr>Totaal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5 Prijzenblad.xlsx</dc:title>
  <dc:subject/>
  <dc:creator>jeroen</dc:creator>
  <cp:keywords/>
  <dc:description/>
  <cp:lastModifiedBy>Sander Groenevelt | Inkada Inkoop &amp; Advies</cp:lastModifiedBy>
  <cp:revision/>
  <dcterms:created xsi:type="dcterms:W3CDTF">2010-11-09T10:42:38Z</dcterms:created>
  <dcterms:modified xsi:type="dcterms:W3CDTF">2025-09-12T11:17:09Z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