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2025_koffie\Nota van Inlichtingen\"/>
    </mc:Choice>
  </mc:AlternateContent>
  <xr:revisionPtr revIDLastSave="0" documentId="13_ncr:1_{564E5DFB-3F7F-492E-9331-A22FD2156C27}" xr6:coauthVersionLast="47" xr6:coauthVersionMax="47" xr10:uidLastSave="{00000000-0000-0000-0000-000000000000}"/>
  <bookViews>
    <workbookView xWindow="-120" yWindow="-120" windowWidth="38640" windowHeight="21240" xr2:uid="{6A7A6533-878D-4C31-A27F-C2C36D82ED0A}"/>
  </bookViews>
  <sheets>
    <sheet name="Invulinstructie" sheetId="5" r:id="rId1"/>
    <sheet name="Kosten apparatuur" sheetId="1" r:id="rId2"/>
    <sheet name="Kosten producten" sheetId="2" r:id="rId3"/>
    <sheet name="Kosten incidenteel" sheetId="3" r:id="rId4"/>
    <sheet name="Kosten totaal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H29" i="1"/>
  <c r="H28" i="1" l="1"/>
  <c r="F13" i="2"/>
  <c r="F32" i="2"/>
  <c r="H30" i="1"/>
  <c r="H31" i="1"/>
  <c r="H32" i="1"/>
  <c r="E17" i="1" l="1"/>
  <c r="C5" i="4" s="1"/>
  <c r="E13" i="1"/>
  <c r="I32" i="1"/>
  <c r="E32" i="1"/>
  <c r="F32" i="1" s="1"/>
  <c r="F9" i="2" l="1"/>
  <c r="F10" i="2"/>
  <c r="F11" i="2"/>
  <c r="F12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C12" i="3"/>
  <c r="F8" i="2"/>
  <c r="F14" i="2" s="1"/>
  <c r="C14" i="4" s="1"/>
  <c r="E14" i="4" s="1"/>
  <c r="F17" i="2"/>
  <c r="F33" i="2" s="1"/>
  <c r="C15" i="4" s="1"/>
  <c r="E15" i="4" s="1"/>
  <c r="C16" i="4" l="1"/>
  <c r="I31" i="1"/>
  <c r="E31" i="1"/>
  <c r="F31" i="1" s="1"/>
  <c r="I30" i="1"/>
  <c r="E30" i="1"/>
  <c r="F30" i="1" s="1"/>
  <c r="I29" i="1"/>
  <c r="F29" i="1"/>
  <c r="E28" i="1"/>
  <c r="E23" i="1"/>
  <c r="F23" i="1" s="1"/>
  <c r="E21" i="1"/>
  <c r="F21" i="1" s="1"/>
  <c r="E9" i="1"/>
  <c r="F9" i="1" s="1"/>
  <c r="E10" i="1"/>
  <c r="F10" i="1" s="1"/>
  <c r="E11" i="1"/>
  <c r="F11" i="1" s="1"/>
  <c r="F13" i="1"/>
  <c r="E8" i="1"/>
  <c r="F8" i="1" s="1"/>
  <c r="F28" i="1" l="1"/>
  <c r="F33" i="1" s="1"/>
  <c r="E33" i="1"/>
  <c r="C10" i="4" s="1"/>
  <c r="E10" i="4" s="1"/>
  <c r="I28" i="1"/>
  <c r="I33" i="1" s="1"/>
  <c r="H33" i="1"/>
  <c r="C11" i="4" s="1"/>
  <c r="E11" i="4" s="1"/>
  <c r="F25" i="1"/>
  <c r="E25" i="1"/>
  <c r="C6" i="4" s="1"/>
  <c r="E6" i="4" s="1"/>
  <c r="F14" i="1"/>
  <c r="E14" i="1"/>
  <c r="C4" i="4" s="1"/>
  <c r="C7" i="4" l="1"/>
  <c r="E4" i="4"/>
  <c r="C18" i="4" s="1"/>
</calcChain>
</file>

<file path=xl/sharedStrings.xml><?xml version="1.0" encoding="utf-8"?>
<sst xmlns="http://schemas.openxmlformats.org/spreadsheetml/2006/main" count="157" uniqueCount="103">
  <si>
    <t>Type 1 automaat</t>
  </si>
  <si>
    <t>Type 2 automaat</t>
  </si>
  <si>
    <t>Type 3 automaat</t>
  </si>
  <si>
    <t>Condimenthouders</t>
  </si>
  <si>
    <t>Aantal</t>
  </si>
  <si>
    <t>Type 4 automaat</t>
  </si>
  <si>
    <t>Huur apparatuur</t>
  </si>
  <si>
    <t>Verzorging automaten</t>
  </si>
  <si>
    <t>Totaal excl. btw</t>
  </si>
  <si>
    <t>Kosten apparatuur gemeente Apeldoorn</t>
  </si>
  <si>
    <t>Ingredienten</t>
  </si>
  <si>
    <t>Melkpoeder</t>
  </si>
  <si>
    <t>Melkpoeder Vegan</t>
  </si>
  <si>
    <t>Suiker</t>
  </si>
  <si>
    <t>Cacao</t>
  </si>
  <si>
    <t>Eenheid</t>
  </si>
  <si>
    <t>Per kg</t>
  </si>
  <si>
    <t>Residubak zakken</t>
  </si>
  <si>
    <t>Suikersachets</t>
  </si>
  <si>
    <t>Per 100 stuks</t>
  </si>
  <si>
    <t>Per 25 stuks</t>
  </si>
  <si>
    <t>Roerstaafjes hout</t>
  </si>
  <si>
    <t>Thee green tea lemon</t>
  </si>
  <si>
    <t>Thee green tea</t>
  </si>
  <si>
    <t>Thee english breakfast</t>
  </si>
  <si>
    <t>Thee earl grey</t>
  </si>
  <si>
    <t>Thee forest fruit</t>
  </si>
  <si>
    <t>Thee rooibos</t>
  </si>
  <si>
    <t>Creamersachets</t>
  </si>
  <si>
    <t>Creamersachets Vegan</t>
  </si>
  <si>
    <t>Cafeine vrije koffie sachets</t>
  </si>
  <si>
    <t>Aantal eenheden per jaar</t>
  </si>
  <si>
    <t>Kosten per jaar excl. btw</t>
  </si>
  <si>
    <t>Prijs per 100 stuks excl. btw</t>
  </si>
  <si>
    <t>Prijs per eenheid excl. btw</t>
  </si>
  <si>
    <t>Prijs per jaar excl. btw</t>
  </si>
  <si>
    <t>Sweetenersachets</t>
  </si>
  <si>
    <t>Prijs per automaat</t>
  </si>
  <si>
    <t>Verhuizing binnen locatie</t>
  </si>
  <si>
    <t>Verhuizing tussen locaties</t>
  </si>
  <si>
    <t>Afvoeren automaat</t>
  </si>
  <si>
    <t>Bijplaatsen automaat</t>
  </si>
  <si>
    <t>Incidentele situaties</t>
  </si>
  <si>
    <t>Prijs excl. btw</t>
  </si>
  <si>
    <t>Verzorging apparatuur</t>
  </si>
  <si>
    <t>Technische service overeenkomst (TSO)</t>
  </si>
  <si>
    <t>Ingrediënten</t>
  </si>
  <si>
    <t>Inschrijfprijs kosten contractperiode inclusief verlengingen (8 jaar)</t>
  </si>
  <si>
    <t>Reinigingstabletten</t>
  </si>
  <si>
    <t>Thee Camille</t>
  </si>
  <si>
    <t>Diverse smaakjes (Orange, Mint, Lemon)</t>
  </si>
  <si>
    <t>Huur apparatuur (incl 4G)</t>
  </si>
  <si>
    <t>Prijs per jaar excl. btw (eerste 60 maanden)</t>
  </si>
  <si>
    <t>Prijs maximale verlenging (36 maanden) excl. btw</t>
  </si>
  <si>
    <t>Kosten Totaal Gemeente Apeldoorn</t>
  </si>
  <si>
    <t>Kosten Incidenteel Gemeente Apeldoorn</t>
  </si>
  <si>
    <t>Kosten Producten Gemeente Apeldoorn</t>
  </si>
  <si>
    <t>Condimenten en reiniging</t>
  </si>
  <si>
    <t xml:space="preserve">Kosten producten per jaar </t>
  </si>
  <si>
    <t>Kosten apparatuur</t>
  </si>
  <si>
    <t>Kosten producten</t>
  </si>
  <si>
    <t>De prijs per eenheid dient opgegeven te worden. Na gunning wordt dit omgerekend naar de prijs per verpakkingseenheid.</t>
  </si>
  <si>
    <t>Kosten incidenteel</t>
  </si>
  <si>
    <t>De inschrijver geeft in dit tabblad de incidentele kosten weer voor tussentijdse wijzigingen.</t>
  </si>
  <si>
    <t>Kosten totaal</t>
  </si>
  <si>
    <t>De inschrijfprijs wordt automatisch gegenereerd en is een totaal van 8 jaar huur, verzorging, TSO's en ingredienten en condimenten.</t>
  </si>
  <si>
    <t>Totaal</t>
  </si>
  <si>
    <t>Algemeen</t>
  </si>
  <si>
    <t>Instructie invullen prijzenblad</t>
  </si>
  <si>
    <t>Prijs per automaat per maand excl. btw</t>
  </si>
  <si>
    <t>Prijs contractperiode excl. btw</t>
  </si>
  <si>
    <t>Inschrijver geeft in dit tabblad de prijzen voor de verzorging van de apparaten per maand.</t>
  </si>
  <si>
    <t>Inschrijver geeft in dit tabblad de prijzen voor de losse ingredienten.</t>
  </si>
  <si>
    <t>Inschrijver geeft in dit tabblad de prijzen voor de losse condimenten.</t>
  </si>
  <si>
    <t>Inschrijver geeft in dit tabblad de prijzen voor de reinigingsproducten.</t>
  </si>
  <si>
    <t>TSO apparatuur eerste 5 jaar</t>
  </si>
  <si>
    <t>TSO apparatuur na 5 jaar</t>
  </si>
  <si>
    <t>Kosten apparatuur per jaar deel TSO</t>
  </si>
  <si>
    <t>Kosten apparatuur per jaar deel huur en verzorging</t>
  </si>
  <si>
    <t>Type 5 automaat</t>
  </si>
  <si>
    <t>Datum</t>
  </si>
  <si>
    <t>Naam organisatie</t>
  </si>
  <si>
    <t>Naam invuller</t>
  </si>
  <si>
    <r>
      <t>Prijs per automaat per maand excl. btw (</t>
    </r>
    <r>
      <rPr>
        <b/>
        <u/>
        <sz val="10"/>
        <color theme="0"/>
        <rFont val="Arial"/>
        <family val="2"/>
      </rPr>
      <t>eerste</t>
    </r>
    <r>
      <rPr>
        <b/>
        <sz val="10"/>
        <color theme="0"/>
        <rFont val="Arial"/>
        <family val="2"/>
      </rPr>
      <t xml:space="preserve"> 60 maanden)</t>
    </r>
  </si>
  <si>
    <r>
      <t>Prijs contractperiode (</t>
    </r>
    <r>
      <rPr>
        <b/>
        <u/>
        <sz val="10"/>
        <color theme="0"/>
        <rFont val="Arial"/>
        <family val="2"/>
      </rPr>
      <t>eerste</t>
    </r>
    <r>
      <rPr>
        <b/>
        <sz val="10"/>
        <color theme="0"/>
        <rFont val="Arial"/>
        <family val="2"/>
      </rPr>
      <t xml:space="preserve"> 60 maanden) excl. btw</t>
    </r>
  </si>
  <si>
    <r>
      <t xml:space="preserve">Inschrijver dient enkel de prijzen in de </t>
    </r>
    <r>
      <rPr>
        <sz val="10"/>
        <color theme="6" tint="0.39997558519241921"/>
        <rFont val="Arial"/>
        <family val="2"/>
      </rPr>
      <t>lichtgroene</t>
    </r>
    <r>
      <rPr>
        <sz val="10"/>
        <color theme="1"/>
        <rFont val="Arial"/>
        <family val="2"/>
      </rPr>
      <t xml:space="preserve"> velden in te vullen.</t>
    </r>
  </si>
  <si>
    <t>Inschrijver vult datum, naam organisatie en naam invuller op elke pagina in.</t>
  </si>
  <si>
    <t>Prijzen zijn in euro's exclusief btw.</t>
  </si>
  <si>
    <t xml:space="preserve">Inschrijver geeft in dit tabblad de prijzen voor de huur van de apparaten en condimenthouders per maand. </t>
  </si>
  <si>
    <t>Alle prijzen en tarieven zijn gebaseerd op de offerte aanvraag warme en koude drankenvoorziening, beschrijvend document en programma van eisen.</t>
  </si>
  <si>
    <t>Prijzen en tarieven zijn 'all-in' (ter vermijding van misverstanden wordt opgemerkt dat in de vergoeding onder meer, maar niet beperkt tot, alle arbeidskosten, materiaalkosten, transportkosten, transportmiddelen, voorrijkosten, parkeerkosten, verzekeringen vallen)</t>
  </si>
  <si>
    <t>Het indienen van negatieve prijzen is niet toegestaan.</t>
  </si>
  <si>
    <t>Inschrijver geeft in dit tabblad de prijzen voor het Technische Service Onderhoud (TSO)  van de apparaten per maand. Separaat voor de eerste 5 jaar en laatste 3 jaar</t>
  </si>
  <si>
    <t>Inschrijver geeft in dit tabblad de prijzen voor de duurste koffieblend in cel D8 en D13.</t>
  </si>
  <si>
    <t>Koffie bonen, duurste blend</t>
  </si>
  <si>
    <t>Inschrijver brengt naast bovengenoemde geen wijzigingen aan in het prijzenblad.</t>
  </si>
  <si>
    <t xml:space="preserve">Prijs per automaat </t>
  </si>
  <si>
    <t>Prijs totaal</t>
  </si>
  <si>
    <t>Koop apparatuur</t>
  </si>
  <si>
    <t xml:space="preserve">Koop apparatuur </t>
  </si>
  <si>
    <r>
      <t xml:space="preserve">Filterkoffie, </t>
    </r>
    <r>
      <rPr>
        <strike/>
        <sz val="10"/>
        <color rgb="FFFF0000"/>
        <rFont val="Arial"/>
        <family val="2"/>
      </rPr>
      <t>duurste blend</t>
    </r>
  </si>
  <si>
    <r>
      <t xml:space="preserve">Prijs </t>
    </r>
    <r>
      <rPr>
        <b/>
        <strike/>
        <sz val="10"/>
        <color rgb="FFFF0000"/>
        <rFont val="Arial"/>
        <family val="2"/>
      </rPr>
      <t xml:space="preserve">per automaat </t>
    </r>
    <r>
      <rPr>
        <b/>
        <sz val="10"/>
        <color theme="0"/>
        <rFont val="Arial"/>
        <family val="2"/>
      </rPr>
      <t>per jaar (</t>
    </r>
    <r>
      <rPr>
        <b/>
        <u/>
        <sz val="10"/>
        <color theme="0"/>
        <rFont val="Arial"/>
        <family val="2"/>
      </rPr>
      <t>na 60</t>
    </r>
    <r>
      <rPr>
        <b/>
        <sz val="10"/>
        <color theme="0"/>
        <rFont val="Arial"/>
        <family val="2"/>
      </rPr>
      <t xml:space="preserve"> maanden) </t>
    </r>
    <r>
      <rPr>
        <b/>
        <sz val="10"/>
        <color rgb="FFFF0000"/>
        <rFont val="Arial"/>
        <family val="2"/>
      </rPr>
      <t>excl. btw</t>
    </r>
  </si>
  <si>
    <r>
      <t>Prijs per automaat per maand (</t>
    </r>
    <r>
      <rPr>
        <b/>
        <u/>
        <sz val="10"/>
        <color theme="0"/>
        <rFont val="Arial"/>
        <family val="2"/>
      </rPr>
      <t>na 60</t>
    </r>
    <r>
      <rPr>
        <b/>
        <sz val="10"/>
        <color theme="0"/>
        <rFont val="Arial"/>
        <family val="2"/>
      </rPr>
      <t xml:space="preserve"> maanden) </t>
    </r>
    <r>
      <rPr>
        <b/>
        <sz val="10"/>
        <color rgb="FFFF0000"/>
        <rFont val="Arial"/>
        <family val="2"/>
      </rPr>
      <t>excl. btw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</si>
</sst>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00B050"/>
      <name val="Arial"/>
      <family val="2"/>
    </font>
    <font>
      <sz val="10"/>
      <color theme="0"/>
      <name val="Arial"/>
      <family val="2"/>
    </font>
    <font>
      <sz val="10"/>
      <color theme="6" tint="0.39997558519241921"/>
      <name val="Arial"/>
      <family val="2"/>
    </font>
    <font>
      <sz val="10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b/>
      <u/>
      <sz val="10"/>
      <color theme="0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164" fontId="0" fillId="0" borderId="6" xfId="0" applyNumberFormat="1" applyBorder="1" applyAlignment="1">
      <alignment wrapText="1"/>
    </xf>
    <xf numFmtId="164" fontId="0" fillId="3" borderId="0" xfId="0" applyNumberFormat="1" applyFill="1" applyBorder="1" applyAlignment="1">
      <alignment wrapText="1"/>
    </xf>
    <xf numFmtId="164" fontId="0" fillId="3" borderId="5" xfId="0" applyNumberFormat="1" applyFill="1" applyBorder="1" applyAlignment="1">
      <alignment wrapText="1"/>
    </xf>
    <xf numFmtId="164" fontId="0" fillId="3" borderId="0" xfId="0" applyNumberFormat="1" applyFill="1" applyBorder="1"/>
    <xf numFmtId="1" fontId="0" fillId="2" borderId="0" xfId="0" applyNumberFormat="1" applyFill="1" applyBorder="1" applyAlignment="1">
      <alignment horizontal="center" vertical="top" wrapText="1"/>
    </xf>
    <xf numFmtId="0" fontId="0" fillId="2" borderId="0" xfId="0" applyFill="1"/>
    <xf numFmtId="0" fontId="1" fillId="2" borderId="0" xfId="0" applyFont="1" applyFill="1" applyBorder="1"/>
    <xf numFmtId="0" fontId="0" fillId="0" borderId="12" xfId="0" applyBorder="1"/>
    <xf numFmtId="2" fontId="1" fillId="2" borderId="0" xfId="0" applyNumberFormat="1" applyFont="1" applyFill="1" applyBorder="1" applyAlignment="1">
      <alignment wrapText="1"/>
    </xf>
    <xf numFmtId="164" fontId="0" fillId="2" borderId="0" xfId="0" applyNumberFormat="1" applyFill="1" applyBorder="1" applyAlignment="1">
      <alignment wrapText="1"/>
    </xf>
    <xf numFmtId="0" fontId="0" fillId="2" borderId="0" xfId="0" applyFill="1" applyBorder="1"/>
    <xf numFmtId="164" fontId="1" fillId="2" borderId="0" xfId="0" applyNumberFormat="1" applyFont="1" applyFill="1" applyBorder="1" applyAlignment="1">
      <alignment wrapText="1"/>
    </xf>
    <xf numFmtId="1" fontId="1" fillId="2" borderId="0" xfId="0" applyNumberFormat="1" applyFont="1" applyFill="1" applyBorder="1" applyAlignment="1">
      <alignment horizontal="center" vertical="top" wrapText="1"/>
    </xf>
    <xf numFmtId="2" fontId="0" fillId="2" borderId="0" xfId="0" applyNumberFormat="1" applyFill="1" applyBorder="1" applyAlignment="1">
      <alignment wrapText="1"/>
    </xf>
    <xf numFmtId="164" fontId="0" fillId="2" borderId="0" xfId="0" applyNumberFormat="1" applyFill="1" applyBorder="1"/>
    <xf numFmtId="0" fontId="5" fillId="2" borderId="0" xfId="0" applyFont="1" applyFill="1"/>
    <xf numFmtId="164" fontId="0" fillId="2" borderId="15" xfId="0" applyNumberFormat="1" applyFont="1" applyFill="1" applyBorder="1"/>
    <xf numFmtId="164" fontId="0" fillId="2" borderId="14" xfId="0" applyNumberFormat="1" applyFont="1" applyFill="1" applyBorder="1"/>
    <xf numFmtId="164" fontId="3" fillId="2" borderId="0" xfId="0" applyNumberFormat="1" applyFont="1" applyFill="1"/>
    <xf numFmtId="0" fontId="7" fillId="4" borderId="19" xfId="0" applyFont="1" applyFill="1" applyBorder="1" applyAlignment="1">
      <alignment horizontal="left" vertical="center"/>
    </xf>
    <xf numFmtId="0" fontId="7" fillId="4" borderId="21" xfId="0" applyFont="1" applyFill="1" applyBorder="1" applyAlignment="1">
      <alignment horizontal="left" vertical="center"/>
    </xf>
    <xf numFmtId="2" fontId="0" fillId="2" borderId="0" xfId="0" applyNumberFormat="1" applyFill="1" applyAlignment="1">
      <alignment wrapText="1"/>
    </xf>
    <xf numFmtId="1" fontId="0" fillId="2" borderId="0" xfId="0" applyNumberFormat="1" applyFill="1" applyAlignment="1">
      <alignment horizontal="center" vertical="top" wrapText="1"/>
    </xf>
    <xf numFmtId="164" fontId="0" fillId="2" borderId="0" xfId="0" applyNumberFormat="1" applyFill="1" applyAlignment="1">
      <alignment wrapText="1"/>
    </xf>
    <xf numFmtId="2" fontId="0" fillId="2" borderId="0" xfId="0" applyNumberFormat="1" applyFill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left" vertical="center"/>
    </xf>
    <xf numFmtId="164" fontId="0" fillId="2" borderId="6" xfId="0" applyNumberFormat="1" applyFill="1" applyBorder="1" applyAlignment="1">
      <alignment wrapText="1"/>
    </xf>
    <xf numFmtId="2" fontId="0" fillId="2" borderId="5" xfId="0" applyNumberFormat="1" applyFill="1" applyBorder="1" applyAlignment="1">
      <alignment wrapText="1"/>
    </xf>
    <xf numFmtId="0" fontId="0" fillId="2" borderId="0" xfId="0" applyFill="1" applyBorder="1" applyAlignment="1">
      <alignment horizontal="center"/>
    </xf>
    <xf numFmtId="2" fontId="7" fillId="4" borderId="7" xfId="0" applyNumberFormat="1" applyFont="1" applyFill="1" applyBorder="1" applyAlignment="1">
      <alignment vertical="top" wrapText="1"/>
    </xf>
    <xf numFmtId="2" fontId="7" fillId="4" borderId="8" xfId="0" applyNumberFormat="1" applyFont="1" applyFill="1" applyBorder="1" applyAlignment="1">
      <alignment vertical="top" wrapText="1"/>
    </xf>
    <xf numFmtId="2" fontId="7" fillId="4" borderId="9" xfId="0" applyNumberFormat="1" applyFont="1" applyFill="1" applyBorder="1" applyAlignment="1">
      <alignment vertical="top" wrapText="1"/>
    </xf>
    <xf numFmtId="2" fontId="7" fillId="4" borderId="7" xfId="0" applyNumberFormat="1" applyFont="1" applyFill="1" applyBorder="1" applyAlignment="1">
      <alignment wrapText="1"/>
    </xf>
    <xf numFmtId="2" fontId="7" fillId="4" borderId="8" xfId="0" applyNumberFormat="1" applyFont="1" applyFill="1" applyBorder="1" applyAlignment="1">
      <alignment wrapText="1"/>
    </xf>
    <xf numFmtId="0" fontId="7" fillId="4" borderId="10" xfId="0" applyFont="1" applyFill="1" applyBorder="1"/>
    <xf numFmtId="0" fontId="3" fillId="4" borderId="4" xfId="0" applyFont="1" applyFill="1" applyBorder="1"/>
    <xf numFmtId="164" fontId="7" fillId="4" borderId="4" xfId="0" applyNumberFormat="1" applyFont="1" applyFill="1" applyBorder="1"/>
    <xf numFmtId="164" fontId="7" fillId="4" borderId="4" xfId="0" applyNumberFormat="1" applyFont="1" applyFill="1" applyBorder="1" applyAlignment="1">
      <alignment wrapText="1"/>
    </xf>
    <xf numFmtId="0" fontId="3" fillId="4" borderId="10" xfId="0" applyFont="1" applyFill="1" applyBorder="1"/>
    <xf numFmtId="164" fontId="7" fillId="4" borderId="11" xfId="0" applyNumberFormat="1" applyFont="1" applyFill="1" applyBorder="1" applyAlignment="1">
      <alignment wrapText="1"/>
    </xf>
    <xf numFmtId="0" fontId="7" fillId="4" borderId="7" xfId="0" applyFont="1" applyFill="1" applyBorder="1"/>
    <xf numFmtId="0" fontId="7" fillId="4" borderId="8" xfId="0" applyFont="1" applyFill="1" applyBorder="1"/>
    <xf numFmtId="0" fontId="7" fillId="4" borderId="9" xfId="0" applyFont="1" applyFill="1" applyBorder="1"/>
    <xf numFmtId="164" fontId="3" fillId="4" borderId="4" xfId="0" applyNumberFormat="1" applyFont="1" applyFill="1" applyBorder="1"/>
    <xf numFmtId="164" fontId="7" fillId="4" borderId="11" xfId="0" applyNumberFormat="1" applyFont="1" applyFill="1" applyBorder="1"/>
    <xf numFmtId="0" fontId="0" fillId="2" borderId="5" xfId="0" applyFill="1" applyBorder="1"/>
    <xf numFmtId="3" fontId="0" fillId="2" borderId="0" xfId="0" applyNumberFormat="1" applyFill="1" applyBorder="1"/>
    <xf numFmtId="164" fontId="0" fillId="2" borderId="6" xfId="0" applyNumberFormat="1" applyFill="1" applyBorder="1"/>
    <xf numFmtId="164" fontId="0" fillId="2" borderId="0" xfId="0" applyNumberFormat="1" applyFill="1"/>
    <xf numFmtId="0" fontId="7" fillId="4" borderId="13" xfId="0" applyFont="1" applyFill="1" applyBorder="1"/>
    <xf numFmtId="164" fontId="7" fillId="4" borderId="14" xfId="0" applyNumberFormat="1" applyFont="1" applyFill="1" applyBorder="1"/>
    <xf numFmtId="0" fontId="7" fillId="4" borderId="1" xfId="0" applyFont="1" applyFill="1" applyBorder="1" applyAlignment="1">
      <alignment wrapText="1"/>
    </xf>
    <xf numFmtId="164" fontId="7" fillId="4" borderId="3" xfId="0" applyNumberFormat="1" applyFont="1" applyFill="1" applyBorder="1"/>
    <xf numFmtId="0" fontId="3" fillId="2" borderId="0" xfId="0" applyFont="1" applyFill="1"/>
    <xf numFmtId="164" fontId="5" fillId="2" borderId="0" xfId="0" applyNumberFormat="1" applyFont="1" applyFill="1"/>
    <xf numFmtId="0" fontId="0" fillId="2" borderId="5" xfId="0" applyFont="1" applyFill="1" applyBorder="1"/>
    <xf numFmtId="0" fontId="0" fillId="2" borderId="10" xfId="0" applyFont="1" applyFill="1" applyBorder="1"/>
    <xf numFmtId="0" fontId="2" fillId="2" borderId="0" xfId="0" applyFont="1" applyFill="1" applyBorder="1" applyAlignment="1">
      <alignment vertical="center"/>
    </xf>
    <xf numFmtId="0" fontId="1" fillId="0" borderId="12" xfId="0" applyFont="1" applyBorder="1" applyAlignment="1">
      <alignment horizontal="left"/>
    </xf>
    <xf numFmtId="0" fontId="0" fillId="2" borderId="13" xfId="0" applyFill="1" applyBorder="1"/>
    <xf numFmtId="0" fontId="0" fillId="2" borderId="15" xfId="0" applyFill="1" applyBorder="1"/>
    <xf numFmtId="0" fontId="0" fillId="2" borderId="15" xfId="0" applyFont="1" applyFill="1" applyBorder="1" applyAlignment="1">
      <alignment vertical="center" wrapText="1"/>
    </xf>
    <xf numFmtId="0" fontId="0" fillId="2" borderId="14" xfId="0" applyFill="1" applyBorder="1"/>
    <xf numFmtId="0" fontId="0" fillId="5" borderId="0" xfId="0" applyFill="1"/>
    <xf numFmtId="0" fontId="0" fillId="5" borderId="0" xfId="0" applyFill="1" applyBorder="1"/>
    <xf numFmtId="0" fontId="2" fillId="5" borderId="8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2" fontId="1" fillId="5" borderId="0" xfId="0" applyNumberFormat="1" applyFont="1" applyFill="1" applyBorder="1" applyAlignment="1">
      <alignment wrapText="1"/>
    </xf>
    <xf numFmtId="2" fontId="1" fillId="5" borderId="0" xfId="0" applyNumberFormat="1" applyFont="1" applyFill="1" applyBorder="1" applyAlignment="1">
      <alignment vertical="top" wrapText="1"/>
    </xf>
    <xf numFmtId="164" fontId="0" fillId="5" borderId="0" xfId="0" applyNumberFormat="1" applyFill="1" applyBorder="1" applyAlignment="1">
      <alignment wrapText="1"/>
    </xf>
    <xf numFmtId="164" fontId="1" fillId="5" borderId="0" xfId="0" applyNumberFormat="1" applyFont="1" applyFill="1" applyBorder="1"/>
    <xf numFmtId="164" fontId="1" fillId="5" borderId="0" xfId="0" applyNumberFormat="1" applyFont="1" applyFill="1" applyBorder="1" applyAlignment="1">
      <alignment wrapText="1"/>
    </xf>
    <xf numFmtId="0" fontId="1" fillId="5" borderId="0" xfId="0" applyFont="1" applyFill="1" applyBorder="1" applyAlignment="1"/>
    <xf numFmtId="2" fontId="0" fillId="5" borderId="0" xfId="0" applyNumberFormat="1" applyFill="1" applyAlignment="1">
      <alignment wrapText="1"/>
    </xf>
    <xf numFmtId="1" fontId="0" fillId="5" borderId="0" xfId="0" applyNumberFormat="1" applyFill="1" applyAlignment="1">
      <alignment horizontal="center" vertical="top" wrapText="1"/>
    </xf>
    <xf numFmtId="164" fontId="0" fillId="5" borderId="0" xfId="0" applyNumberFormat="1" applyFill="1" applyAlignment="1">
      <alignment wrapText="1"/>
    </xf>
    <xf numFmtId="0" fontId="1" fillId="5" borderId="2" xfId="0" applyFont="1" applyFill="1" applyBorder="1" applyAlignment="1"/>
    <xf numFmtId="164" fontId="0" fillId="5" borderId="0" xfId="0" applyNumberFormat="1" applyFill="1"/>
    <xf numFmtId="0" fontId="1" fillId="5" borderId="0" xfId="0" applyFont="1" applyFill="1" applyBorder="1"/>
    <xf numFmtId="0" fontId="7" fillId="4" borderId="33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  <xf numFmtId="0" fontId="1" fillId="5" borderId="4" xfId="0" applyFont="1" applyFill="1" applyBorder="1" applyAlignment="1"/>
    <xf numFmtId="0" fontId="0" fillId="0" borderId="0" xfId="0" applyBorder="1"/>
    <xf numFmtId="1" fontId="0" fillId="2" borderId="4" xfId="0" applyNumberFormat="1" applyFill="1" applyBorder="1" applyAlignment="1">
      <alignment horizontal="center" vertical="top" wrapText="1"/>
    </xf>
    <xf numFmtId="164" fontId="0" fillId="3" borderId="4" xfId="0" applyNumberFormat="1" applyFill="1" applyBorder="1" applyAlignment="1">
      <alignment wrapText="1"/>
    </xf>
    <xf numFmtId="164" fontId="0" fillId="2" borderId="11" xfId="0" applyNumberFormat="1" applyFill="1" applyBorder="1" applyAlignment="1">
      <alignment wrapText="1"/>
    </xf>
    <xf numFmtId="1" fontId="0" fillId="2" borderId="6" xfId="0" applyNumberFormat="1" applyFill="1" applyBorder="1" applyAlignment="1">
      <alignment horizontal="center" vertical="top" wrapText="1"/>
    </xf>
    <xf numFmtId="2" fontId="9" fillId="2" borderId="10" xfId="0" applyNumberFormat="1" applyFont="1" applyFill="1" applyBorder="1" applyAlignment="1">
      <alignment wrapText="1"/>
    </xf>
    <xf numFmtId="0" fontId="9" fillId="2" borderId="5" xfId="0" applyFont="1" applyFill="1" applyBorder="1"/>
    <xf numFmtId="164" fontId="9" fillId="0" borderId="0" xfId="0" applyNumberFormat="1" applyFont="1" applyBorder="1" applyAlignment="1">
      <alignment wrapText="1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164" fontId="7" fillId="4" borderId="0" xfId="0" applyNumberFormat="1" applyFont="1" applyFill="1" applyBorder="1" applyAlignment="1">
      <alignment horizontal="right"/>
    </xf>
    <xf numFmtId="0" fontId="7" fillId="4" borderId="0" xfId="0" applyFont="1" applyFill="1" applyBorder="1" applyAlignment="1">
      <alignment horizontal="center"/>
    </xf>
    <xf numFmtId="164" fontId="0" fillId="3" borderId="6" xfId="0" applyNumberFormat="1" applyFill="1" applyBorder="1" applyAlignment="1">
      <alignment horizontal="right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A3845-959A-435D-A0E2-748FABAEB8ED}">
  <dimension ref="A1:BE99"/>
  <sheetViews>
    <sheetView tabSelected="1" workbookViewId="0">
      <selection activeCell="C22" sqref="C22"/>
    </sheetView>
  </sheetViews>
  <sheetFormatPr defaultRowHeight="12.75" x14ac:dyDescent="0.2"/>
  <cols>
    <col min="1" max="1" width="3.140625" customWidth="1"/>
    <col min="2" max="2" width="17.140625" bestFit="1" customWidth="1"/>
    <col min="3" max="3" width="133.85546875" customWidth="1"/>
    <col min="4" max="4" width="3.140625" customWidth="1"/>
  </cols>
  <sheetData>
    <row r="1" spans="1:57" ht="21" thickBot="1" x14ac:dyDescent="0.25">
      <c r="A1" s="65"/>
      <c r="B1" s="92" t="s">
        <v>68</v>
      </c>
      <c r="C1" s="93"/>
      <c r="D1" s="65"/>
      <c r="E1" s="59"/>
      <c r="F1" s="59"/>
      <c r="G1" s="59"/>
      <c r="H1" s="59"/>
      <c r="I1" s="59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</row>
    <row r="2" spans="1:57" ht="13.5" customHeight="1" thickBot="1" x14ac:dyDescent="0.25">
      <c r="A2" s="66"/>
      <c r="B2" s="67"/>
      <c r="C2" s="67"/>
      <c r="D2" s="66"/>
      <c r="E2" s="59"/>
      <c r="F2" s="59"/>
      <c r="G2" s="59"/>
      <c r="H2" s="59"/>
      <c r="I2" s="59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</row>
    <row r="3" spans="1:57" x14ac:dyDescent="0.2">
      <c r="A3" s="65"/>
      <c r="B3" s="94" t="s">
        <v>67</v>
      </c>
      <c r="C3" s="61" t="s">
        <v>87</v>
      </c>
      <c r="D3" s="6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x14ac:dyDescent="0.2">
      <c r="A4" s="65"/>
      <c r="B4" s="95"/>
      <c r="C4" s="62" t="s">
        <v>86</v>
      </c>
      <c r="D4" s="6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x14ac:dyDescent="0.2">
      <c r="A5" s="65"/>
      <c r="B5" s="95"/>
      <c r="C5" s="62" t="s">
        <v>89</v>
      </c>
      <c r="D5" s="6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25.5" x14ac:dyDescent="0.2">
      <c r="A6" s="65"/>
      <c r="B6" s="95"/>
      <c r="C6" s="63" t="s">
        <v>90</v>
      </c>
      <c r="D6" s="6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x14ac:dyDescent="0.2">
      <c r="A7" s="65"/>
      <c r="B7" s="95"/>
      <c r="C7" s="63" t="s">
        <v>91</v>
      </c>
      <c r="D7" s="6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x14ac:dyDescent="0.2">
      <c r="A8" s="65"/>
      <c r="B8" s="95"/>
      <c r="C8" s="62" t="s">
        <v>85</v>
      </c>
      <c r="D8" s="6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3.5" thickBot="1" x14ac:dyDescent="0.25">
      <c r="A9" s="65"/>
      <c r="B9" s="96"/>
      <c r="C9" s="64" t="s">
        <v>95</v>
      </c>
      <c r="D9" s="6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x14ac:dyDescent="0.2">
      <c r="A10" s="65"/>
      <c r="B10" s="94" t="s">
        <v>59</v>
      </c>
      <c r="C10" s="61" t="s">
        <v>88</v>
      </c>
      <c r="D10" s="6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x14ac:dyDescent="0.2">
      <c r="A11" s="65"/>
      <c r="B11" s="95"/>
      <c r="C11" s="62" t="s">
        <v>71</v>
      </c>
      <c r="D11" s="6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3.5" thickBot="1" x14ac:dyDescent="0.25">
      <c r="A12" s="65"/>
      <c r="B12" s="96"/>
      <c r="C12" s="64" t="s">
        <v>92</v>
      </c>
      <c r="D12" s="6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x14ac:dyDescent="0.2">
      <c r="A13" s="65"/>
      <c r="B13" s="94" t="s">
        <v>60</v>
      </c>
      <c r="C13" s="61" t="s">
        <v>72</v>
      </c>
      <c r="D13" s="6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x14ac:dyDescent="0.2">
      <c r="A14" s="65"/>
      <c r="B14" s="95"/>
      <c r="C14" s="62" t="s">
        <v>73</v>
      </c>
      <c r="D14" s="6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x14ac:dyDescent="0.2">
      <c r="A15" s="65"/>
      <c r="B15" s="95"/>
      <c r="C15" s="62" t="s">
        <v>74</v>
      </c>
      <c r="D15" s="6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x14ac:dyDescent="0.2">
      <c r="A16" s="65"/>
      <c r="B16" s="95"/>
      <c r="C16" s="62" t="s">
        <v>93</v>
      </c>
      <c r="D16" s="6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3.5" thickBot="1" x14ac:dyDescent="0.25">
      <c r="A17" s="65"/>
      <c r="B17" s="96"/>
      <c r="C17" s="64" t="s">
        <v>61</v>
      </c>
      <c r="D17" s="6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3.5" thickBot="1" x14ac:dyDescent="0.25">
      <c r="A18" s="65"/>
      <c r="B18" s="60" t="s">
        <v>62</v>
      </c>
      <c r="C18" s="8" t="s">
        <v>63</v>
      </c>
      <c r="D18" s="6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3.5" thickBot="1" x14ac:dyDescent="0.25">
      <c r="A19" s="65"/>
      <c r="B19" s="60" t="s">
        <v>64</v>
      </c>
      <c r="C19" s="8" t="s">
        <v>65</v>
      </c>
      <c r="D19" s="6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x14ac:dyDescent="0.2">
      <c r="A20" s="65"/>
      <c r="B20" s="65"/>
      <c r="C20" s="65"/>
      <c r="D20" s="6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1:57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  <row r="34" spans="1:57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</row>
    <row r="35" spans="1:57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</row>
    <row r="36" spans="1:57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</row>
    <row r="37" spans="1:57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</row>
    <row r="38" spans="1:57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</row>
    <row r="39" spans="1:57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</row>
    <row r="40" spans="1:57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</row>
    <row r="41" spans="1:57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</row>
    <row r="42" spans="1:57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</row>
    <row r="43" spans="1:57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</row>
    <row r="44" spans="1:57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</row>
    <row r="45" spans="1:57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</row>
    <row r="46" spans="1:57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</row>
    <row r="47" spans="1:57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</row>
    <row r="48" spans="1:57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</row>
    <row r="49" spans="1:57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</row>
    <row r="50" spans="1:57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</row>
    <row r="51" spans="1:57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57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57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57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57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57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57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57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57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57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57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57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57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57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23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:23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x14ac:dyDescent="0.2">
      <c r="A98" s="6"/>
      <c r="D98" s="6"/>
    </row>
    <row r="99" spans="1:23" x14ac:dyDescent="0.2">
      <c r="A99" s="6"/>
      <c r="D99" s="6"/>
    </row>
  </sheetData>
  <mergeCells count="4">
    <mergeCell ref="B1:C1"/>
    <mergeCell ref="B3:B9"/>
    <mergeCell ref="B10:B12"/>
    <mergeCell ref="B13:B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39B47-F74A-4B0D-9D71-7C41663C620F}">
  <dimension ref="A1:EQ85"/>
  <sheetViews>
    <sheetView topLeftCell="B1" workbookViewId="0">
      <selection activeCell="E30" sqref="E30"/>
    </sheetView>
  </sheetViews>
  <sheetFormatPr defaultRowHeight="12.75" x14ac:dyDescent="0.2"/>
  <cols>
    <col min="1" max="1" width="3.140625" customWidth="1"/>
    <col min="2" max="2" width="30.5703125" customWidth="1"/>
    <col min="4" max="8" width="31.140625" customWidth="1"/>
    <col min="9" max="9" width="32.85546875" customWidth="1"/>
    <col min="10" max="10" width="3.140625" customWidth="1"/>
  </cols>
  <sheetData>
    <row r="1" spans="1:145" ht="27" customHeight="1" thickBot="1" x14ac:dyDescent="0.25">
      <c r="A1" s="65"/>
      <c r="B1" s="92" t="s">
        <v>9</v>
      </c>
      <c r="C1" s="97"/>
      <c r="D1" s="97"/>
      <c r="E1" s="97"/>
      <c r="F1" s="97"/>
      <c r="G1" s="97"/>
      <c r="H1" s="97"/>
      <c r="I1" s="93"/>
      <c r="J1" s="6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</row>
    <row r="2" spans="1:145" ht="13.5" customHeight="1" thickBot="1" x14ac:dyDescent="0.25">
      <c r="A2" s="65"/>
      <c r="B2" s="68"/>
      <c r="C2" s="68"/>
      <c r="D2" s="68"/>
      <c r="E2" s="68"/>
      <c r="F2" s="68"/>
      <c r="G2" s="68"/>
      <c r="H2" s="68"/>
      <c r="I2" s="68"/>
      <c r="J2" s="6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</row>
    <row r="3" spans="1:145" ht="20.25" x14ac:dyDescent="0.2">
      <c r="A3" s="65"/>
      <c r="B3" s="20" t="s">
        <v>80</v>
      </c>
      <c r="C3" s="99"/>
      <c r="D3" s="100"/>
      <c r="E3" s="68"/>
      <c r="F3" s="68"/>
      <c r="G3" s="68"/>
      <c r="H3" s="68"/>
      <c r="I3" s="68"/>
      <c r="J3" s="65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</row>
    <row r="4" spans="1:145" ht="20.25" x14ac:dyDescent="0.2">
      <c r="A4" s="65"/>
      <c r="B4" s="27" t="s">
        <v>81</v>
      </c>
      <c r="C4" s="103"/>
      <c r="D4" s="104"/>
      <c r="E4" s="68"/>
      <c r="F4" s="68"/>
      <c r="G4" s="68"/>
      <c r="H4" s="68"/>
      <c r="I4" s="68"/>
      <c r="J4" s="6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</row>
    <row r="5" spans="1:145" ht="21" thickBot="1" x14ac:dyDescent="0.25">
      <c r="A5" s="65"/>
      <c r="B5" s="21" t="s">
        <v>82</v>
      </c>
      <c r="C5" s="101"/>
      <c r="D5" s="102"/>
      <c r="E5" s="68"/>
      <c r="F5" s="68"/>
      <c r="G5" s="68"/>
      <c r="H5" s="68"/>
      <c r="I5" s="68"/>
      <c r="J5" s="6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</row>
    <row r="6" spans="1:145" ht="13.5" thickBot="1" x14ac:dyDescent="0.25">
      <c r="A6" s="65"/>
      <c r="B6" s="98"/>
      <c r="C6" s="98"/>
      <c r="D6" s="98"/>
      <c r="E6" s="98"/>
      <c r="F6" s="98"/>
      <c r="G6" s="98"/>
      <c r="H6" s="98"/>
      <c r="I6" s="98"/>
      <c r="J6" s="6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</row>
    <row r="7" spans="1:145" ht="25.5" x14ac:dyDescent="0.2">
      <c r="A7" s="65"/>
      <c r="B7" s="31" t="s">
        <v>51</v>
      </c>
      <c r="C7" s="32" t="s">
        <v>4</v>
      </c>
      <c r="D7" s="32" t="s">
        <v>83</v>
      </c>
      <c r="E7" s="32" t="s">
        <v>52</v>
      </c>
      <c r="F7" s="33" t="s">
        <v>84</v>
      </c>
      <c r="G7" s="69"/>
      <c r="H7" s="69"/>
      <c r="I7" s="70"/>
      <c r="J7" s="65"/>
      <c r="K7" s="22"/>
      <c r="L7" s="22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</row>
    <row r="8" spans="1:145" x14ac:dyDescent="0.2">
      <c r="A8" s="65"/>
      <c r="B8" s="29" t="s">
        <v>0</v>
      </c>
      <c r="C8" s="5">
        <v>1</v>
      </c>
      <c r="D8" s="2">
        <v>0</v>
      </c>
      <c r="E8" s="10">
        <f>C8*D8*12</f>
        <v>0</v>
      </c>
      <c r="F8" s="28">
        <f>E8*5</f>
        <v>0</v>
      </c>
      <c r="G8" s="71"/>
      <c r="H8" s="71"/>
      <c r="I8" s="71"/>
      <c r="J8" s="65"/>
      <c r="K8" s="22"/>
      <c r="L8" s="22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</row>
    <row r="9" spans="1:145" x14ac:dyDescent="0.2">
      <c r="A9" s="65"/>
      <c r="B9" s="29" t="s">
        <v>1</v>
      </c>
      <c r="C9" s="5">
        <v>41</v>
      </c>
      <c r="D9" s="2">
        <v>0</v>
      </c>
      <c r="E9" s="10">
        <f>C9*D9*12</f>
        <v>0</v>
      </c>
      <c r="F9" s="28">
        <f t="shared" ref="F9:F13" si="0">E9*5</f>
        <v>0</v>
      </c>
      <c r="G9" s="71"/>
      <c r="H9" s="71"/>
      <c r="I9" s="71"/>
      <c r="J9" s="65"/>
      <c r="K9" s="22"/>
      <c r="L9" s="22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</row>
    <row r="10" spans="1:145" x14ac:dyDescent="0.2">
      <c r="A10" s="65"/>
      <c r="B10" s="29" t="s">
        <v>2</v>
      </c>
      <c r="C10" s="30">
        <v>9</v>
      </c>
      <c r="D10" s="2">
        <v>0</v>
      </c>
      <c r="E10" s="10">
        <f>C10*D10*12</f>
        <v>0</v>
      </c>
      <c r="F10" s="28">
        <f t="shared" si="0"/>
        <v>0</v>
      </c>
      <c r="G10" s="71"/>
      <c r="H10" s="71"/>
      <c r="I10" s="71"/>
      <c r="J10" s="65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</row>
    <row r="11" spans="1:145" x14ac:dyDescent="0.2">
      <c r="A11" s="65"/>
      <c r="B11" s="29" t="s">
        <v>5</v>
      </c>
      <c r="C11" s="5">
        <v>5</v>
      </c>
      <c r="D11" s="2">
        <v>0</v>
      </c>
      <c r="E11" s="10">
        <f>C11*D11*12</f>
        <v>0</v>
      </c>
      <c r="F11" s="28">
        <f t="shared" si="0"/>
        <v>0</v>
      </c>
      <c r="G11" s="71"/>
      <c r="H11" s="71"/>
      <c r="I11" s="71"/>
      <c r="J11" s="65"/>
      <c r="K11" s="22"/>
      <c r="L11" s="22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</row>
    <row r="12" spans="1:145" x14ac:dyDescent="0.2">
      <c r="A12" s="65"/>
      <c r="B12" s="29" t="s">
        <v>79</v>
      </c>
      <c r="C12" s="5"/>
      <c r="D12" s="5"/>
      <c r="E12" s="5"/>
      <c r="F12" s="88"/>
      <c r="G12" s="71"/>
      <c r="H12" s="71"/>
      <c r="I12" s="71"/>
      <c r="J12" s="65"/>
      <c r="K12" s="22"/>
      <c r="L12" s="22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</row>
    <row r="13" spans="1:145" x14ac:dyDescent="0.2">
      <c r="A13" s="65"/>
      <c r="B13" s="29" t="s">
        <v>3</v>
      </c>
      <c r="C13" s="5">
        <v>63</v>
      </c>
      <c r="D13" s="2">
        <v>0</v>
      </c>
      <c r="E13" s="10">
        <f>C13*D13*12</f>
        <v>0</v>
      </c>
      <c r="F13" s="28">
        <f t="shared" si="0"/>
        <v>0</v>
      </c>
      <c r="G13" s="71"/>
      <c r="H13" s="71"/>
      <c r="I13" s="71"/>
      <c r="J13" s="65"/>
      <c r="K13" s="22"/>
      <c r="L13" s="22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</row>
    <row r="14" spans="1:145" ht="13.5" thickBot="1" x14ac:dyDescent="0.25">
      <c r="A14" s="65"/>
      <c r="B14" s="36" t="s">
        <v>8</v>
      </c>
      <c r="C14" s="37"/>
      <c r="D14" s="37"/>
      <c r="E14" s="38">
        <f>SUM(E8:E13)</f>
        <v>0</v>
      </c>
      <c r="F14" s="41">
        <f>SUM(F8:F13)</f>
        <v>0</v>
      </c>
      <c r="G14" s="66"/>
      <c r="H14" s="72"/>
      <c r="I14" s="73"/>
      <c r="J14" s="65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</row>
    <row r="15" spans="1:145" s="84" customFormat="1" ht="13.5" thickBot="1" x14ac:dyDescent="0.25">
      <c r="A15" s="66"/>
      <c r="B15" s="74"/>
      <c r="C15" s="74"/>
      <c r="D15" s="74"/>
      <c r="E15" s="74"/>
      <c r="F15" s="74"/>
      <c r="G15" s="74"/>
      <c r="H15" s="74"/>
      <c r="I15" s="74"/>
      <c r="J15" s="66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</row>
    <row r="16" spans="1:145" s="84" customFormat="1" x14ac:dyDescent="0.2">
      <c r="A16" s="66"/>
      <c r="B16" s="31" t="s">
        <v>99</v>
      </c>
      <c r="C16" s="32" t="s">
        <v>4</v>
      </c>
      <c r="D16" s="32" t="s">
        <v>96</v>
      </c>
      <c r="E16" s="33" t="s">
        <v>97</v>
      </c>
      <c r="F16" s="74"/>
      <c r="G16" s="74"/>
      <c r="H16" s="74"/>
      <c r="I16" s="74"/>
      <c r="J16" s="6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</row>
    <row r="17" spans="1:145" s="84" customFormat="1" ht="13.5" thickBot="1" x14ac:dyDescent="0.25">
      <c r="A17" s="66"/>
      <c r="B17" s="89" t="s">
        <v>79</v>
      </c>
      <c r="C17" s="85">
        <v>2</v>
      </c>
      <c r="D17" s="86">
        <v>0</v>
      </c>
      <c r="E17" s="87">
        <f>D17*2</f>
        <v>0</v>
      </c>
      <c r="F17" s="74"/>
      <c r="G17" s="74"/>
      <c r="H17" s="74"/>
      <c r="I17" s="74"/>
      <c r="J17" s="66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</row>
    <row r="18" spans="1:145" ht="13.5" thickBot="1" x14ac:dyDescent="0.25">
      <c r="A18" s="65"/>
      <c r="B18" s="83"/>
      <c r="C18" s="83"/>
      <c r="D18" s="83"/>
      <c r="E18" s="83"/>
      <c r="F18" s="83"/>
      <c r="G18" s="74"/>
      <c r="H18" s="74"/>
      <c r="I18" s="74"/>
      <c r="J18" s="65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</row>
    <row r="19" spans="1:145" ht="25.5" x14ac:dyDescent="0.2">
      <c r="A19" s="65"/>
      <c r="B19" s="31" t="s">
        <v>7</v>
      </c>
      <c r="C19" s="32" t="s">
        <v>4</v>
      </c>
      <c r="D19" s="32" t="s">
        <v>69</v>
      </c>
      <c r="E19" s="32" t="s">
        <v>35</v>
      </c>
      <c r="F19" s="33" t="s">
        <v>70</v>
      </c>
      <c r="G19" s="69"/>
      <c r="H19" s="69"/>
      <c r="I19" s="70"/>
      <c r="J19" s="65"/>
      <c r="K19" s="22"/>
      <c r="L19" s="22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</row>
    <row r="20" spans="1:145" x14ac:dyDescent="0.2">
      <c r="A20" s="65"/>
      <c r="B20" s="29" t="s">
        <v>0</v>
      </c>
      <c r="C20" s="5"/>
      <c r="D20" s="5"/>
      <c r="E20" s="5"/>
      <c r="F20" s="5"/>
      <c r="G20" s="71"/>
      <c r="H20" s="71"/>
      <c r="I20" s="71"/>
      <c r="J20" s="65"/>
      <c r="K20" s="22"/>
      <c r="L20" s="22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</row>
    <row r="21" spans="1:145" x14ac:dyDescent="0.2">
      <c r="A21" s="65"/>
      <c r="B21" s="29" t="s">
        <v>1</v>
      </c>
      <c r="C21" s="5">
        <v>9</v>
      </c>
      <c r="D21" s="2">
        <v>0</v>
      </c>
      <c r="E21" s="10">
        <f>C21*D21*12</f>
        <v>0</v>
      </c>
      <c r="F21" s="28">
        <f t="shared" ref="F21:F23" si="1">E21*8</f>
        <v>0</v>
      </c>
      <c r="G21" s="71"/>
      <c r="H21" s="71"/>
      <c r="I21" s="71"/>
      <c r="J21" s="65"/>
      <c r="K21" s="22"/>
      <c r="L21" s="22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</row>
    <row r="22" spans="1:145" x14ac:dyDescent="0.2">
      <c r="A22" s="65"/>
      <c r="B22" s="29" t="s">
        <v>2</v>
      </c>
      <c r="C22" s="5"/>
      <c r="D22" s="5"/>
      <c r="E22" s="5"/>
      <c r="F22" s="5"/>
      <c r="G22" s="71"/>
      <c r="H22" s="71"/>
      <c r="I22" s="71"/>
      <c r="J22" s="65"/>
      <c r="K22" s="22"/>
      <c r="L22" s="22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</row>
    <row r="23" spans="1:145" x14ac:dyDescent="0.2">
      <c r="A23" s="65"/>
      <c r="B23" s="29" t="s">
        <v>5</v>
      </c>
      <c r="C23" s="5">
        <v>5</v>
      </c>
      <c r="D23" s="2">
        <v>0</v>
      </c>
      <c r="E23" s="10">
        <f>C23*D23*12</f>
        <v>0</v>
      </c>
      <c r="F23" s="28">
        <f t="shared" si="1"/>
        <v>0</v>
      </c>
      <c r="G23" s="71"/>
      <c r="H23" s="71"/>
      <c r="I23" s="71"/>
      <c r="J23" s="65"/>
      <c r="K23" s="22"/>
      <c r="L23" s="22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</row>
    <row r="24" spans="1:145" x14ac:dyDescent="0.2">
      <c r="A24" s="65"/>
      <c r="B24" s="29" t="s">
        <v>79</v>
      </c>
      <c r="C24" s="5"/>
      <c r="D24" s="5"/>
      <c r="E24" s="5"/>
      <c r="F24" s="5"/>
      <c r="G24" s="71"/>
      <c r="H24" s="71"/>
      <c r="I24" s="71"/>
      <c r="J24" s="65"/>
      <c r="K24" s="22"/>
      <c r="L24" s="22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</row>
    <row r="25" spans="1:145" ht="13.5" thickBot="1" x14ac:dyDescent="0.25">
      <c r="A25" s="65"/>
      <c r="B25" s="36" t="s">
        <v>8</v>
      </c>
      <c r="C25" s="37"/>
      <c r="D25" s="37"/>
      <c r="E25" s="38">
        <f>SUM(E20:E23)</f>
        <v>0</v>
      </c>
      <c r="F25" s="41">
        <f>SUM(F20:F23)</f>
        <v>0</v>
      </c>
      <c r="G25" s="66"/>
      <c r="H25" s="72"/>
      <c r="I25" s="73"/>
      <c r="J25" s="65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</row>
    <row r="26" spans="1:145" ht="13.5" thickBot="1" x14ac:dyDescent="0.25">
      <c r="A26" s="65"/>
      <c r="B26" s="78"/>
      <c r="C26" s="78"/>
      <c r="D26" s="78"/>
      <c r="E26" s="78"/>
      <c r="F26" s="78"/>
      <c r="G26" s="74"/>
      <c r="H26" s="74"/>
      <c r="I26" s="74"/>
      <c r="J26" s="65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</row>
    <row r="27" spans="1:145" ht="25.5" x14ac:dyDescent="0.2">
      <c r="A27" s="65"/>
      <c r="B27" s="31" t="s">
        <v>45</v>
      </c>
      <c r="C27" s="32" t="s">
        <v>4</v>
      </c>
      <c r="D27" s="32" t="s">
        <v>83</v>
      </c>
      <c r="E27" s="32" t="s">
        <v>35</v>
      </c>
      <c r="F27" s="32" t="s">
        <v>84</v>
      </c>
      <c r="G27" s="34" t="s">
        <v>102</v>
      </c>
      <c r="H27" s="35" t="s">
        <v>101</v>
      </c>
      <c r="I27" s="33" t="s">
        <v>53</v>
      </c>
      <c r="J27" s="65"/>
      <c r="K27" s="22"/>
      <c r="L27" s="22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</row>
    <row r="28" spans="1:145" x14ac:dyDescent="0.2">
      <c r="A28" s="65"/>
      <c r="B28" s="29" t="s">
        <v>0</v>
      </c>
      <c r="C28" s="5">
        <v>1</v>
      </c>
      <c r="D28" s="2">
        <v>0</v>
      </c>
      <c r="E28" s="10">
        <f>C28*D28*12</f>
        <v>0</v>
      </c>
      <c r="F28" s="10">
        <f>E28*5</f>
        <v>0</v>
      </c>
      <c r="G28" s="3">
        <v>0</v>
      </c>
      <c r="H28" s="91">
        <f>G28*C28*12</f>
        <v>0</v>
      </c>
      <c r="I28" s="1">
        <f>H28*3</f>
        <v>0</v>
      </c>
      <c r="J28" s="65"/>
      <c r="K28" s="22"/>
      <c r="L28" s="22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</row>
    <row r="29" spans="1:145" x14ac:dyDescent="0.2">
      <c r="A29" s="65"/>
      <c r="B29" s="29" t="s">
        <v>1</v>
      </c>
      <c r="C29" s="5">
        <v>41</v>
      </c>
      <c r="D29" s="2">
        <v>0</v>
      </c>
      <c r="E29" s="10">
        <f>C29*D29*12</f>
        <v>0</v>
      </c>
      <c r="F29" s="10">
        <f t="shared" ref="F29:F31" si="2">E29*5</f>
        <v>0</v>
      </c>
      <c r="G29" s="3">
        <v>0</v>
      </c>
      <c r="H29" s="91">
        <f>G29*C29*12</f>
        <v>0</v>
      </c>
      <c r="I29" s="1">
        <f t="shared" ref="I29:I31" si="3">H29*3</f>
        <v>0</v>
      </c>
      <c r="J29" s="65"/>
      <c r="K29" s="22"/>
      <c r="L29" s="22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</row>
    <row r="30" spans="1:145" x14ac:dyDescent="0.2">
      <c r="A30" s="65"/>
      <c r="B30" s="29" t="s">
        <v>2</v>
      </c>
      <c r="C30" s="30">
        <v>9</v>
      </c>
      <c r="D30" s="2">
        <v>0</v>
      </c>
      <c r="E30" s="10">
        <f>C30*D30*12</f>
        <v>0</v>
      </c>
      <c r="F30" s="10">
        <f t="shared" si="2"/>
        <v>0</v>
      </c>
      <c r="G30" s="3">
        <v>0</v>
      </c>
      <c r="H30" s="91">
        <f t="shared" ref="H29:H32" si="4">G30*C30*12</f>
        <v>0</v>
      </c>
      <c r="I30" s="1">
        <f t="shared" si="3"/>
        <v>0</v>
      </c>
      <c r="J30" s="65"/>
      <c r="K30" s="22"/>
      <c r="L30" s="22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</row>
    <row r="31" spans="1:145" x14ac:dyDescent="0.2">
      <c r="A31" s="65"/>
      <c r="B31" s="29" t="s">
        <v>5</v>
      </c>
      <c r="C31" s="5">
        <v>5</v>
      </c>
      <c r="D31" s="2">
        <v>0</v>
      </c>
      <c r="E31" s="10">
        <f>C31*D31*12</f>
        <v>0</v>
      </c>
      <c r="F31" s="10">
        <f t="shared" si="2"/>
        <v>0</v>
      </c>
      <c r="G31" s="3">
        <v>0</v>
      </c>
      <c r="H31" s="91">
        <f t="shared" si="4"/>
        <v>0</v>
      </c>
      <c r="I31" s="1">
        <f t="shared" si="3"/>
        <v>0</v>
      </c>
      <c r="J31" s="65"/>
      <c r="K31" s="22"/>
      <c r="L31" s="22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</row>
    <row r="32" spans="1:145" x14ac:dyDescent="0.2">
      <c r="A32" s="65"/>
      <c r="B32" s="29" t="s">
        <v>79</v>
      </c>
      <c r="C32" s="5">
        <v>7</v>
      </c>
      <c r="D32" s="2">
        <v>0</v>
      </c>
      <c r="E32" s="10">
        <f>C32*D32*12</f>
        <v>0</v>
      </c>
      <c r="F32" s="10">
        <f>E32*5</f>
        <v>0</v>
      </c>
      <c r="G32" s="3">
        <v>0</v>
      </c>
      <c r="H32" s="91">
        <f t="shared" si="4"/>
        <v>0</v>
      </c>
      <c r="I32" s="1">
        <f>H32*3</f>
        <v>0</v>
      </c>
      <c r="J32" s="65"/>
      <c r="K32" s="22"/>
      <c r="L32" s="22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</row>
    <row r="33" spans="1:147" ht="13.5" thickBot="1" x14ac:dyDescent="0.25">
      <c r="A33" s="65"/>
      <c r="B33" s="36" t="s">
        <v>8</v>
      </c>
      <c r="C33" s="37"/>
      <c r="D33" s="37"/>
      <c r="E33" s="38">
        <f>SUM(E28:E32)</f>
        <v>0</v>
      </c>
      <c r="F33" s="39">
        <f>SUM(F28:F32)</f>
        <v>0</v>
      </c>
      <c r="G33" s="40"/>
      <c r="H33" s="38">
        <f>SUM(H28:H32)</f>
        <v>0</v>
      </c>
      <c r="I33" s="41">
        <f>SUM(I28:I32)</f>
        <v>0</v>
      </c>
      <c r="J33" s="65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</row>
    <row r="34" spans="1:147" x14ac:dyDescent="0.2">
      <c r="A34" s="65"/>
      <c r="B34" s="75"/>
      <c r="C34" s="76"/>
      <c r="D34" s="77"/>
      <c r="E34" s="77"/>
      <c r="F34" s="77"/>
      <c r="G34" s="77"/>
      <c r="H34" s="77"/>
      <c r="I34" s="77"/>
      <c r="J34" s="65"/>
      <c r="K34" s="22"/>
      <c r="L34" s="22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</row>
    <row r="35" spans="1:147" x14ac:dyDescent="0.2">
      <c r="A35" s="6"/>
      <c r="B35" s="9"/>
      <c r="C35" s="13"/>
      <c r="D35" s="12"/>
      <c r="E35" s="24"/>
      <c r="F35" s="24"/>
      <c r="G35" s="24"/>
      <c r="H35" s="24"/>
      <c r="I35" s="24"/>
      <c r="J35" s="6"/>
      <c r="K35" s="22"/>
      <c r="L35" s="22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</row>
    <row r="36" spans="1:147" x14ac:dyDescent="0.2">
      <c r="A36" s="6"/>
      <c r="B36" s="14"/>
      <c r="C36" s="5"/>
      <c r="D36" s="10"/>
      <c r="E36" s="24"/>
      <c r="F36" s="24"/>
      <c r="G36" s="24"/>
      <c r="H36" s="24"/>
      <c r="I36" s="24"/>
      <c r="J36" s="6"/>
      <c r="K36" s="22"/>
      <c r="L36" s="22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</row>
    <row r="37" spans="1:147" x14ac:dyDescent="0.2">
      <c r="A37" s="6"/>
      <c r="B37" s="14"/>
      <c r="C37" s="5"/>
      <c r="D37" s="10"/>
      <c r="E37" s="24"/>
      <c r="F37" s="24"/>
      <c r="G37" s="24"/>
      <c r="H37" s="24"/>
      <c r="I37" s="24"/>
      <c r="J37" s="6"/>
      <c r="K37" s="22"/>
      <c r="L37" s="22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</row>
    <row r="38" spans="1:147" x14ac:dyDescent="0.2">
      <c r="A38" s="6"/>
      <c r="B38" s="22"/>
      <c r="C38" s="23"/>
      <c r="D38" s="24"/>
      <c r="E38" s="24"/>
      <c r="F38" s="24"/>
      <c r="G38" s="24"/>
      <c r="H38" s="24"/>
      <c r="I38" s="24"/>
      <c r="J38" s="6"/>
      <c r="K38" s="22"/>
      <c r="L38" s="22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</row>
    <row r="39" spans="1:147" x14ac:dyDescent="0.2">
      <c r="A39" s="6"/>
      <c r="B39" s="6"/>
      <c r="C39" s="6"/>
      <c r="D39" s="24"/>
      <c r="E39" s="24"/>
      <c r="F39" s="24"/>
      <c r="G39" s="24"/>
      <c r="H39" s="24"/>
      <c r="I39" s="24"/>
      <c r="J39" s="6"/>
      <c r="K39" s="22"/>
      <c r="L39" s="22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</row>
    <row r="40" spans="1:147" x14ac:dyDescent="0.2">
      <c r="A40" s="6"/>
      <c r="B40" s="6"/>
      <c r="C40" s="6"/>
      <c r="D40" s="24"/>
      <c r="E40" s="24"/>
      <c r="F40" s="24"/>
      <c r="G40" s="24"/>
      <c r="H40" s="24"/>
      <c r="I40" s="24"/>
      <c r="J40" s="6"/>
      <c r="K40" s="22"/>
      <c r="L40" s="22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</row>
    <row r="41" spans="1:147" x14ac:dyDescent="0.2">
      <c r="A41" s="6"/>
      <c r="B41" s="6"/>
      <c r="C41" s="6"/>
      <c r="D41" s="24"/>
      <c r="E41" s="24"/>
      <c r="F41" s="24"/>
      <c r="G41" s="24"/>
      <c r="H41" s="24"/>
      <c r="I41" s="24"/>
      <c r="J41" s="6"/>
      <c r="K41" s="22"/>
      <c r="L41" s="22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</row>
    <row r="42" spans="1:147" x14ac:dyDescent="0.2">
      <c r="A42" s="6"/>
      <c r="B42" s="6"/>
      <c r="C42" s="6"/>
      <c r="D42" s="24"/>
      <c r="E42" s="24"/>
      <c r="F42" s="24"/>
      <c r="G42" s="24"/>
      <c r="H42" s="24"/>
      <c r="I42" s="24"/>
      <c r="J42" s="6"/>
      <c r="K42" s="22"/>
      <c r="L42" s="22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</row>
    <row r="43" spans="1:147" x14ac:dyDescent="0.2">
      <c r="A43" s="6"/>
      <c r="B43" s="22"/>
      <c r="C43" s="6"/>
      <c r="D43" s="24"/>
      <c r="E43" s="24"/>
      <c r="F43" s="24"/>
      <c r="G43" s="24"/>
      <c r="H43" s="24"/>
      <c r="I43" s="24"/>
      <c r="J43" s="6"/>
      <c r="K43" s="22"/>
      <c r="L43" s="22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</row>
    <row r="44" spans="1:147" x14ac:dyDescent="0.2">
      <c r="A44" s="6"/>
      <c r="B44" s="22"/>
      <c r="C44" s="23"/>
      <c r="D44" s="24"/>
      <c r="E44" s="24"/>
      <c r="F44" s="24"/>
      <c r="G44" s="24"/>
      <c r="H44" s="24"/>
      <c r="I44" s="24"/>
      <c r="J44" s="6"/>
      <c r="K44" s="22"/>
      <c r="L44" s="22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</row>
    <row r="45" spans="1:147" x14ac:dyDescent="0.2">
      <c r="A45" s="6"/>
      <c r="B45" s="22"/>
      <c r="C45" s="23"/>
      <c r="D45" s="24"/>
      <c r="E45" s="24"/>
      <c r="F45" s="24"/>
      <c r="G45" s="24"/>
      <c r="H45" s="24"/>
      <c r="I45" s="24"/>
      <c r="J45" s="6"/>
      <c r="K45" s="22"/>
      <c r="L45" s="22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</row>
    <row r="46" spans="1:147" x14ac:dyDescent="0.2">
      <c r="A46" s="6"/>
      <c r="B46" s="22"/>
      <c r="C46" s="23"/>
      <c r="D46" s="24"/>
      <c r="E46" s="24"/>
      <c r="F46" s="24"/>
      <c r="G46" s="24"/>
      <c r="H46" s="24"/>
      <c r="I46" s="24"/>
      <c r="J46" s="6"/>
      <c r="K46" s="22"/>
      <c r="L46" s="22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</row>
    <row r="47" spans="1:147" x14ac:dyDescent="0.2">
      <c r="A47" s="6"/>
      <c r="B47" s="22"/>
      <c r="C47" s="23"/>
      <c r="D47" s="24"/>
      <c r="E47" s="24"/>
      <c r="F47" s="24"/>
      <c r="G47" s="24"/>
      <c r="H47" s="24"/>
      <c r="I47" s="24"/>
      <c r="J47" s="6"/>
      <c r="K47" s="22"/>
      <c r="L47" s="22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</row>
    <row r="48" spans="1:147" x14ac:dyDescent="0.2">
      <c r="A48" s="6"/>
      <c r="B48" s="22"/>
      <c r="C48" s="23"/>
      <c r="D48" s="24"/>
      <c r="E48" s="24"/>
      <c r="F48" s="24"/>
      <c r="G48" s="24"/>
      <c r="H48" s="24"/>
      <c r="I48" s="24"/>
      <c r="J48" s="6"/>
      <c r="K48" s="22"/>
      <c r="L48" s="22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</row>
    <row r="49" spans="1:147" x14ac:dyDescent="0.2">
      <c r="A49" s="6"/>
      <c r="B49" s="22"/>
      <c r="C49" s="23"/>
      <c r="D49" s="24"/>
      <c r="E49" s="24"/>
      <c r="F49" s="24"/>
      <c r="G49" s="24"/>
      <c r="H49" s="24"/>
      <c r="I49" s="24"/>
      <c r="J49" s="6"/>
      <c r="K49" s="22"/>
      <c r="L49" s="22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</row>
    <row r="50" spans="1:147" x14ac:dyDescent="0.2">
      <c r="A50" s="6"/>
      <c r="B50" s="22"/>
      <c r="C50" s="23"/>
      <c r="D50" s="24"/>
      <c r="E50" s="24"/>
      <c r="F50" s="24"/>
      <c r="G50" s="24"/>
      <c r="H50" s="24"/>
      <c r="I50" s="24"/>
      <c r="J50" s="6"/>
      <c r="K50" s="22"/>
      <c r="L50" s="22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</row>
    <row r="51" spans="1:147" x14ac:dyDescent="0.2">
      <c r="A51" s="6"/>
      <c r="B51" s="22"/>
      <c r="C51" s="23"/>
      <c r="D51" s="24"/>
      <c r="E51" s="24"/>
      <c r="F51" s="24"/>
      <c r="G51" s="24"/>
      <c r="H51" s="24"/>
      <c r="I51" s="24"/>
      <c r="J51" s="6"/>
      <c r="K51" s="22"/>
      <c r="L51" s="22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</row>
    <row r="52" spans="1:147" x14ac:dyDescent="0.2">
      <c r="A52" s="6"/>
      <c r="B52" s="22"/>
      <c r="C52" s="23"/>
      <c r="D52" s="24"/>
      <c r="E52" s="24"/>
      <c r="F52" s="24"/>
      <c r="G52" s="24"/>
      <c r="H52" s="24"/>
      <c r="I52" s="24"/>
      <c r="J52" s="6"/>
      <c r="K52" s="22"/>
      <c r="L52" s="22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</row>
    <row r="53" spans="1:147" x14ac:dyDescent="0.2">
      <c r="A53" s="6"/>
      <c r="B53" s="22"/>
      <c r="C53" s="23"/>
      <c r="D53" s="24"/>
      <c r="E53" s="24"/>
      <c r="F53" s="24"/>
      <c r="G53" s="24"/>
      <c r="H53" s="24"/>
      <c r="I53" s="24"/>
      <c r="J53" s="6"/>
      <c r="K53" s="22"/>
      <c r="L53" s="22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</row>
    <row r="54" spans="1:147" x14ac:dyDescent="0.2">
      <c r="A54" s="6"/>
      <c r="B54" s="22"/>
      <c r="C54" s="23"/>
      <c r="D54" s="24"/>
      <c r="E54" s="24"/>
      <c r="F54" s="24"/>
      <c r="G54" s="24"/>
      <c r="H54" s="24"/>
      <c r="I54" s="24"/>
      <c r="J54" s="6"/>
      <c r="K54" s="22"/>
      <c r="L54" s="22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</row>
    <row r="55" spans="1:147" x14ac:dyDescent="0.2">
      <c r="A55" s="6"/>
      <c r="B55" s="22"/>
      <c r="C55" s="23"/>
      <c r="D55" s="24"/>
      <c r="E55" s="24"/>
      <c r="F55" s="24"/>
      <c r="G55" s="24"/>
      <c r="H55" s="24"/>
      <c r="I55" s="24"/>
      <c r="J55" s="6"/>
      <c r="K55" s="22"/>
      <c r="L55" s="22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</row>
    <row r="56" spans="1:147" x14ac:dyDescent="0.2">
      <c r="A56" s="6"/>
      <c r="B56" s="22"/>
      <c r="C56" s="23"/>
      <c r="D56" s="24"/>
      <c r="E56" s="24"/>
      <c r="F56" s="24"/>
      <c r="G56" s="24"/>
      <c r="H56" s="24"/>
      <c r="I56" s="24"/>
      <c r="J56" s="6"/>
      <c r="K56" s="22"/>
      <c r="L56" s="22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</row>
    <row r="57" spans="1:147" x14ac:dyDescent="0.2">
      <c r="A57" s="6"/>
      <c r="B57" s="22"/>
      <c r="C57" s="23"/>
      <c r="D57" s="24"/>
      <c r="E57" s="24"/>
      <c r="F57" s="24"/>
      <c r="G57" s="24"/>
      <c r="H57" s="24"/>
      <c r="I57" s="24"/>
      <c r="J57" s="6"/>
      <c r="K57" s="22"/>
      <c r="L57" s="22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</row>
    <row r="58" spans="1:147" x14ac:dyDescent="0.2">
      <c r="A58" s="6"/>
      <c r="B58" s="22"/>
      <c r="C58" s="23"/>
      <c r="D58" s="24"/>
      <c r="E58" s="24"/>
      <c r="F58" s="24"/>
      <c r="G58" s="24"/>
      <c r="H58" s="24"/>
      <c r="I58" s="24"/>
      <c r="J58" s="6"/>
      <c r="K58" s="22"/>
      <c r="L58" s="22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</row>
    <row r="59" spans="1:147" x14ac:dyDescent="0.2">
      <c r="A59" s="6"/>
      <c r="B59" s="22"/>
      <c r="C59" s="23"/>
      <c r="D59" s="24"/>
      <c r="E59" s="24"/>
      <c r="F59" s="24"/>
      <c r="G59" s="24"/>
      <c r="H59" s="24"/>
      <c r="I59" s="22"/>
      <c r="J59" s="6"/>
      <c r="K59" s="22"/>
      <c r="L59" s="22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</row>
    <row r="60" spans="1:147" x14ac:dyDescent="0.2">
      <c r="A60" s="6"/>
      <c r="B60" s="22"/>
      <c r="C60" s="23"/>
      <c r="D60" s="24"/>
      <c r="E60" s="24"/>
      <c r="F60" s="24"/>
      <c r="G60" s="24"/>
      <c r="H60" s="24"/>
      <c r="I60" s="22"/>
      <c r="J60" s="6"/>
      <c r="K60" s="22"/>
      <c r="L60" s="22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</row>
    <row r="61" spans="1:147" x14ac:dyDescent="0.2">
      <c r="A61" s="6"/>
      <c r="B61" s="22"/>
      <c r="C61" s="23"/>
      <c r="D61" s="24"/>
      <c r="E61" s="24"/>
      <c r="F61" s="24"/>
      <c r="G61" s="24"/>
      <c r="H61" s="24"/>
      <c r="I61" s="22"/>
      <c r="J61" s="6"/>
      <c r="K61" s="22"/>
      <c r="L61" s="22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</row>
    <row r="62" spans="1:147" x14ac:dyDescent="0.2">
      <c r="A62" s="6"/>
      <c r="B62" s="22"/>
      <c r="C62" s="23"/>
      <c r="D62" s="24"/>
      <c r="E62" s="24"/>
      <c r="F62" s="24"/>
      <c r="G62" s="24"/>
      <c r="H62" s="24"/>
      <c r="I62" s="22"/>
      <c r="J62" s="6"/>
      <c r="K62" s="22"/>
      <c r="L62" s="22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</row>
    <row r="63" spans="1:147" x14ac:dyDescent="0.2">
      <c r="A63" s="6"/>
      <c r="B63" s="22"/>
      <c r="C63" s="23"/>
      <c r="D63" s="24"/>
      <c r="E63" s="24"/>
      <c r="F63" s="24"/>
      <c r="G63" s="24"/>
      <c r="H63" s="24"/>
      <c r="I63" s="22"/>
      <c r="J63" s="6"/>
      <c r="K63" s="22"/>
      <c r="L63" s="22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</row>
    <row r="64" spans="1:147" x14ac:dyDescent="0.2">
      <c r="A64" s="6"/>
      <c r="B64" s="22"/>
      <c r="C64" s="23"/>
      <c r="D64" s="24"/>
      <c r="E64" s="24"/>
      <c r="F64" s="24"/>
      <c r="G64" s="24"/>
      <c r="H64" s="24"/>
      <c r="I64" s="22"/>
      <c r="J64" s="6"/>
      <c r="K64" s="22"/>
      <c r="L64" s="22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</row>
    <row r="65" spans="1:147" x14ac:dyDescent="0.2">
      <c r="A65" s="6"/>
      <c r="B65" s="22"/>
      <c r="C65" s="23"/>
      <c r="D65" s="24"/>
      <c r="E65" s="24"/>
      <c r="F65" s="24"/>
      <c r="G65" s="24"/>
      <c r="H65" s="24"/>
      <c r="I65" s="22"/>
      <c r="J65" s="6"/>
      <c r="K65" s="22"/>
      <c r="L65" s="22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</row>
    <row r="66" spans="1:147" x14ac:dyDescent="0.2">
      <c r="A66" s="6"/>
      <c r="B66" s="22"/>
      <c r="C66" s="23"/>
      <c r="D66" s="24"/>
      <c r="E66" s="24"/>
      <c r="F66" s="24"/>
      <c r="G66" s="24"/>
      <c r="H66" s="24"/>
      <c r="I66" s="22"/>
      <c r="J66" s="6"/>
      <c r="K66" s="22"/>
      <c r="L66" s="22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</row>
    <row r="67" spans="1:147" x14ac:dyDescent="0.2">
      <c r="A67" s="6"/>
      <c r="B67" s="22"/>
      <c r="C67" s="23"/>
      <c r="D67" s="24"/>
      <c r="E67" s="24"/>
      <c r="F67" s="24"/>
      <c r="G67" s="24"/>
      <c r="H67" s="24"/>
      <c r="I67" s="22"/>
      <c r="J67" s="6"/>
      <c r="K67" s="22"/>
      <c r="L67" s="22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</row>
    <row r="68" spans="1:147" x14ac:dyDescent="0.2">
      <c r="A68" s="6"/>
      <c r="B68" s="22"/>
      <c r="C68" s="25"/>
      <c r="D68" s="24"/>
      <c r="E68" s="24"/>
      <c r="F68" s="24"/>
      <c r="G68" s="24"/>
      <c r="H68" s="24"/>
      <c r="I68" s="22"/>
      <c r="J68" s="6"/>
      <c r="K68" s="22"/>
      <c r="L68" s="22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</row>
    <row r="69" spans="1:147" x14ac:dyDescent="0.2">
      <c r="A69" s="6"/>
      <c r="B69" s="22"/>
      <c r="C69" s="25"/>
      <c r="D69" s="24"/>
      <c r="E69" s="24"/>
      <c r="F69" s="24"/>
      <c r="G69" s="24"/>
      <c r="H69" s="24"/>
      <c r="I69" s="22"/>
      <c r="J69" s="6"/>
      <c r="K69" s="22"/>
      <c r="L69" s="22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</row>
    <row r="70" spans="1:147" x14ac:dyDescent="0.2">
      <c r="A70" s="6"/>
      <c r="B70" s="22"/>
      <c r="C70" s="25"/>
      <c r="D70" s="24"/>
      <c r="E70" s="24"/>
      <c r="F70" s="24"/>
      <c r="G70" s="24"/>
      <c r="H70" s="24"/>
      <c r="I70" s="22"/>
      <c r="J70" s="6"/>
      <c r="K70" s="22"/>
      <c r="L70" s="22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</row>
    <row r="71" spans="1:147" x14ac:dyDescent="0.2">
      <c r="A71" s="6"/>
      <c r="B71" s="22"/>
      <c r="C71" s="25"/>
      <c r="D71" s="24"/>
      <c r="E71" s="24"/>
      <c r="F71" s="24"/>
      <c r="G71" s="24"/>
      <c r="H71" s="24"/>
      <c r="I71" s="22"/>
      <c r="J71" s="6"/>
      <c r="K71" s="22"/>
      <c r="L71" s="22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</row>
    <row r="72" spans="1:147" x14ac:dyDescent="0.2">
      <c r="A72" s="6"/>
      <c r="B72" s="22"/>
      <c r="C72" s="25"/>
      <c r="D72" s="24"/>
      <c r="E72" s="24"/>
      <c r="F72" s="24"/>
      <c r="G72" s="24"/>
      <c r="H72" s="24"/>
      <c r="I72" s="22"/>
      <c r="J72" s="6"/>
      <c r="K72" s="22"/>
      <c r="L72" s="22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</row>
    <row r="73" spans="1:147" x14ac:dyDescent="0.2">
      <c r="A73" s="6"/>
      <c r="B73" s="22"/>
      <c r="C73" s="25"/>
      <c r="D73" s="24"/>
      <c r="E73" s="24"/>
      <c r="F73" s="24"/>
      <c r="G73" s="24"/>
      <c r="H73" s="24"/>
      <c r="I73" s="22"/>
      <c r="J73" s="6"/>
      <c r="K73" s="22"/>
      <c r="L73" s="22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</row>
    <row r="74" spans="1:147" x14ac:dyDescent="0.2">
      <c r="A74" s="6"/>
      <c r="B74" s="22"/>
      <c r="C74" s="25"/>
      <c r="D74" s="24"/>
      <c r="E74" s="24"/>
      <c r="F74" s="24"/>
      <c r="G74" s="24"/>
      <c r="H74" s="24"/>
      <c r="I74" s="22"/>
      <c r="J74" s="6"/>
      <c r="K74" s="22"/>
      <c r="L74" s="22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</row>
    <row r="75" spans="1:147" x14ac:dyDescent="0.2">
      <c r="A75" s="6"/>
      <c r="B75" s="22"/>
      <c r="C75" s="25"/>
      <c r="D75" s="24"/>
      <c r="E75" s="24"/>
      <c r="F75" s="24"/>
      <c r="G75" s="24"/>
      <c r="H75" s="24"/>
      <c r="I75" s="22"/>
      <c r="J75" s="6"/>
      <c r="K75" s="22"/>
      <c r="L75" s="22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</row>
    <row r="76" spans="1:147" x14ac:dyDescent="0.2">
      <c r="A76" s="6"/>
      <c r="B76" s="22"/>
      <c r="C76" s="22"/>
      <c r="D76" s="24"/>
      <c r="E76" s="24"/>
      <c r="F76" s="24"/>
      <c r="G76" s="24"/>
      <c r="H76" s="24"/>
      <c r="I76" s="22"/>
      <c r="J76" s="6"/>
      <c r="K76" s="22"/>
      <c r="L76" s="22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</row>
    <row r="77" spans="1:147" x14ac:dyDescent="0.2">
      <c r="A77" s="6"/>
      <c r="B77" s="22"/>
      <c r="C77" s="22"/>
      <c r="D77" s="22"/>
      <c r="E77" s="22"/>
      <c r="F77" s="22"/>
      <c r="G77" s="22"/>
      <c r="H77" s="22"/>
      <c r="I77" s="22"/>
      <c r="J77" s="6"/>
      <c r="K77" s="22"/>
      <c r="L77" s="22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</row>
    <row r="78" spans="1:147" x14ac:dyDescent="0.2">
      <c r="A78" s="6"/>
      <c r="B78" s="22"/>
      <c r="C78" s="22"/>
      <c r="D78" s="22"/>
      <c r="E78" s="22"/>
      <c r="F78" s="22"/>
      <c r="G78" s="22"/>
      <c r="H78" s="22"/>
      <c r="I78" s="22"/>
      <c r="J78" s="6"/>
      <c r="K78" s="22"/>
      <c r="L78" s="22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</row>
    <row r="79" spans="1:147" x14ac:dyDescent="0.2">
      <c r="A79" s="6"/>
      <c r="B79" s="22"/>
      <c r="C79" s="22"/>
      <c r="D79" s="22"/>
      <c r="E79" s="22"/>
      <c r="F79" s="22"/>
      <c r="G79" s="22"/>
      <c r="H79" s="22"/>
      <c r="I79" s="22"/>
      <c r="J79" s="6"/>
      <c r="K79" s="22"/>
      <c r="L79" s="22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</row>
    <row r="80" spans="1:147" x14ac:dyDescent="0.2">
      <c r="A80" s="6"/>
      <c r="B80" s="22"/>
      <c r="C80" s="22"/>
      <c r="D80" s="22"/>
      <c r="E80" s="22"/>
      <c r="F80" s="22"/>
      <c r="G80" s="22"/>
      <c r="H80" s="22"/>
      <c r="I80" s="22"/>
      <c r="J80" s="6"/>
      <c r="K80" s="22"/>
      <c r="L80" s="22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</row>
    <row r="81" spans="1:147" x14ac:dyDescent="0.2">
      <c r="A81" s="6"/>
      <c r="B81" s="22"/>
      <c r="C81" s="22"/>
      <c r="D81" s="22"/>
      <c r="E81" s="22"/>
      <c r="F81" s="22"/>
      <c r="G81" s="22"/>
      <c r="H81" s="22"/>
      <c r="I81" s="22"/>
      <c r="J81" s="6"/>
      <c r="K81" s="22"/>
      <c r="L81" s="22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</row>
    <row r="82" spans="1:147" x14ac:dyDescent="0.2">
      <c r="A82" s="6"/>
      <c r="B82" s="22"/>
      <c r="C82" s="22"/>
      <c r="D82" s="22"/>
      <c r="E82" s="22"/>
      <c r="F82" s="22"/>
      <c r="G82" s="22"/>
      <c r="H82" s="22"/>
      <c r="I82" s="22"/>
      <c r="J82" s="6"/>
      <c r="K82" s="22"/>
      <c r="L82" s="22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</row>
    <row r="83" spans="1:147" x14ac:dyDescent="0.2">
      <c r="A83" s="6"/>
      <c r="B83" s="22"/>
      <c r="C83" s="22"/>
      <c r="D83" s="22"/>
      <c r="E83" s="22"/>
      <c r="F83" s="22"/>
      <c r="G83" s="22"/>
      <c r="H83" s="22"/>
      <c r="I83" s="22"/>
      <c r="J83" s="6"/>
      <c r="K83" s="22"/>
      <c r="L83" s="22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</row>
    <row r="84" spans="1:147" x14ac:dyDescent="0.2">
      <c r="A84" s="6"/>
      <c r="B84" s="22"/>
      <c r="C84" s="22"/>
      <c r="D84" s="22"/>
      <c r="E84" s="22"/>
      <c r="F84" s="22"/>
      <c r="G84" s="22"/>
      <c r="H84" s="22"/>
      <c r="I84" s="22"/>
      <c r="J84" s="6"/>
      <c r="K84" s="22"/>
      <c r="L84" s="22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</row>
    <row r="85" spans="1:147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</row>
  </sheetData>
  <mergeCells count="5">
    <mergeCell ref="B1:I1"/>
    <mergeCell ref="B6:I6"/>
    <mergeCell ref="C3:D3"/>
    <mergeCell ref="C5:D5"/>
    <mergeCell ref="C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D4D52-A72D-4600-B54D-E4E8CB3C5F14}">
  <dimension ref="A1:ED79"/>
  <sheetViews>
    <sheetView workbookViewId="0">
      <selection activeCell="F13" sqref="F13"/>
    </sheetView>
  </sheetViews>
  <sheetFormatPr defaultRowHeight="12.75" x14ac:dyDescent="0.2"/>
  <cols>
    <col min="1" max="1" width="3.140625" customWidth="1"/>
    <col min="2" max="2" width="30.5703125" customWidth="1"/>
    <col min="3" max="3" width="13" bestFit="1" customWidth="1"/>
    <col min="4" max="6" width="25.5703125" customWidth="1"/>
    <col min="7" max="7" width="3.140625" customWidth="1"/>
  </cols>
  <sheetData>
    <row r="1" spans="1:134" ht="27" customHeight="1" thickBot="1" x14ac:dyDescent="0.25">
      <c r="A1" s="65"/>
      <c r="B1" s="106" t="s">
        <v>56</v>
      </c>
      <c r="C1" s="107"/>
      <c r="D1" s="107"/>
      <c r="E1" s="107"/>
      <c r="F1" s="108"/>
      <c r="G1" s="6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</row>
    <row r="2" spans="1:134" ht="13.5" customHeight="1" thickBot="1" x14ac:dyDescent="0.25">
      <c r="A2" s="65"/>
      <c r="B2" s="68"/>
      <c r="C2" s="67"/>
      <c r="D2" s="67"/>
      <c r="E2" s="68"/>
      <c r="F2" s="68"/>
      <c r="G2" s="6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</row>
    <row r="3" spans="1:134" ht="20.25" x14ac:dyDescent="0.2">
      <c r="A3" s="65"/>
      <c r="B3" s="20" t="s">
        <v>80</v>
      </c>
      <c r="C3" s="99"/>
      <c r="D3" s="100"/>
      <c r="E3" s="68"/>
      <c r="F3" s="68"/>
      <c r="G3" s="65"/>
      <c r="H3" s="26"/>
      <c r="I3" s="2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</row>
    <row r="4" spans="1:134" ht="20.25" x14ac:dyDescent="0.2">
      <c r="A4" s="65"/>
      <c r="B4" s="82" t="s">
        <v>81</v>
      </c>
      <c r="C4" s="103"/>
      <c r="D4" s="104"/>
      <c r="E4" s="68"/>
      <c r="F4" s="68"/>
      <c r="G4" s="65"/>
      <c r="H4" s="26"/>
      <c r="I4" s="2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</row>
    <row r="5" spans="1:134" ht="21" thickBot="1" x14ac:dyDescent="0.25">
      <c r="A5" s="65"/>
      <c r="B5" s="81" t="s">
        <v>82</v>
      </c>
      <c r="C5" s="101"/>
      <c r="D5" s="102"/>
      <c r="E5" s="68"/>
      <c r="F5" s="68"/>
      <c r="G5" s="65"/>
      <c r="H5" s="26"/>
      <c r="I5" s="2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</row>
    <row r="6" spans="1:134" ht="13.5" thickBot="1" x14ac:dyDescent="0.25">
      <c r="A6" s="65"/>
      <c r="B6" s="105"/>
      <c r="C6" s="105"/>
      <c r="D6" s="105"/>
      <c r="E6" s="105"/>
      <c r="F6" s="105"/>
      <c r="G6" s="6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</row>
    <row r="7" spans="1:134" x14ac:dyDescent="0.2">
      <c r="A7" s="65"/>
      <c r="B7" s="42" t="s">
        <v>10</v>
      </c>
      <c r="C7" s="43" t="s">
        <v>15</v>
      </c>
      <c r="D7" s="43" t="s">
        <v>34</v>
      </c>
      <c r="E7" s="43" t="s">
        <v>31</v>
      </c>
      <c r="F7" s="44" t="s">
        <v>32</v>
      </c>
      <c r="G7" s="65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</row>
    <row r="8" spans="1:134" x14ac:dyDescent="0.2">
      <c r="A8" s="65"/>
      <c r="B8" s="47" t="s">
        <v>94</v>
      </c>
      <c r="C8" s="11" t="s">
        <v>16</v>
      </c>
      <c r="D8" s="4">
        <v>0</v>
      </c>
      <c r="E8" s="11">
        <v>5360</v>
      </c>
      <c r="F8" s="49">
        <f>D8*E8</f>
        <v>0</v>
      </c>
      <c r="G8" s="65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</row>
    <row r="9" spans="1:134" x14ac:dyDescent="0.2">
      <c r="A9" s="65"/>
      <c r="B9" s="47" t="s">
        <v>11</v>
      </c>
      <c r="C9" s="11" t="s">
        <v>16</v>
      </c>
      <c r="D9" s="4">
        <v>0</v>
      </c>
      <c r="E9" s="11">
        <v>750</v>
      </c>
      <c r="F9" s="49">
        <f t="shared" ref="F9:F12" si="0">D9*E9</f>
        <v>0</v>
      </c>
      <c r="G9" s="65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</row>
    <row r="10" spans="1:134" x14ac:dyDescent="0.2">
      <c r="A10" s="65"/>
      <c r="B10" s="47" t="s">
        <v>12</v>
      </c>
      <c r="C10" s="11" t="s">
        <v>16</v>
      </c>
      <c r="D10" s="4">
        <v>0</v>
      </c>
      <c r="E10" s="11">
        <v>10</v>
      </c>
      <c r="F10" s="49">
        <f t="shared" si="0"/>
        <v>0</v>
      </c>
      <c r="G10" s="65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</row>
    <row r="11" spans="1:134" x14ac:dyDescent="0.2">
      <c r="A11" s="65"/>
      <c r="B11" s="47" t="s">
        <v>13</v>
      </c>
      <c r="C11" s="11" t="s">
        <v>16</v>
      </c>
      <c r="D11" s="4">
        <v>0</v>
      </c>
      <c r="E11" s="11">
        <v>420</v>
      </c>
      <c r="F11" s="49">
        <f t="shared" si="0"/>
        <v>0</v>
      </c>
      <c r="G11" s="6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</row>
    <row r="12" spans="1:134" x14ac:dyDescent="0.2">
      <c r="A12" s="65"/>
      <c r="B12" s="47" t="s">
        <v>14</v>
      </c>
      <c r="C12" s="11" t="s">
        <v>16</v>
      </c>
      <c r="D12" s="4">
        <v>0</v>
      </c>
      <c r="E12" s="11">
        <v>1980</v>
      </c>
      <c r="F12" s="49">
        <f t="shared" si="0"/>
        <v>0</v>
      </c>
      <c r="G12" s="65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</row>
    <row r="13" spans="1:134" x14ac:dyDescent="0.2">
      <c r="A13" s="65"/>
      <c r="B13" s="47" t="s">
        <v>100</v>
      </c>
      <c r="C13" s="11" t="s">
        <v>16</v>
      </c>
      <c r="D13" s="4">
        <v>0</v>
      </c>
      <c r="E13" s="11">
        <v>45</v>
      </c>
      <c r="F13" s="49">
        <f>D13*E13</f>
        <v>0</v>
      </c>
      <c r="G13" s="65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</row>
    <row r="14" spans="1:134" ht="13.5" thickBot="1" x14ac:dyDescent="0.25">
      <c r="A14" s="65"/>
      <c r="B14" s="36" t="s">
        <v>8</v>
      </c>
      <c r="C14" s="37"/>
      <c r="D14" s="45"/>
      <c r="E14" s="37"/>
      <c r="F14" s="46">
        <f>SUM(F8:F13)</f>
        <v>0</v>
      </c>
      <c r="G14" s="65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</row>
    <row r="15" spans="1:134" ht="13.5" thickBot="1" x14ac:dyDescent="0.25">
      <c r="A15" s="65"/>
      <c r="B15" s="65"/>
      <c r="C15" s="65"/>
      <c r="D15" s="65"/>
      <c r="E15" s="65"/>
      <c r="F15" s="65"/>
      <c r="G15" s="6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</row>
    <row r="16" spans="1:134" x14ac:dyDescent="0.2">
      <c r="A16" s="65"/>
      <c r="B16" s="42" t="s">
        <v>57</v>
      </c>
      <c r="C16" s="43" t="s">
        <v>15</v>
      </c>
      <c r="D16" s="43" t="s">
        <v>33</v>
      </c>
      <c r="E16" s="43" t="s">
        <v>31</v>
      </c>
      <c r="F16" s="44" t="s">
        <v>32</v>
      </c>
      <c r="G16" s="65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</row>
    <row r="17" spans="1:134" x14ac:dyDescent="0.2">
      <c r="A17" s="65"/>
      <c r="B17" s="47" t="s">
        <v>18</v>
      </c>
      <c r="C17" s="11" t="s">
        <v>19</v>
      </c>
      <c r="D17" s="4">
        <v>0</v>
      </c>
      <c r="E17" s="48">
        <v>620</v>
      </c>
      <c r="F17" s="49">
        <f>E17*D17</f>
        <v>0</v>
      </c>
      <c r="G17" s="65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</row>
    <row r="18" spans="1:134" x14ac:dyDescent="0.2">
      <c r="A18" s="65"/>
      <c r="B18" s="47" t="s">
        <v>36</v>
      </c>
      <c r="C18" s="11" t="s">
        <v>19</v>
      </c>
      <c r="D18" s="4">
        <v>0</v>
      </c>
      <c r="E18" s="48">
        <v>135</v>
      </c>
      <c r="F18" s="49">
        <f t="shared" ref="F18:F31" si="1">E18*D18</f>
        <v>0</v>
      </c>
      <c r="G18" s="65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</row>
    <row r="19" spans="1:134" x14ac:dyDescent="0.2">
      <c r="A19" s="65"/>
      <c r="B19" s="47" t="s">
        <v>28</v>
      </c>
      <c r="C19" s="11" t="s">
        <v>19</v>
      </c>
      <c r="D19" s="4">
        <v>0</v>
      </c>
      <c r="E19" s="48">
        <v>330</v>
      </c>
      <c r="F19" s="49">
        <f t="shared" si="1"/>
        <v>0</v>
      </c>
      <c r="G19" s="65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</row>
    <row r="20" spans="1:134" x14ac:dyDescent="0.2">
      <c r="A20" s="65"/>
      <c r="B20" s="47" t="s">
        <v>29</v>
      </c>
      <c r="C20" s="11" t="s">
        <v>19</v>
      </c>
      <c r="D20" s="4">
        <v>0</v>
      </c>
      <c r="E20" s="48">
        <v>5</v>
      </c>
      <c r="F20" s="49">
        <f t="shared" si="1"/>
        <v>0</v>
      </c>
      <c r="G20" s="65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</row>
    <row r="21" spans="1:134" x14ac:dyDescent="0.2">
      <c r="A21" s="65"/>
      <c r="B21" s="47" t="s">
        <v>30</v>
      </c>
      <c r="C21" s="11" t="s">
        <v>19</v>
      </c>
      <c r="D21" s="4">
        <v>0</v>
      </c>
      <c r="E21" s="48">
        <v>4</v>
      </c>
      <c r="F21" s="49">
        <f t="shared" si="1"/>
        <v>0</v>
      </c>
      <c r="G21" s="65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</row>
    <row r="22" spans="1:134" x14ac:dyDescent="0.2">
      <c r="A22" s="65"/>
      <c r="B22" s="47" t="s">
        <v>21</v>
      </c>
      <c r="C22" s="11" t="s">
        <v>19</v>
      </c>
      <c r="D22" s="4">
        <v>0</v>
      </c>
      <c r="E22" s="48">
        <v>370</v>
      </c>
      <c r="F22" s="49">
        <f t="shared" si="1"/>
        <v>0</v>
      </c>
      <c r="G22" s="65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</row>
    <row r="23" spans="1:134" x14ac:dyDescent="0.2">
      <c r="A23" s="65"/>
      <c r="B23" s="47" t="s">
        <v>24</v>
      </c>
      <c r="C23" s="11" t="s">
        <v>19</v>
      </c>
      <c r="D23" s="4">
        <v>0</v>
      </c>
      <c r="E23" s="48">
        <v>155</v>
      </c>
      <c r="F23" s="49">
        <f t="shared" si="1"/>
        <v>0</v>
      </c>
      <c r="G23" s="65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</row>
    <row r="24" spans="1:134" x14ac:dyDescent="0.2">
      <c r="A24" s="65"/>
      <c r="B24" s="47" t="s">
        <v>22</v>
      </c>
      <c r="C24" s="11" t="s">
        <v>19</v>
      </c>
      <c r="D24" s="4">
        <v>0</v>
      </c>
      <c r="E24" s="48">
        <v>205</v>
      </c>
      <c r="F24" s="49">
        <f t="shared" si="1"/>
        <v>0</v>
      </c>
      <c r="G24" s="65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</row>
    <row r="25" spans="1:134" x14ac:dyDescent="0.2">
      <c r="A25" s="65"/>
      <c r="B25" s="47" t="s">
        <v>23</v>
      </c>
      <c r="C25" s="11" t="s">
        <v>19</v>
      </c>
      <c r="D25" s="4">
        <v>0</v>
      </c>
      <c r="E25" s="48">
        <v>160</v>
      </c>
      <c r="F25" s="49">
        <f t="shared" si="1"/>
        <v>0</v>
      </c>
      <c r="G25" s="65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</row>
    <row r="26" spans="1:134" x14ac:dyDescent="0.2">
      <c r="A26" s="65"/>
      <c r="B26" s="47" t="s">
        <v>25</v>
      </c>
      <c r="C26" s="11" t="s">
        <v>19</v>
      </c>
      <c r="D26" s="4">
        <v>0</v>
      </c>
      <c r="E26" s="48">
        <v>170</v>
      </c>
      <c r="F26" s="49">
        <f t="shared" si="1"/>
        <v>0</v>
      </c>
      <c r="G26" s="65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</row>
    <row r="27" spans="1:134" x14ac:dyDescent="0.2">
      <c r="A27" s="65"/>
      <c r="B27" s="47" t="s">
        <v>26</v>
      </c>
      <c r="C27" s="11" t="s">
        <v>19</v>
      </c>
      <c r="D27" s="4">
        <v>0</v>
      </c>
      <c r="E27" s="48">
        <v>220</v>
      </c>
      <c r="F27" s="49">
        <f t="shared" si="1"/>
        <v>0</v>
      </c>
      <c r="G27" s="65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</row>
    <row r="28" spans="1:134" x14ac:dyDescent="0.2">
      <c r="A28" s="65"/>
      <c r="B28" s="47" t="s">
        <v>27</v>
      </c>
      <c r="C28" s="11" t="s">
        <v>19</v>
      </c>
      <c r="D28" s="4">
        <v>0</v>
      </c>
      <c r="E28" s="48">
        <v>260</v>
      </c>
      <c r="F28" s="49">
        <f t="shared" si="1"/>
        <v>0</v>
      </c>
      <c r="G28" s="65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</row>
    <row r="29" spans="1:134" x14ac:dyDescent="0.2">
      <c r="A29" s="65"/>
      <c r="B29" s="47" t="s">
        <v>49</v>
      </c>
      <c r="C29" s="11" t="s">
        <v>19</v>
      </c>
      <c r="D29" s="4">
        <v>0</v>
      </c>
      <c r="E29" s="48">
        <v>140</v>
      </c>
      <c r="F29" s="49">
        <f t="shared" si="1"/>
        <v>0</v>
      </c>
      <c r="G29" s="6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</row>
    <row r="30" spans="1:134" x14ac:dyDescent="0.2">
      <c r="A30" s="65"/>
      <c r="B30" s="47" t="s">
        <v>50</v>
      </c>
      <c r="C30" s="11" t="s">
        <v>19</v>
      </c>
      <c r="D30" s="4">
        <v>0</v>
      </c>
      <c r="E30" s="48">
        <v>515</v>
      </c>
      <c r="F30" s="49">
        <f t="shared" si="1"/>
        <v>0</v>
      </c>
      <c r="G30" s="6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</row>
    <row r="31" spans="1:134" x14ac:dyDescent="0.2">
      <c r="A31" s="65"/>
      <c r="B31" s="47" t="s">
        <v>48</v>
      </c>
      <c r="C31" s="11" t="s">
        <v>19</v>
      </c>
      <c r="D31" s="4">
        <v>0</v>
      </c>
      <c r="E31" s="48">
        <v>1</v>
      </c>
      <c r="F31" s="49">
        <f t="shared" si="1"/>
        <v>0</v>
      </c>
      <c r="G31" s="65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</row>
    <row r="32" spans="1:134" x14ac:dyDescent="0.2">
      <c r="A32" s="65"/>
      <c r="B32" s="47" t="s">
        <v>17</v>
      </c>
      <c r="C32" s="11" t="s">
        <v>20</v>
      </c>
      <c r="D32" s="4">
        <v>0</v>
      </c>
      <c r="E32" s="48">
        <v>110</v>
      </c>
      <c r="F32" s="49">
        <f>E32*D32</f>
        <v>0</v>
      </c>
      <c r="G32" s="6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</row>
    <row r="33" spans="1:134" ht="13.5" thickBot="1" x14ac:dyDescent="0.25">
      <c r="A33" s="65"/>
      <c r="B33" s="36" t="s">
        <v>8</v>
      </c>
      <c r="C33" s="37"/>
      <c r="D33" s="45"/>
      <c r="E33" s="37"/>
      <c r="F33" s="46">
        <f>SUM(F17:F32)</f>
        <v>0</v>
      </c>
      <c r="G33" s="65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</row>
    <row r="34" spans="1:134" x14ac:dyDescent="0.2">
      <c r="A34" s="65"/>
      <c r="B34" s="65"/>
      <c r="C34" s="65"/>
      <c r="D34" s="79"/>
      <c r="E34" s="79"/>
      <c r="F34" s="79"/>
      <c r="G34" s="65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</row>
    <row r="35" spans="1:134" x14ac:dyDescent="0.2">
      <c r="A35" s="6"/>
      <c r="B35" s="7"/>
      <c r="C35" s="7"/>
      <c r="D35" s="50"/>
      <c r="E35" s="50"/>
      <c r="F35" s="5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</row>
    <row r="36" spans="1:134" x14ac:dyDescent="0.2">
      <c r="A36" s="6"/>
      <c r="B36" s="11"/>
      <c r="C36" s="15"/>
      <c r="D36" s="50"/>
      <c r="E36" s="50"/>
      <c r="F36" s="5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</row>
    <row r="37" spans="1:134" x14ac:dyDescent="0.2">
      <c r="A37" s="6"/>
      <c r="B37" s="11"/>
      <c r="C37" s="15"/>
      <c r="D37" s="50"/>
      <c r="E37" s="50"/>
      <c r="F37" s="5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</row>
    <row r="38" spans="1:134" x14ac:dyDescent="0.2">
      <c r="A38" s="6"/>
      <c r="B38" s="11"/>
      <c r="C38" s="15"/>
      <c r="D38" s="50"/>
      <c r="E38" s="50"/>
      <c r="F38" s="5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</row>
    <row r="39" spans="1:134" x14ac:dyDescent="0.2">
      <c r="A39" s="6"/>
      <c r="B39" s="11"/>
      <c r="C39" s="15"/>
      <c r="D39" s="50"/>
      <c r="E39" s="50"/>
      <c r="F39" s="5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</row>
    <row r="40" spans="1:134" x14ac:dyDescent="0.2">
      <c r="A40" s="6"/>
      <c r="B40" s="11"/>
      <c r="C40" s="15"/>
      <c r="D40" s="50"/>
      <c r="E40" s="50"/>
      <c r="F40" s="5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</row>
    <row r="41" spans="1:134" x14ac:dyDescent="0.2">
      <c r="A41" s="6"/>
      <c r="B41" s="11"/>
      <c r="C41" s="15"/>
      <c r="D41" s="50"/>
      <c r="E41" s="50"/>
      <c r="F41" s="5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</row>
    <row r="42" spans="1:134" x14ac:dyDescent="0.2">
      <c r="A42" s="6"/>
      <c r="B42" s="11"/>
      <c r="C42" s="15"/>
      <c r="D42" s="50"/>
      <c r="E42" s="50"/>
      <c r="F42" s="5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</row>
    <row r="43" spans="1:134" x14ac:dyDescent="0.2">
      <c r="A43" s="6"/>
      <c r="B43" s="11"/>
      <c r="C43" s="15"/>
      <c r="D43" s="50"/>
      <c r="E43" s="50"/>
      <c r="F43" s="5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</row>
    <row r="44" spans="1:134" x14ac:dyDescent="0.2">
      <c r="A44" s="6"/>
      <c r="B44" s="6"/>
      <c r="C44" s="6"/>
      <c r="D44" s="50"/>
      <c r="E44" s="50"/>
      <c r="F44" s="5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</row>
    <row r="45" spans="1:134" x14ac:dyDescent="0.2">
      <c r="A45" s="6"/>
      <c r="B45" s="6"/>
      <c r="C45" s="6"/>
      <c r="D45" s="50"/>
      <c r="E45" s="50"/>
      <c r="F45" s="5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</row>
    <row r="46" spans="1:134" x14ac:dyDescent="0.2">
      <c r="B46" s="6"/>
      <c r="C46" s="6"/>
      <c r="D46" s="6"/>
      <c r="E46" s="6"/>
      <c r="F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134" x14ac:dyDescent="0.2">
      <c r="B47" s="6"/>
      <c r="C47" s="6"/>
      <c r="D47" s="6"/>
      <c r="E47" s="6"/>
      <c r="F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134" x14ac:dyDescent="0.2">
      <c r="B48" s="6"/>
      <c r="C48" s="6"/>
      <c r="D48" s="6"/>
      <c r="E48" s="6"/>
      <c r="F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2:30" x14ac:dyDescent="0.2">
      <c r="B49" s="6"/>
      <c r="C49" s="6"/>
      <c r="D49" s="6"/>
      <c r="E49" s="6"/>
      <c r="F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2:30" x14ac:dyDescent="0.2">
      <c r="B50" s="6"/>
      <c r="C50" s="6"/>
      <c r="D50" s="6"/>
      <c r="E50" s="6"/>
      <c r="F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2:30" x14ac:dyDescent="0.2">
      <c r="B51" s="6"/>
      <c r="C51" s="6"/>
      <c r="D51" s="6"/>
      <c r="E51" s="6"/>
      <c r="F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2:30" x14ac:dyDescent="0.2">
      <c r="B52" s="6"/>
      <c r="C52" s="6"/>
      <c r="D52" s="6"/>
      <c r="E52" s="6"/>
      <c r="F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2:30" x14ac:dyDescent="0.2">
      <c r="B53" s="6"/>
      <c r="C53" s="6"/>
      <c r="D53" s="6"/>
      <c r="E53" s="6"/>
      <c r="F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2:30" x14ac:dyDescent="0.2">
      <c r="B54" s="6"/>
      <c r="C54" s="6"/>
      <c r="D54" s="6"/>
      <c r="E54" s="6"/>
      <c r="F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2:30" x14ac:dyDescent="0.2">
      <c r="B55" s="6"/>
      <c r="C55" s="6"/>
      <c r="D55" s="6"/>
      <c r="E55" s="6"/>
      <c r="F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2:30" x14ac:dyDescent="0.2">
      <c r="B56" s="6"/>
      <c r="C56" s="6"/>
      <c r="D56" s="6"/>
      <c r="E56" s="6"/>
      <c r="F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2:30" x14ac:dyDescent="0.2">
      <c r="B57" s="6"/>
      <c r="C57" s="6"/>
      <c r="D57" s="6"/>
      <c r="E57" s="6"/>
      <c r="F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2:30" x14ac:dyDescent="0.2">
      <c r="B58" s="6"/>
      <c r="C58" s="6"/>
      <c r="D58" s="6"/>
      <c r="E58" s="6"/>
      <c r="F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2:30" x14ac:dyDescent="0.2">
      <c r="B59" s="6"/>
      <c r="C59" s="6"/>
      <c r="D59" s="6"/>
      <c r="E59" s="6"/>
      <c r="F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2:30" x14ac:dyDescent="0.2">
      <c r="B60" s="6"/>
      <c r="C60" s="6"/>
      <c r="D60" s="6"/>
      <c r="E60" s="6"/>
      <c r="F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2:30" x14ac:dyDescent="0.2">
      <c r="B61" s="6"/>
      <c r="C61" s="6"/>
      <c r="D61" s="6"/>
      <c r="E61" s="6"/>
      <c r="F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2:30" x14ac:dyDescent="0.2">
      <c r="B62" s="6"/>
      <c r="C62" s="6"/>
      <c r="D62" s="6"/>
      <c r="E62" s="6"/>
      <c r="F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2:30" x14ac:dyDescent="0.2">
      <c r="B63" s="6"/>
      <c r="C63" s="6"/>
      <c r="D63" s="6"/>
      <c r="E63" s="6"/>
      <c r="F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2:30" x14ac:dyDescent="0.2">
      <c r="B64" s="6"/>
      <c r="C64" s="6"/>
      <c r="D64" s="6"/>
      <c r="E64" s="6"/>
      <c r="F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2:30" x14ac:dyDescent="0.2">
      <c r="B65" s="6"/>
      <c r="C65" s="6"/>
      <c r="D65" s="6"/>
      <c r="E65" s="6"/>
      <c r="F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2:30" x14ac:dyDescent="0.2">
      <c r="B66" s="6"/>
      <c r="C66" s="6"/>
      <c r="D66" s="6"/>
      <c r="E66" s="6"/>
      <c r="F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2:30" x14ac:dyDescent="0.2">
      <c r="B67" s="6"/>
      <c r="C67" s="6"/>
      <c r="D67" s="6"/>
      <c r="E67" s="6"/>
      <c r="F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2:30" x14ac:dyDescent="0.2">
      <c r="B68" s="6"/>
      <c r="C68" s="6"/>
      <c r="D68" s="6"/>
      <c r="E68" s="6"/>
      <c r="F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2:30" x14ac:dyDescent="0.2">
      <c r="B69" s="6"/>
      <c r="C69" s="6"/>
      <c r="D69" s="6"/>
      <c r="E69" s="6"/>
      <c r="F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2:30" x14ac:dyDescent="0.2"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2:30" x14ac:dyDescent="0.2">
      <c r="B71" s="6"/>
      <c r="C71" s="6"/>
      <c r="D71" s="6"/>
      <c r="E71" s="6"/>
      <c r="F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2:30" x14ac:dyDescent="0.2">
      <c r="B72" s="6"/>
      <c r="C72" s="6"/>
      <c r="D72" s="6"/>
      <c r="E72" s="6"/>
      <c r="F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2:30" x14ac:dyDescent="0.2">
      <c r="B73" s="6"/>
      <c r="C73" s="6"/>
      <c r="D73" s="6"/>
      <c r="E73" s="6"/>
      <c r="F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2:30" x14ac:dyDescent="0.2">
      <c r="B74" s="6"/>
      <c r="C74" s="6"/>
      <c r="D74" s="6"/>
      <c r="E74" s="6"/>
      <c r="F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2:30" x14ac:dyDescent="0.2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2:30" x14ac:dyDescent="0.2">
      <c r="B76" s="6"/>
      <c r="C76" s="6"/>
      <c r="D76" s="6"/>
      <c r="E76" s="6"/>
      <c r="F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2:30" x14ac:dyDescent="0.2">
      <c r="B77" s="6"/>
      <c r="C77" s="6"/>
      <c r="D77" s="6"/>
      <c r="E77" s="6"/>
      <c r="F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2:30" x14ac:dyDescent="0.2">
      <c r="B78" s="6"/>
      <c r="C78" s="6"/>
      <c r="D78" s="6"/>
      <c r="E78" s="6"/>
      <c r="F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2:30" x14ac:dyDescent="0.2">
      <c r="B79" s="6"/>
      <c r="C79" s="6"/>
      <c r="D79" s="6"/>
      <c r="E79" s="6"/>
      <c r="F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</sheetData>
  <mergeCells count="5">
    <mergeCell ref="B6:F6"/>
    <mergeCell ref="B1:F1"/>
    <mergeCell ref="C3:D3"/>
    <mergeCell ref="C5:D5"/>
    <mergeCell ref="C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75845-0B35-42C4-B5DB-14AC75E2FC24}">
  <dimension ref="A1:AU313"/>
  <sheetViews>
    <sheetView workbookViewId="0">
      <selection activeCell="D35" sqref="D35"/>
    </sheetView>
  </sheetViews>
  <sheetFormatPr defaultRowHeight="12.75" x14ac:dyDescent="0.2"/>
  <cols>
    <col min="1" max="1" width="3.140625" customWidth="1"/>
    <col min="2" max="2" width="30.5703125" customWidth="1"/>
    <col min="3" max="3" width="28.42578125" customWidth="1"/>
    <col min="5" max="5" width="3.140625" customWidth="1"/>
  </cols>
  <sheetData>
    <row r="1" spans="1:47" ht="27" customHeight="1" x14ac:dyDescent="0.2">
      <c r="A1" s="65"/>
      <c r="B1" s="116" t="s">
        <v>55</v>
      </c>
      <c r="C1" s="117"/>
      <c r="D1" s="117"/>
      <c r="E1" s="6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</row>
    <row r="2" spans="1:47" ht="13.5" customHeight="1" thickBot="1" x14ac:dyDescent="0.25">
      <c r="A2" s="65"/>
      <c r="B2" s="68"/>
      <c r="C2" s="68"/>
      <c r="D2" s="65"/>
      <c r="E2" s="6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ht="20.25" x14ac:dyDescent="0.2">
      <c r="A3" s="65"/>
      <c r="B3" s="20" t="s">
        <v>80</v>
      </c>
      <c r="C3" s="112"/>
      <c r="D3" s="113"/>
      <c r="E3" s="65"/>
      <c r="F3" s="26"/>
      <c r="G3" s="26"/>
      <c r="H3" s="26"/>
      <c r="I3" s="2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47" ht="20.25" x14ac:dyDescent="0.2">
      <c r="A4" s="65"/>
      <c r="B4" s="27" t="s">
        <v>81</v>
      </c>
      <c r="C4" s="103"/>
      <c r="D4" s="104"/>
      <c r="E4" s="65"/>
      <c r="F4" s="26"/>
      <c r="G4" s="26"/>
      <c r="H4" s="26"/>
      <c r="I4" s="2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</row>
    <row r="5" spans="1:47" ht="21" thickBot="1" x14ac:dyDescent="0.25">
      <c r="A5" s="65"/>
      <c r="B5" s="21" t="s">
        <v>82</v>
      </c>
      <c r="C5" s="114"/>
      <c r="D5" s="115"/>
      <c r="E5" s="65"/>
      <c r="F5" s="26"/>
      <c r="G5" s="26"/>
      <c r="H5" s="26"/>
      <c r="I5" s="2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ht="13.5" thickBot="1" x14ac:dyDescent="0.25">
      <c r="A6" s="65"/>
      <c r="B6" s="105"/>
      <c r="C6" s="105"/>
      <c r="D6" s="65"/>
      <c r="E6" s="65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x14ac:dyDescent="0.2">
      <c r="A7" s="65"/>
      <c r="B7" s="42" t="s">
        <v>42</v>
      </c>
      <c r="C7" s="110" t="s">
        <v>37</v>
      </c>
      <c r="D7" s="110"/>
      <c r="E7" s="6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x14ac:dyDescent="0.2">
      <c r="A8" s="65"/>
      <c r="B8" s="47" t="s">
        <v>38</v>
      </c>
      <c r="C8" s="111">
        <v>0</v>
      </c>
      <c r="D8" s="111"/>
      <c r="E8" s="65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x14ac:dyDescent="0.2">
      <c r="A9" s="65"/>
      <c r="B9" s="47" t="s">
        <v>39</v>
      </c>
      <c r="C9" s="111">
        <v>0</v>
      </c>
      <c r="D9" s="111"/>
      <c r="E9" s="6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x14ac:dyDescent="0.2">
      <c r="A10" s="65"/>
      <c r="B10" s="47" t="s">
        <v>40</v>
      </c>
      <c r="C10" s="111">
        <v>0</v>
      </c>
      <c r="D10" s="111"/>
      <c r="E10" s="6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x14ac:dyDescent="0.2">
      <c r="A11" s="65"/>
      <c r="B11" s="47" t="s">
        <v>41</v>
      </c>
      <c r="C11" s="111">
        <v>0</v>
      </c>
      <c r="D11" s="111"/>
      <c r="E11" s="6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ht="13.5" thickBot="1" x14ac:dyDescent="0.25">
      <c r="A12" s="65"/>
      <c r="B12" s="36" t="s">
        <v>8</v>
      </c>
      <c r="C12" s="109">
        <f>SUM(C8:C11)</f>
        <v>0</v>
      </c>
      <c r="D12" s="109"/>
      <c r="E12" s="65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x14ac:dyDescent="0.2">
      <c r="A13" s="65"/>
      <c r="B13" s="65"/>
      <c r="C13" s="65"/>
      <c r="D13" s="65"/>
      <c r="E13" s="65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x14ac:dyDescent="0.2">
      <c r="A14" s="6"/>
      <c r="B14" s="6"/>
      <c r="C14" s="50"/>
      <c r="D14" s="6"/>
      <c r="E14" s="6"/>
      <c r="F14" s="6"/>
      <c r="G14" s="11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x14ac:dyDescent="0.2">
      <c r="A15" s="6"/>
      <c r="B15" s="6"/>
      <c r="C15" s="5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43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</row>
    <row r="18" spans="1:43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3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43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3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1:43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3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1:43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1:43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spans="1:43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1:43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spans="1:43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1:43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1:43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1:43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1:4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spans="1:4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spans="1:4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spans="1:4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spans="1:4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spans="1:4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spans="1:4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1:4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1:4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1:4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1:4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1:4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1:4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1:4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</row>
    <row r="47" spans="1:4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</row>
    <row r="48" spans="1:4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</row>
    <row r="49" spans="1:4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</row>
    <row r="50" spans="1:4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</row>
    <row r="51" spans="1:4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</row>
    <row r="52" spans="1:43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</row>
    <row r="53" spans="1:43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</row>
    <row r="54" spans="1:43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</row>
    <row r="55" spans="1:43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</row>
    <row r="56" spans="1:43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</row>
    <row r="57" spans="1:43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</row>
    <row r="58" spans="1:43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</row>
    <row r="59" spans="1:43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</row>
    <row r="60" spans="1:43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43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43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43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43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1:15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1:1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1:1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1:1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1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1:1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1:1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1:1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1:1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1:1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1:1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1:15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1:15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1:15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1:15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5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</row>
    <row r="123" spans="1:15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</row>
    <row r="124" spans="1:15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</row>
    <row r="125" spans="1:15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1:15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1:1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1:1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1:1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</row>
    <row r="132" spans="1:1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</row>
    <row r="133" spans="1:1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</row>
    <row r="134" spans="1:1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</row>
    <row r="135" spans="1:1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</row>
    <row r="136" spans="1:1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</row>
    <row r="137" spans="1:1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</row>
    <row r="138" spans="1:1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</row>
    <row r="139" spans="1:1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</row>
    <row r="140" spans="1:1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</row>
    <row r="141" spans="1:1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</row>
    <row r="142" spans="1:1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</row>
    <row r="143" spans="1:1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</row>
    <row r="144" spans="1:1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</row>
    <row r="145" spans="1:1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6" spans="1:1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</row>
    <row r="147" spans="1:15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</row>
    <row r="148" spans="1:15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</row>
    <row r="149" spans="1:15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</row>
    <row r="150" spans="1:15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</row>
    <row r="151" spans="1:15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</row>
    <row r="152" spans="1:15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</row>
    <row r="153" spans="1:15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</row>
    <row r="154" spans="1:15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</row>
    <row r="155" spans="1:15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</row>
    <row r="156" spans="1:15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1:15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1:15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1:15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</row>
    <row r="160" spans="1:15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</row>
    <row r="161" spans="1:15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</row>
    <row r="162" spans="1:15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</row>
    <row r="163" spans="1:15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</row>
    <row r="164" spans="1:15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</row>
    <row r="165" spans="1:15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</row>
    <row r="166" spans="1:15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</row>
    <row r="167" spans="1:15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</row>
    <row r="168" spans="1:15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</row>
    <row r="169" spans="1:15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</row>
    <row r="170" spans="1:15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</row>
    <row r="171" spans="1:15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</row>
    <row r="172" spans="1:15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1:15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1:15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</row>
    <row r="175" spans="1:15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</row>
    <row r="176" spans="1:15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</row>
    <row r="177" spans="1:15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</row>
    <row r="178" spans="1:15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</row>
    <row r="179" spans="1:15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</row>
    <row r="180" spans="1:15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</row>
    <row r="181" spans="1:15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</row>
    <row r="182" spans="1:15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</row>
    <row r="183" spans="1:15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</row>
    <row r="184" spans="1:15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</row>
    <row r="185" spans="1:15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</row>
    <row r="186" spans="1:15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</row>
    <row r="187" spans="1:15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</row>
    <row r="188" spans="1:15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</row>
    <row r="189" spans="1:15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</row>
    <row r="190" spans="1:15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</row>
    <row r="191" spans="1:15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</row>
    <row r="192" spans="1:15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</row>
    <row r="193" spans="1:15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</row>
    <row r="194" spans="1:15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</row>
    <row r="195" spans="1:15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</row>
    <row r="196" spans="1:15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</row>
    <row r="197" spans="1:15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</row>
    <row r="198" spans="1:15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</row>
    <row r="199" spans="1:15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</row>
    <row r="200" spans="1:15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</row>
    <row r="201" spans="1:15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</row>
    <row r="202" spans="1:15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</row>
    <row r="203" spans="1:15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</row>
    <row r="204" spans="1:15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</row>
    <row r="205" spans="1:15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</row>
    <row r="206" spans="1:15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</row>
    <row r="207" spans="1:15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</row>
    <row r="208" spans="1:15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</row>
    <row r="209" spans="1:15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</row>
    <row r="210" spans="1:15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</row>
    <row r="211" spans="1:15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</row>
    <row r="212" spans="1:15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</row>
    <row r="213" spans="1:15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</row>
    <row r="214" spans="1:15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1:15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</row>
    <row r="216" spans="1:15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</row>
    <row r="217" spans="1:15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</row>
    <row r="218" spans="1:15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</row>
    <row r="219" spans="1:15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</row>
    <row r="220" spans="1:15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</row>
    <row r="221" spans="1:15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</row>
    <row r="222" spans="1:15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</row>
    <row r="223" spans="1:15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</row>
    <row r="224" spans="1:15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</row>
    <row r="225" spans="1:15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</row>
    <row r="226" spans="1:15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</row>
    <row r="227" spans="1:15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</row>
    <row r="228" spans="1:15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</row>
    <row r="229" spans="1:15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</row>
    <row r="230" spans="1:15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</row>
    <row r="232" spans="1:15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</row>
    <row r="233" spans="1:15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</row>
    <row r="234" spans="1:15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</row>
    <row r="235" spans="1:15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</row>
    <row r="236" spans="1:15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</row>
    <row r="237" spans="1:15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</row>
    <row r="238" spans="1:15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</row>
    <row r="239" spans="1:15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</row>
    <row r="240" spans="1:15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</row>
    <row r="241" spans="1:15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</row>
    <row r="242" spans="1:15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</row>
    <row r="243" spans="1:15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</row>
    <row r="244" spans="1:15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</row>
    <row r="245" spans="1:15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</row>
    <row r="246" spans="1:15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</row>
    <row r="247" spans="1:15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</row>
    <row r="248" spans="1:15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</row>
    <row r="249" spans="1:15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</row>
    <row r="250" spans="1:15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</row>
    <row r="251" spans="1:15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</row>
    <row r="252" spans="1:15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</row>
    <row r="253" spans="1:15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</row>
    <row r="254" spans="1:15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</row>
    <row r="255" spans="1:15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</row>
    <row r="256" spans="1:15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</row>
    <row r="257" spans="1:15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</row>
    <row r="258" spans="1:15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</row>
    <row r="259" spans="1:15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</row>
    <row r="260" spans="1:15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</row>
    <row r="261" spans="1:15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</row>
    <row r="262" spans="1:15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</row>
    <row r="263" spans="1:15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</row>
    <row r="264" spans="1:15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</row>
    <row r="265" spans="1:15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</row>
    <row r="266" spans="1:15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</row>
    <row r="267" spans="1:15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</row>
    <row r="268" spans="1:15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</row>
    <row r="269" spans="1:15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</row>
    <row r="270" spans="1:15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</row>
    <row r="271" spans="1:15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</row>
    <row r="272" spans="1:15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</row>
    <row r="273" spans="1:15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</row>
    <row r="274" spans="1:15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</row>
    <row r="275" spans="1:15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</row>
    <row r="276" spans="1:15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</row>
    <row r="277" spans="1:15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</row>
    <row r="278" spans="1:15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</row>
    <row r="279" spans="1:15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</row>
    <row r="280" spans="1:15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</row>
    <row r="281" spans="1:15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</row>
    <row r="282" spans="1:15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</row>
    <row r="283" spans="1:15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</row>
    <row r="284" spans="1:15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</row>
    <row r="285" spans="1:15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</row>
    <row r="286" spans="1:15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</row>
    <row r="287" spans="1:15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</row>
    <row r="288" spans="1:15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</row>
    <row r="289" spans="1:15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</row>
    <row r="290" spans="1:15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</row>
    <row r="291" spans="1:15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</row>
    <row r="292" spans="1:15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</row>
    <row r="293" spans="1:15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</row>
    <row r="294" spans="1:15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</row>
    <row r="295" spans="1:15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</row>
    <row r="296" spans="1:15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</row>
    <row r="297" spans="1:15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</row>
    <row r="298" spans="1:15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</row>
    <row r="299" spans="1:15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</row>
    <row r="300" spans="1:15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</row>
    <row r="301" spans="1:15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</row>
    <row r="302" spans="1:15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</row>
    <row r="303" spans="1:15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</row>
    <row r="304" spans="1:15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</row>
    <row r="305" spans="1:15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</row>
    <row r="306" spans="1:15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</row>
    <row r="307" spans="1:15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</row>
    <row r="308" spans="1:15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</row>
    <row r="309" spans="1:15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</row>
    <row r="310" spans="1:15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</row>
    <row r="311" spans="1:15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</row>
    <row r="312" spans="1:15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</row>
    <row r="313" spans="1:15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</row>
  </sheetData>
  <mergeCells count="11">
    <mergeCell ref="B6:C6"/>
    <mergeCell ref="C3:D3"/>
    <mergeCell ref="C5:D5"/>
    <mergeCell ref="C4:D4"/>
    <mergeCell ref="B1:D1"/>
    <mergeCell ref="C12:D12"/>
    <mergeCell ref="C7:D7"/>
    <mergeCell ref="C8:D8"/>
    <mergeCell ref="C9:D9"/>
    <mergeCell ref="C10:D10"/>
    <mergeCell ref="C11:D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8366D-3C56-4CD2-AF87-FE9221D8A46D}">
  <dimension ref="A1:CY338"/>
  <sheetViews>
    <sheetView workbookViewId="0">
      <selection activeCell="C11" sqref="C11"/>
    </sheetView>
  </sheetViews>
  <sheetFormatPr defaultRowHeight="12.75" x14ac:dyDescent="0.2"/>
  <cols>
    <col min="1" max="1" width="3.140625" customWidth="1"/>
    <col min="2" max="2" width="45.85546875" bestFit="1" customWidth="1"/>
    <col min="3" max="3" width="25.5703125" customWidth="1"/>
    <col min="4" max="4" width="3.140625" customWidth="1"/>
  </cols>
  <sheetData>
    <row r="1" spans="1:103" ht="27" customHeight="1" thickBot="1" x14ac:dyDescent="0.25">
      <c r="A1" s="65"/>
      <c r="B1" s="92" t="s">
        <v>54</v>
      </c>
      <c r="C1" s="93"/>
      <c r="D1" s="6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</row>
    <row r="2" spans="1:103" ht="13.5" thickBot="1" x14ac:dyDescent="0.25">
      <c r="A2" s="65"/>
      <c r="B2" s="118"/>
      <c r="C2" s="118"/>
      <c r="D2" s="65"/>
      <c r="E2" s="5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</row>
    <row r="3" spans="1:103" x14ac:dyDescent="0.2">
      <c r="A3" s="65"/>
      <c r="B3" s="42" t="s">
        <v>78</v>
      </c>
      <c r="C3" s="51" t="s">
        <v>43</v>
      </c>
      <c r="D3" s="65"/>
      <c r="E3" s="5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</row>
    <row r="4" spans="1:103" x14ac:dyDescent="0.2">
      <c r="A4" s="65"/>
      <c r="B4" s="57" t="s">
        <v>6</v>
      </c>
      <c r="C4" s="17">
        <f>'Kosten apparatuur'!E14</f>
        <v>0</v>
      </c>
      <c r="D4" s="65"/>
      <c r="E4" s="19">
        <f>C4*5</f>
        <v>0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</row>
    <row r="5" spans="1:103" x14ac:dyDescent="0.2">
      <c r="A5" s="65"/>
      <c r="B5" s="90" t="s">
        <v>98</v>
      </c>
      <c r="C5" s="17">
        <f>'Kosten apparatuur'!E17</f>
        <v>0</v>
      </c>
      <c r="D5" s="65"/>
      <c r="E5" s="19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</row>
    <row r="6" spans="1:103" x14ac:dyDescent="0.2">
      <c r="A6" s="65"/>
      <c r="B6" s="57" t="s">
        <v>44</v>
      </c>
      <c r="C6" s="17">
        <f>'Kosten apparatuur'!E25</f>
        <v>0</v>
      </c>
      <c r="D6" s="65"/>
      <c r="E6" s="19">
        <f>C6*8</f>
        <v>0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</row>
    <row r="7" spans="1:103" ht="13.5" thickBot="1" x14ac:dyDescent="0.25">
      <c r="A7" s="65"/>
      <c r="B7" s="36" t="s">
        <v>66</v>
      </c>
      <c r="C7" s="52">
        <f>SUM(C4:C6)</f>
        <v>0</v>
      </c>
      <c r="D7" s="65"/>
      <c r="E7" s="19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</row>
    <row r="8" spans="1:103" ht="13.5" thickBot="1" x14ac:dyDescent="0.25">
      <c r="A8" s="65"/>
      <c r="B8" s="80"/>
      <c r="C8" s="72"/>
      <c r="D8" s="65"/>
      <c r="E8" s="1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</row>
    <row r="9" spans="1:103" x14ac:dyDescent="0.2">
      <c r="A9" s="65"/>
      <c r="B9" s="42" t="s">
        <v>77</v>
      </c>
      <c r="C9" s="51" t="s">
        <v>43</v>
      </c>
      <c r="D9" s="65"/>
      <c r="E9" s="55"/>
      <c r="F9" s="16"/>
      <c r="G9" s="16"/>
      <c r="H9" s="16"/>
      <c r="I9" s="1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</row>
    <row r="10" spans="1:103" x14ac:dyDescent="0.2">
      <c r="A10" s="65"/>
      <c r="B10" s="57" t="s">
        <v>75</v>
      </c>
      <c r="C10" s="17">
        <f>'Kosten apparatuur'!E33</f>
        <v>0</v>
      </c>
      <c r="D10" s="65"/>
      <c r="E10" s="19">
        <f>C10*5</f>
        <v>0</v>
      </c>
      <c r="F10" s="16"/>
      <c r="G10" s="16"/>
      <c r="H10" s="16"/>
      <c r="I10" s="1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</row>
    <row r="11" spans="1:103" ht="13.5" thickBot="1" x14ac:dyDescent="0.25">
      <c r="A11" s="65"/>
      <c r="B11" s="58" t="s">
        <v>76</v>
      </c>
      <c r="C11" s="18">
        <f>'Kosten apparatuur'!H33</f>
        <v>0</v>
      </c>
      <c r="D11" s="65"/>
      <c r="E11" s="19">
        <f>C11*3</f>
        <v>0</v>
      </c>
      <c r="F11" s="16"/>
      <c r="G11" s="16"/>
      <c r="H11" s="16"/>
      <c r="I11" s="1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</row>
    <row r="12" spans="1:103" ht="13.5" thickBot="1" x14ac:dyDescent="0.25">
      <c r="A12" s="65"/>
      <c r="B12" s="80"/>
      <c r="C12" s="72"/>
      <c r="D12" s="65"/>
      <c r="E12" s="55"/>
      <c r="F12" s="16"/>
      <c r="G12" s="16"/>
      <c r="H12" s="16"/>
      <c r="I12" s="1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</row>
    <row r="13" spans="1:103" x14ac:dyDescent="0.2">
      <c r="A13" s="65"/>
      <c r="B13" s="42" t="s">
        <v>58</v>
      </c>
      <c r="C13" s="51" t="s">
        <v>43</v>
      </c>
      <c r="D13" s="65"/>
      <c r="E13" s="55"/>
      <c r="F13" s="16"/>
      <c r="G13" s="56"/>
      <c r="H13" s="16"/>
      <c r="I13" s="1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</row>
    <row r="14" spans="1:103" x14ac:dyDescent="0.2">
      <c r="A14" s="65"/>
      <c r="B14" s="57" t="s">
        <v>46</v>
      </c>
      <c r="C14" s="17">
        <f>'Kosten producten'!F14</f>
        <v>0</v>
      </c>
      <c r="D14" s="65"/>
      <c r="E14" s="19">
        <f>C14*8</f>
        <v>0</v>
      </c>
      <c r="F14" s="16"/>
      <c r="G14" s="56"/>
      <c r="H14" s="16"/>
      <c r="I14" s="1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</row>
    <row r="15" spans="1:103" x14ac:dyDescent="0.2">
      <c r="A15" s="65"/>
      <c r="B15" s="57" t="s">
        <v>57</v>
      </c>
      <c r="C15" s="17">
        <f>'Kosten producten'!F33</f>
        <v>0</v>
      </c>
      <c r="D15" s="65"/>
      <c r="E15" s="19">
        <f>C15*8</f>
        <v>0</v>
      </c>
      <c r="F15" s="16"/>
      <c r="G15" s="56"/>
      <c r="H15" s="16"/>
      <c r="I15" s="1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</row>
    <row r="16" spans="1:103" ht="13.5" thickBot="1" x14ac:dyDescent="0.25">
      <c r="A16" s="65"/>
      <c r="B16" s="36" t="s">
        <v>66</v>
      </c>
      <c r="C16" s="52">
        <f>SUM(C14:C15)</f>
        <v>0</v>
      </c>
      <c r="D16" s="65"/>
      <c r="E16" s="19"/>
      <c r="F16" s="56"/>
      <c r="G16" s="16"/>
      <c r="H16" s="16"/>
      <c r="I16" s="1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</row>
    <row r="17" spans="1:103" s="6" customFormat="1" ht="13.5" thickBot="1" x14ac:dyDescent="0.25">
      <c r="A17" s="65"/>
      <c r="B17" s="80"/>
      <c r="C17" s="72"/>
      <c r="D17" s="65"/>
      <c r="E17" s="16"/>
      <c r="F17" s="56"/>
      <c r="G17" s="16"/>
      <c r="H17" s="16"/>
      <c r="I17" s="16"/>
    </row>
    <row r="18" spans="1:103" ht="26.25" thickBot="1" x14ac:dyDescent="0.25">
      <c r="A18" s="65"/>
      <c r="B18" s="53" t="s">
        <v>47</v>
      </c>
      <c r="C18" s="54">
        <f>E4+E6+E10+E11+E14+E15</f>
        <v>0</v>
      </c>
      <c r="D18" s="65"/>
      <c r="E18" s="16"/>
      <c r="F18" s="56"/>
      <c r="G18" s="16"/>
      <c r="H18" s="16"/>
      <c r="I18" s="1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</row>
    <row r="19" spans="1:103" x14ac:dyDescent="0.2">
      <c r="A19" s="65"/>
      <c r="B19" s="65"/>
      <c r="C19" s="65"/>
      <c r="D19" s="65"/>
      <c r="E19" s="16"/>
      <c r="F19" s="56"/>
      <c r="G19" s="16"/>
      <c r="H19" s="16"/>
      <c r="I19" s="1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</row>
    <row r="20" spans="1:103" x14ac:dyDescent="0.2">
      <c r="A20" s="6"/>
      <c r="B20" s="6"/>
      <c r="C20" s="6"/>
      <c r="D20" s="6"/>
      <c r="E20" s="16"/>
      <c r="F20" s="16"/>
      <c r="G20" s="16"/>
      <c r="H20" s="16"/>
      <c r="I20" s="1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</row>
    <row r="21" spans="1:103" x14ac:dyDescent="0.2">
      <c r="A21" s="6"/>
      <c r="B21" s="6"/>
      <c r="C21" s="6"/>
      <c r="D21" s="6"/>
      <c r="E21" s="16"/>
      <c r="F21" s="16"/>
      <c r="G21" s="16"/>
      <c r="H21" s="16"/>
      <c r="I21" s="1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</row>
    <row r="22" spans="1:103" x14ac:dyDescent="0.2">
      <c r="A22" s="6"/>
      <c r="B22" s="6"/>
      <c r="C22" s="6"/>
      <c r="D22" s="6"/>
      <c r="E22" s="16"/>
      <c r="F22" s="16"/>
      <c r="G22" s="16"/>
      <c r="H22" s="16"/>
      <c r="I22" s="1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</row>
    <row r="23" spans="1:103" x14ac:dyDescent="0.2">
      <c r="A23" s="6"/>
      <c r="B23" s="6"/>
      <c r="C23" s="6"/>
      <c r="D23" s="6"/>
      <c r="E23" s="16"/>
      <c r="F23" s="16"/>
      <c r="G23" s="16"/>
      <c r="H23" s="16"/>
      <c r="I23" s="1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</row>
    <row r="24" spans="1:103" x14ac:dyDescent="0.2">
      <c r="A24" s="6"/>
      <c r="B24" s="6"/>
      <c r="C24" s="6"/>
      <c r="D24" s="6"/>
      <c r="E24" s="16"/>
      <c r="F24" s="16"/>
      <c r="G24" s="16"/>
      <c r="H24" s="16"/>
      <c r="I24" s="1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</row>
    <row r="25" spans="1:103" x14ac:dyDescent="0.2">
      <c r="A25" s="6"/>
      <c r="B25" s="6"/>
      <c r="C25" s="6"/>
      <c r="D25" s="6"/>
      <c r="E25" s="16"/>
      <c r="F25" s="16"/>
      <c r="G25" s="16"/>
      <c r="H25" s="16"/>
      <c r="I25" s="1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</row>
    <row r="26" spans="1:103" x14ac:dyDescent="0.2">
      <c r="A26" s="6"/>
      <c r="B26" s="6"/>
      <c r="C26" s="6"/>
      <c r="D26" s="6"/>
      <c r="E26" s="16"/>
      <c r="F26" s="16"/>
      <c r="G26" s="16"/>
      <c r="H26" s="16"/>
      <c r="I26" s="1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</row>
    <row r="27" spans="1:103" x14ac:dyDescent="0.2">
      <c r="A27" s="6"/>
      <c r="B27" s="6"/>
      <c r="C27" s="6"/>
      <c r="D27" s="6"/>
      <c r="E27" s="16"/>
      <c r="F27" s="16"/>
      <c r="G27" s="16"/>
      <c r="H27" s="16"/>
      <c r="I27" s="1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</row>
    <row r="28" spans="1:103" x14ac:dyDescent="0.2">
      <c r="A28" s="6"/>
      <c r="B28" s="6"/>
      <c r="C28" s="6"/>
      <c r="D28" s="6"/>
      <c r="E28" s="16"/>
      <c r="F28" s="16"/>
      <c r="G28" s="16"/>
      <c r="H28" s="16"/>
      <c r="I28" s="1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</row>
    <row r="29" spans="1:103" x14ac:dyDescent="0.2">
      <c r="A29" s="6"/>
      <c r="B29" s="6"/>
      <c r="C29" s="6"/>
      <c r="D29" s="6"/>
      <c r="E29" s="16"/>
      <c r="F29" s="16"/>
      <c r="G29" s="16"/>
      <c r="H29" s="16"/>
      <c r="I29" s="1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</row>
    <row r="30" spans="1:103" x14ac:dyDescent="0.2">
      <c r="A30" s="6"/>
      <c r="B30" s="6"/>
      <c r="C30" s="6"/>
      <c r="D30" s="6"/>
      <c r="E30" s="16"/>
      <c r="F30" s="16"/>
      <c r="G30" s="16"/>
      <c r="H30" s="16"/>
      <c r="I30" s="1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</row>
    <row r="31" spans="1:103" x14ac:dyDescent="0.2">
      <c r="A31" s="6"/>
      <c r="B31" s="6"/>
      <c r="C31" s="6"/>
      <c r="D31" s="6"/>
      <c r="E31" s="16"/>
      <c r="F31" s="16"/>
      <c r="G31" s="16"/>
      <c r="H31" s="16"/>
      <c r="I31" s="1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</row>
    <row r="32" spans="1:103" x14ac:dyDescent="0.2">
      <c r="A32" s="6"/>
      <c r="B32" s="6"/>
      <c r="C32" s="6"/>
      <c r="D32" s="6"/>
      <c r="E32" s="6"/>
      <c r="F32" s="1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</row>
    <row r="33" spans="1:103" x14ac:dyDescent="0.2">
      <c r="A33" s="6"/>
      <c r="B33" s="6"/>
      <c r="C33" s="6"/>
      <c r="D33" s="6"/>
      <c r="E33" s="6"/>
      <c r="F33" s="1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</row>
    <row r="34" spans="1:103" x14ac:dyDescent="0.2">
      <c r="A34" s="6"/>
      <c r="B34" s="6"/>
      <c r="C34" s="6"/>
      <c r="D34" s="6"/>
      <c r="E34" s="6"/>
      <c r="F34" s="1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</row>
    <row r="35" spans="1:10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</row>
    <row r="36" spans="1:10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</row>
    <row r="37" spans="1:10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</row>
    <row r="38" spans="1:10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</row>
    <row r="39" spans="1:10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</row>
    <row r="40" spans="1:10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</row>
    <row r="41" spans="1:10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</row>
    <row r="42" spans="1:10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</row>
    <row r="43" spans="1:10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</row>
    <row r="44" spans="1:10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</row>
    <row r="45" spans="1:10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</row>
    <row r="46" spans="1:10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</row>
    <row r="47" spans="1:103" x14ac:dyDescent="0.2">
      <c r="A47" s="6"/>
      <c r="B47" s="6"/>
      <c r="C47" s="6"/>
      <c r="D47" s="6"/>
    </row>
    <row r="48" spans="1:103" x14ac:dyDescent="0.2">
      <c r="A48" s="6"/>
      <c r="B48" s="6"/>
      <c r="C48" s="6"/>
      <c r="D48" s="6"/>
    </row>
    <row r="49" spans="2:3" x14ac:dyDescent="0.2">
      <c r="B49" s="6"/>
      <c r="C49" s="6"/>
    </row>
    <row r="50" spans="2:3" x14ac:dyDescent="0.2">
      <c r="B50" s="6"/>
      <c r="C50" s="6"/>
    </row>
    <row r="51" spans="2:3" x14ac:dyDescent="0.2">
      <c r="B51" s="6"/>
      <c r="C51" s="6"/>
    </row>
    <row r="52" spans="2:3" x14ac:dyDescent="0.2">
      <c r="B52" s="6"/>
      <c r="C52" s="6"/>
    </row>
    <row r="53" spans="2:3" x14ac:dyDescent="0.2">
      <c r="B53" s="6"/>
      <c r="C53" s="6"/>
    </row>
    <row r="54" spans="2:3" x14ac:dyDescent="0.2">
      <c r="B54" s="6"/>
      <c r="C54" s="6"/>
    </row>
    <row r="55" spans="2:3" x14ac:dyDescent="0.2">
      <c r="B55" s="6"/>
      <c r="C55" s="6"/>
    </row>
    <row r="56" spans="2:3" x14ac:dyDescent="0.2">
      <c r="B56" s="6"/>
      <c r="C56" s="6"/>
    </row>
    <row r="57" spans="2:3" x14ac:dyDescent="0.2">
      <c r="B57" s="6"/>
      <c r="C57" s="6"/>
    </row>
    <row r="58" spans="2:3" x14ac:dyDescent="0.2">
      <c r="B58" s="6"/>
      <c r="C58" s="6"/>
    </row>
    <row r="59" spans="2:3" x14ac:dyDescent="0.2">
      <c r="B59" s="6"/>
      <c r="C59" s="6"/>
    </row>
    <row r="60" spans="2:3" x14ac:dyDescent="0.2">
      <c r="B60" s="6"/>
      <c r="C60" s="6"/>
    </row>
    <row r="61" spans="2:3" x14ac:dyDescent="0.2">
      <c r="B61" s="6"/>
      <c r="C61" s="6"/>
    </row>
    <row r="62" spans="2:3" x14ac:dyDescent="0.2">
      <c r="B62" s="6"/>
      <c r="C62" s="6"/>
    </row>
    <row r="63" spans="2:3" x14ac:dyDescent="0.2">
      <c r="B63" s="6"/>
      <c r="C63" s="6"/>
    </row>
    <row r="64" spans="2:3" x14ac:dyDescent="0.2">
      <c r="B64" s="6"/>
      <c r="C64" s="6"/>
    </row>
    <row r="65" spans="2:3" x14ac:dyDescent="0.2">
      <c r="B65" s="6"/>
      <c r="C65" s="6"/>
    </row>
    <row r="66" spans="2:3" x14ac:dyDescent="0.2">
      <c r="B66" s="6"/>
      <c r="C66" s="6"/>
    </row>
    <row r="67" spans="2:3" x14ac:dyDescent="0.2">
      <c r="B67" s="6"/>
      <c r="C67" s="6"/>
    </row>
    <row r="68" spans="2:3" x14ac:dyDescent="0.2">
      <c r="B68" s="6"/>
      <c r="C68" s="6"/>
    </row>
    <row r="69" spans="2:3" x14ac:dyDescent="0.2">
      <c r="B69" s="6"/>
      <c r="C69" s="6"/>
    </row>
    <row r="70" spans="2:3" x14ac:dyDescent="0.2">
      <c r="B70" s="6"/>
      <c r="C70" s="6"/>
    </row>
    <row r="71" spans="2:3" x14ac:dyDescent="0.2">
      <c r="B71" s="6"/>
      <c r="C71" s="6"/>
    </row>
    <row r="72" spans="2:3" x14ac:dyDescent="0.2">
      <c r="B72" s="6"/>
      <c r="C72" s="6"/>
    </row>
    <row r="73" spans="2:3" x14ac:dyDescent="0.2">
      <c r="B73" s="6"/>
      <c r="C73" s="6"/>
    </row>
    <row r="74" spans="2:3" x14ac:dyDescent="0.2">
      <c r="B74" s="6"/>
      <c r="C74" s="6"/>
    </row>
    <row r="75" spans="2:3" x14ac:dyDescent="0.2">
      <c r="B75" s="6"/>
      <c r="C75" s="6"/>
    </row>
    <row r="76" spans="2:3" x14ac:dyDescent="0.2">
      <c r="B76" s="6"/>
      <c r="C76" s="6"/>
    </row>
    <row r="77" spans="2:3" x14ac:dyDescent="0.2">
      <c r="B77" s="6"/>
      <c r="C77" s="6"/>
    </row>
    <row r="78" spans="2:3" x14ac:dyDescent="0.2">
      <c r="B78" s="6"/>
      <c r="C78" s="6"/>
    </row>
    <row r="79" spans="2:3" x14ac:dyDescent="0.2">
      <c r="B79" s="6"/>
      <c r="C79" s="6"/>
    </row>
    <row r="80" spans="2:3" x14ac:dyDescent="0.2">
      <c r="B80" s="6"/>
      <c r="C80" s="6"/>
    </row>
    <row r="81" spans="2:3" x14ac:dyDescent="0.2">
      <c r="B81" s="6"/>
      <c r="C81" s="6"/>
    </row>
    <row r="82" spans="2:3" x14ac:dyDescent="0.2">
      <c r="B82" s="6"/>
      <c r="C82" s="6"/>
    </row>
    <row r="83" spans="2:3" x14ac:dyDescent="0.2">
      <c r="B83" s="6"/>
      <c r="C83" s="6"/>
    </row>
    <row r="84" spans="2:3" x14ac:dyDescent="0.2">
      <c r="B84" s="6"/>
      <c r="C84" s="6"/>
    </row>
    <row r="85" spans="2:3" x14ac:dyDescent="0.2">
      <c r="B85" s="6"/>
      <c r="C85" s="6"/>
    </row>
    <row r="86" spans="2:3" x14ac:dyDescent="0.2">
      <c r="B86" s="6"/>
      <c r="C86" s="6"/>
    </row>
    <row r="87" spans="2:3" x14ac:dyDescent="0.2">
      <c r="B87" s="6"/>
      <c r="C87" s="6"/>
    </row>
    <row r="88" spans="2:3" x14ac:dyDescent="0.2">
      <c r="B88" s="6"/>
      <c r="C88" s="6"/>
    </row>
    <row r="89" spans="2:3" x14ac:dyDescent="0.2">
      <c r="B89" s="6"/>
      <c r="C89" s="6"/>
    </row>
    <row r="90" spans="2:3" x14ac:dyDescent="0.2">
      <c r="B90" s="6"/>
      <c r="C90" s="6"/>
    </row>
    <row r="91" spans="2:3" x14ac:dyDescent="0.2">
      <c r="B91" s="6"/>
      <c r="C91" s="6"/>
    </row>
    <row r="92" spans="2:3" x14ac:dyDescent="0.2">
      <c r="B92" s="6"/>
      <c r="C92" s="6"/>
    </row>
    <row r="93" spans="2:3" x14ac:dyDescent="0.2">
      <c r="B93" s="6"/>
      <c r="C93" s="6"/>
    </row>
    <row r="94" spans="2:3" x14ac:dyDescent="0.2">
      <c r="B94" s="6"/>
      <c r="C94" s="6"/>
    </row>
    <row r="95" spans="2:3" x14ac:dyDescent="0.2">
      <c r="B95" s="6"/>
      <c r="C95" s="6"/>
    </row>
    <row r="96" spans="2:3" x14ac:dyDescent="0.2">
      <c r="B96" s="6"/>
      <c r="C96" s="6"/>
    </row>
    <row r="97" spans="2:3" x14ac:dyDescent="0.2">
      <c r="B97" s="6"/>
      <c r="C97" s="6"/>
    </row>
    <row r="98" spans="2:3" x14ac:dyDescent="0.2">
      <c r="B98" s="6"/>
      <c r="C98" s="6"/>
    </row>
    <row r="99" spans="2:3" x14ac:dyDescent="0.2">
      <c r="B99" s="6"/>
      <c r="C99" s="6"/>
    </row>
    <row r="100" spans="2:3" x14ac:dyDescent="0.2">
      <c r="B100" s="6"/>
      <c r="C100" s="6"/>
    </row>
    <row r="101" spans="2:3" x14ac:dyDescent="0.2">
      <c r="B101" s="6"/>
      <c r="C101" s="6"/>
    </row>
    <row r="102" spans="2:3" x14ac:dyDescent="0.2">
      <c r="B102" s="6"/>
      <c r="C102" s="6"/>
    </row>
    <row r="103" spans="2:3" x14ac:dyDescent="0.2">
      <c r="B103" s="6"/>
      <c r="C103" s="6"/>
    </row>
    <row r="104" spans="2:3" x14ac:dyDescent="0.2">
      <c r="B104" s="6"/>
      <c r="C104" s="6"/>
    </row>
    <row r="105" spans="2:3" x14ac:dyDescent="0.2">
      <c r="B105" s="6"/>
      <c r="C105" s="6"/>
    </row>
    <row r="106" spans="2:3" x14ac:dyDescent="0.2">
      <c r="B106" s="6"/>
      <c r="C106" s="6"/>
    </row>
    <row r="107" spans="2:3" x14ac:dyDescent="0.2">
      <c r="B107" s="6"/>
      <c r="C107" s="6"/>
    </row>
    <row r="108" spans="2:3" x14ac:dyDescent="0.2">
      <c r="B108" s="6"/>
      <c r="C108" s="6"/>
    </row>
    <row r="109" spans="2:3" x14ac:dyDescent="0.2">
      <c r="B109" s="6"/>
      <c r="C109" s="6"/>
    </row>
    <row r="110" spans="2:3" x14ac:dyDescent="0.2">
      <c r="B110" s="6"/>
      <c r="C110" s="6"/>
    </row>
    <row r="111" spans="2:3" x14ac:dyDescent="0.2">
      <c r="B111" s="6"/>
      <c r="C111" s="6"/>
    </row>
    <row r="112" spans="2:3" x14ac:dyDescent="0.2">
      <c r="B112" s="6"/>
      <c r="C112" s="6"/>
    </row>
    <row r="113" spans="2:3" x14ac:dyDescent="0.2">
      <c r="B113" s="6"/>
      <c r="C113" s="6"/>
    </row>
    <row r="114" spans="2:3" x14ac:dyDescent="0.2">
      <c r="B114" s="6"/>
      <c r="C114" s="6"/>
    </row>
    <row r="115" spans="2:3" x14ac:dyDescent="0.2">
      <c r="B115" s="6"/>
      <c r="C115" s="6"/>
    </row>
    <row r="116" spans="2:3" x14ac:dyDescent="0.2">
      <c r="B116" s="6"/>
      <c r="C116" s="6"/>
    </row>
    <row r="117" spans="2:3" x14ac:dyDescent="0.2">
      <c r="B117" s="6"/>
      <c r="C117" s="6"/>
    </row>
    <row r="118" spans="2:3" x14ac:dyDescent="0.2">
      <c r="B118" s="6"/>
      <c r="C118" s="6"/>
    </row>
    <row r="119" spans="2:3" x14ac:dyDescent="0.2">
      <c r="B119" s="6"/>
      <c r="C119" s="6"/>
    </row>
    <row r="120" spans="2:3" x14ac:dyDescent="0.2">
      <c r="B120" s="6"/>
      <c r="C120" s="6"/>
    </row>
    <row r="121" spans="2:3" x14ac:dyDescent="0.2">
      <c r="B121" s="6"/>
      <c r="C121" s="6"/>
    </row>
    <row r="122" spans="2:3" x14ac:dyDescent="0.2">
      <c r="B122" s="6"/>
      <c r="C122" s="6"/>
    </row>
    <row r="123" spans="2:3" x14ac:dyDescent="0.2">
      <c r="B123" s="6"/>
      <c r="C123" s="6"/>
    </row>
    <row r="124" spans="2:3" x14ac:dyDescent="0.2">
      <c r="B124" s="6"/>
      <c r="C124" s="6"/>
    </row>
    <row r="125" spans="2:3" x14ac:dyDescent="0.2">
      <c r="B125" s="6"/>
      <c r="C125" s="6"/>
    </row>
    <row r="126" spans="2:3" x14ac:dyDescent="0.2">
      <c r="B126" s="6"/>
      <c r="C126" s="6"/>
    </row>
    <row r="127" spans="2:3" x14ac:dyDescent="0.2">
      <c r="B127" s="6"/>
      <c r="C127" s="6"/>
    </row>
    <row r="128" spans="2:3" x14ac:dyDescent="0.2">
      <c r="B128" s="6"/>
      <c r="C128" s="6"/>
    </row>
    <row r="129" spans="2:3" x14ac:dyDescent="0.2">
      <c r="B129" s="6"/>
      <c r="C129" s="6"/>
    </row>
    <row r="130" spans="2:3" x14ac:dyDescent="0.2">
      <c r="B130" s="6"/>
      <c r="C130" s="6"/>
    </row>
    <row r="131" spans="2:3" x14ac:dyDescent="0.2">
      <c r="B131" s="6"/>
      <c r="C131" s="6"/>
    </row>
    <row r="132" spans="2:3" x14ac:dyDescent="0.2">
      <c r="B132" s="6"/>
      <c r="C132" s="6"/>
    </row>
    <row r="133" spans="2:3" x14ac:dyDescent="0.2">
      <c r="B133" s="6"/>
      <c r="C133" s="6"/>
    </row>
    <row r="134" spans="2:3" x14ac:dyDescent="0.2">
      <c r="B134" s="6"/>
      <c r="C134" s="6"/>
    </row>
    <row r="135" spans="2:3" x14ac:dyDescent="0.2">
      <c r="B135" s="6"/>
      <c r="C135" s="6"/>
    </row>
    <row r="136" spans="2:3" x14ac:dyDescent="0.2">
      <c r="B136" s="6"/>
      <c r="C136" s="6"/>
    </row>
    <row r="137" spans="2:3" x14ac:dyDescent="0.2">
      <c r="B137" s="6"/>
      <c r="C137" s="6"/>
    </row>
    <row r="138" spans="2:3" x14ac:dyDescent="0.2">
      <c r="B138" s="6"/>
      <c r="C138" s="6"/>
    </row>
    <row r="139" spans="2:3" x14ac:dyDescent="0.2">
      <c r="B139" s="6"/>
      <c r="C139" s="6"/>
    </row>
    <row r="140" spans="2:3" x14ac:dyDescent="0.2">
      <c r="B140" s="6"/>
      <c r="C140" s="6"/>
    </row>
    <row r="141" spans="2:3" x14ac:dyDescent="0.2">
      <c r="B141" s="6"/>
      <c r="C141" s="6"/>
    </row>
    <row r="142" spans="2:3" x14ac:dyDescent="0.2">
      <c r="B142" s="6"/>
      <c r="C142" s="6"/>
    </row>
    <row r="143" spans="2:3" x14ac:dyDescent="0.2">
      <c r="B143" s="6"/>
      <c r="C143" s="6"/>
    </row>
    <row r="144" spans="2:3" x14ac:dyDescent="0.2">
      <c r="B144" s="6"/>
      <c r="C144" s="6"/>
    </row>
    <row r="145" spans="2:3" x14ac:dyDescent="0.2">
      <c r="B145" s="6"/>
      <c r="C145" s="6"/>
    </row>
    <row r="146" spans="2:3" x14ac:dyDescent="0.2">
      <c r="B146" s="6"/>
      <c r="C146" s="6"/>
    </row>
    <row r="147" spans="2:3" x14ac:dyDescent="0.2">
      <c r="B147" s="6"/>
      <c r="C147" s="6"/>
    </row>
    <row r="148" spans="2:3" x14ac:dyDescent="0.2">
      <c r="B148" s="6"/>
      <c r="C148" s="6"/>
    </row>
    <row r="149" spans="2:3" x14ac:dyDescent="0.2">
      <c r="B149" s="6"/>
      <c r="C149" s="6"/>
    </row>
    <row r="150" spans="2:3" x14ac:dyDescent="0.2">
      <c r="B150" s="6"/>
      <c r="C150" s="6"/>
    </row>
    <row r="151" spans="2:3" x14ac:dyDescent="0.2">
      <c r="B151" s="6"/>
      <c r="C151" s="6"/>
    </row>
    <row r="152" spans="2:3" x14ac:dyDescent="0.2">
      <c r="B152" s="6"/>
      <c r="C152" s="6"/>
    </row>
    <row r="153" spans="2:3" x14ac:dyDescent="0.2">
      <c r="B153" s="6"/>
      <c r="C153" s="6"/>
    </row>
    <row r="154" spans="2:3" x14ac:dyDescent="0.2">
      <c r="B154" s="6"/>
      <c r="C154" s="6"/>
    </row>
    <row r="155" spans="2:3" x14ac:dyDescent="0.2">
      <c r="B155" s="6"/>
      <c r="C155" s="6"/>
    </row>
    <row r="156" spans="2:3" x14ac:dyDescent="0.2">
      <c r="B156" s="6"/>
      <c r="C156" s="6"/>
    </row>
    <row r="157" spans="2:3" x14ac:dyDescent="0.2">
      <c r="B157" s="6"/>
      <c r="C157" s="6"/>
    </row>
    <row r="158" spans="2:3" x14ac:dyDescent="0.2">
      <c r="B158" s="6"/>
      <c r="C158" s="6"/>
    </row>
    <row r="159" spans="2:3" x14ac:dyDescent="0.2">
      <c r="B159" s="6"/>
      <c r="C159" s="6"/>
    </row>
    <row r="160" spans="2:3" x14ac:dyDescent="0.2">
      <c r="B160" s="6"/>
      <c r="C160" s="6"/>
    </row>
    <row r="161" spans="2:3" x14ac:dyDescent="0.2">
      <c r="B161" s="6"/>
      <c r="C161" s="6"/>
    </row>
    <row r="162" spans="2:3" x14ac:dyDescent="0.2">
      <c r="B162" s="6"/>
      <c r="C162" s="6"/>
    </row>
    <row r="163" spans="2:3" x14ac:dyDescent="0.2">
      <c r="B163" s="6"/>
      <c r="C163" s="6"/>
    </row>
    <row r="164" spans="2:3" x14ac:dyDescent="0.2">
      <c r="B164" s="6"/>
      <c r="C164" s="6"/>
    </row>
    <row r="165" spans="2:3" x14ac:dyDescent="0.2">
      <c r="B165" s="6"/>
      <c r="C165" s="6"/>
    </row>
    <row r="166" spans="2:3" x14ac:dyDescent="0.2">
      <c r="B166" s="6"/>
      <c r="C166" s="6"/>
    </row>
    <row r="167" spans="2:3" x14ac:dyDescent="0.2">
      <c r="B167" s="6"/>
      <c r="C167" s="6"/>
    </row>
    <row r="168" spans="2:3" x14ac:dyDescent="0.2">
      <c r="B168" s="6"/>
      <c r="C168" s="6"/>
    </row>
    <row r="169" spans="2:3" x14ac:dyDescent="0.2">
      <c r="B169" s="6"/>
      <c r="C169" s="6"/>
    </row>
    <row r="170" spans="2:3" x14ac:dyDescent="0.2">
      <c r="B170" s="6"/>
      <c r="C170" s="6"/>
    </row>
    <row r="171" spans="2:3" x14ac:dyDescent="0.2">
      <c r="B171" s="6"/>
      <c r="C171" s="6"/>
    </row>
    <row r="172" spans="2:3" x14ac:dyDescent="0.2">
      <c r="B172" s="6"/>
      <c r="C172" s="6"/>
    </row>
    <row r="173" spans="2:3" x14ac:dyDescent="0.2">
      <c r="B173" s="6"/>
      <c r="C173" s="6"/>
    </row>
    <row r="174" spans="2:3" x14ac:dyDescent="0.2">
      <c r="B174" s="6"/>
      <c r="C174" s="6"/>
    </row>
    <row r="175" spans="2:3" x14ac:dyDescent="0.2">
      <c r="B175" s="6"/>
      <c r="C175" s="6"/>
    </row>
    <row r="176" spans="2:3" x14ac:dyDescent="0.2">
      <c r="B176" s="6"/>
      <c r="C176" s="6"/>
    </row>
    <row r="177" spans="2:3" x14ac:dyDescent="0.2">
      <c r="B177" s="6"/>
      <c r="C177" s="6"/>
    </row>
    <row r="178" spans="2:3" x14ac:dyDescent="0.2">
      <c r="B178" s="6"/>
      <c r="C178" s="6"/>
    </row>
    <row r="179" spans="2:3" x14ac:dyDescent="0.2">
      <c r="B179" s="6"/>
      <c r="C179" s="6"/>
    </row>
    <row r="180" spans="2:3" x14ac:dyDescent="0.2">
      <c r="B180" s="6"/>
      <c r="C180" s="6"/>
    </row>
    <row r="181" spans="2:3" x14ac:dyDescent="0.2">
      <c r="B181" s="6"/>
      <c r="C181" s="6"/>
    </row>
    <row r="182" spans="2:3" x14ac:dyDescent="0.2">
      <c r="B182" s="6"/>
      <c r="C182" s="6"/>
    </row>
    <row r="183" spans="2:3" x14ac:dyDescent="0.2">
      <c r="B183" s="6"/>
      <c r="C183" s="6"/>
    </row>
    <row r="184" spans="2:3" x14ac:dyDescent="0.2">
      <c r="B184" s="6"/>
      <c r="C184" s="6"/>
    </row>
    <row r="185" spans="2:3" x14ac:dyDescent="0.2">
      <c r="B185" s="6"/>
      <c r="C185" s="6"/>
    </row>
    <row r="186" spans="2:3" x14ac:dyDescent="0.2">
      <c r="B186" s="6"/>
      <c r="C186" s="6"/>
    </row>
    <row r="187" spans="2:3" x14ac:dyDescent="0.2">
      <c r="B187" s="6"/>
      <c r="C187" s="6"/>
    </row>
    <row r="188" spans="2:3" x14ac:dyDescent="0.2">
      <c r="B188" s="6"/>
      <c r="C188" s="6"/>
    </row>
    <row r="189" spans="2:3" x14ac:dyDescent="0.2">
      <c r="B189" s="6"/>
      <c r="C189" s="6"/>
    </row>
    <row r="190" spans="2:3" x14ac:dyDescent="0.2">
      <c r="B190" s="6"/>
      <c r="C190" s="6"/>
    </row>
    <row r="191" spans="2:3" x14ac:dyDescent="0.2">
      <c r="B191" s="6"/>
      <c r="C191" s="6"/>
    </row>
    <row r="192" spans="2:3" x14ac:dyDescent="0.2">
      <c r="B192" s="6"/>
      <c r="C192" s="6"/>
    </row>
    <row r="193" spans="2:3" x14ac:dyDescent="0.2">
      <c r="B193" s="6"/>
      <c r="C193" s="6"/>
    </row>
    <row r="194" spans="2:3" x14ac:dyDescent="0.2">
      <c r="B194" s="6"/>
      <c r="C194" s="6"/>
    </row>
    <row r="195" spans="2:3" x14ac:dyDescent="0.2">
      <c r="B195" s="6"/>
      <c r="C195" s="6"/>
    </row>
    <row r="196" spans="2:3" x14ac:dyDescent="0.2">
      <c r="B196" s="6"/>
      <c r="C196" s="6"/>
    </row>
    <row r="197" spans="2:3" x14ac:dyDescent="0.2">
      <c r="B197" s="6"/>
      <c r="C197" s="6"/>
    </row>
    <row r="198" spans="2:3" x14ac:dyDescent="0.2">
      <c r="B198" s="6"/>
      <c r="C198" s="6"/>
    </row>
    <row r="199" spans="2:3" x14ac:dyDescent="0.2">
      <c r="B199" s="6"/>
      <c r="C199" s="6"/>
    </row>
    <row r="200" spans="2:3" x14ac:dyDescent="0.2">
      <c r="B200" s="6"/>
      <c r="C200" s="6"/>
    </row>
    <row r="201" spans="2:3" x14ac:dyDescent="0.2">
      <c r="B201" s="6"/>
      <c r="C201" s="6"/>
    </row>
    <row r="202" spans="2:3" x14ac:dyDescent="0.2">
      <c r="B202" s="6"/>
      <c r="C202" s="6"/>
    </row>
    <row r="203" spans="2:3" x14ac:dyDescent="0.2">
      <c r="B203" s="6"/>
      <c r="C203" s="6"/>
    </row>
    <row r="204" spans="2:3" x14ac:dyDescent="0.2">
      <c r="B204" s="6"/>
      <c r="C204" s="6"/>
    </row>
    <row r="205" spans="2:3" x14ac:dyDescent="0.2">
      <c r="B205" s="6"/>
      <c r="C205" s="6"/>
    </row>
    <row r="206" spans="2:3" x14ac:dyDescent="0.2">
      <c r="B206" s="6"/>
      <c r="C206" s="6"/>
    </row>
    <row r="207" spans="2:3" x14ac:dyDescent="0.2">
      <c r="B207" s="6"/>
      <c r="C207" s="6"/>
    </row>
    <row r="208" spans="2:3" x14ac:dyDescent="0.2">
      <c r="B208" s="6"/>
      <c r="C208" s="6"/>
    </row>
    <row r="209" spans="2:3" x14ac:dyDescent="0.2">
      <c r="B209" s="6"/>
      <c r="C209" s="6"/>
    </row>
    <row r="210" spans="2:3" x14ac:dyDescent="0.2">
      <c r="B210" s="6"/>
      <c r="C210" s="6"/>
    </row>
    <row r="211" spans="2:3" x14ac:dyDescent="0.2">
      <c r="B211" s="6"/>
      <c r="C211" s="6"/>
    </row>
    <row r="212" spans="2:3" x14ac:dyDescent="0.2">
      <c r="B212" s="6"/>
      <c r="C212" s="6"/>
    </row>
    <row r="213" spans="2:3" x14ac:dyDescent="0.2">
      <c r="B213" s="6"/>
      <c r="C213" s="6"/>
    </row>
    <row r="214" spans="2:3" x14ac:dyDescent="0.2">
      <c r="B214" s="6"/>
      <c r="C214" s="6"/>
    </row>
    <row r="215" spans="2:3" x14ac:dyDescent="0.2">
      <c r="B215" s="6"/>
      <c r="C215" s="6"/>
    </row>
    <row r="216" spans="2:3" x14ac:dyDescent="0.2">
      <c r="B216" s="6"/>
      <c r="C216" s="6"/>
    </row>
    <row r="217" spans="2:3" x14ac:dyDescent="0.2">
      <c r="B217" s="6"/>
      <c r="C217" s="6"/>
    </row>
    <row r="218" spans="2:3" x14ac:dyDescent="0.2">
      <c r="B218" s="6"/>
      <c r="C218" s="6"/>
    </row>
    <row r="219" spans="2:3" x14ac:dyDescent="0.2">
      <c r="B219" s="6"/>
      <c r="C219" s="6"/>
    </row>
    <row r="220" spans="2:3" x14ac:dyDescent="0.2">
      <c r="B220" s="6"/>
      <c r="C220" s="6"/>
    </row>
    <row r="221" spans="2:3" x14ac:dyDescent="0.2">
      <c r="B221" s="6"/>
      <c r="C221" s="6"/>
    </row>
    <row r="222" spans="2:3" x14ac:dyDescent="0.2">
      <c r="B222" s="6"/>
      <c r="C222" s="6"/>
    </row>
    <row r="223" spans="2:3" x14ac:dyDescent="0.2">
      <c r="B223" s="6"/>
      <c r="C223" s="6"/>
    </row>
    <row r="224" spans="2:3" x14ac:dyDescent="0.2">
      <c r="B224" s="6"/>
      <c r="C224" s="6"/>
    </row>
    <row r="225" spans="2:3" x14ac:dyDescent="0.2">
      <c r="B225" s="6"/>
      <c r="C225" s="6"/>
    </row>
    <row r="226" spans="2:3" x14ac:dyDescent="0.2">
      <c r="B226" s="6"/>
      <c r="C226" s="6"/>
    </row>
    <row r="227" spans="2:3" x14ac:dyDescent="0.2">
      <c r="B227" s="6"/>
      <c r="C227" s="6"/>
    </row>
    <row r="228" spans="2:3" x14ac:dyDescent="0.2">
      <c r="B228" s="6"/>
      <c r="C228" s="6"/>
    </row>
    <row r="229" spans="2:3" x14ac:dyDescent="0.2">
      <c r="B229" s="6"/>
      <c r="C229" s="6"/>
    </row>
    <row r="230" spans="2:3" x14ac:dyDescent="0.2">
      <c r="B230" s="6"/>
      <c r="C230" s="6"/>
    </row>
    <row r="231" spans="2:3" x14ac:dyDescent="0.2">
      <c r="B231" s="6"/>
      <c r="C231" s="6"/>
    </row>
    <row r="232" spans="2:3" x14ac:dyDescent="0.2">
      <c r="B232" s="6"/>
      <c r="C232" s="6"/>
    </row>
    <row r="233" spans="2:3" x14ac:dyDescent="0.2">
      <c r="B233" s="6"/>
      <c r="C233" s="6"/>
    </row>
    <row r="234" spans="2:3" x14ac:dyDescent="0.2">
      <c r="B234" s="6"/>
      <c r="C234" s="6"/>
    </row>
    <row r="235" spans="2:3" x14ac:dyDescent="0.2">
      <c r="B235" s="6"/>
      <c r="C235" s="6"/>
    </row>
    <row r="236" spans="2:3" x14ac:dyDescent="0.2">
      <c r="B236" s="6"/>
      <c r="C236" s="6"/>
    </row>
    <row r="237" spans="2:3" x14ac:dyDescent="0.2">
      <c r="B237" s="6"/>
      <c r="C237" s="6"/>
    </row>
    <row r="238" spans="2:3" x14ac:dyDescent="0.2">
      <c r="B238" s="6"/>
      <c r="C238" s="6"/>
    </row>
    <row r="239" spans="2:3" x14ac:dyDescent="0.2">
      <c r="B239" s="6"/>
      <c r="C239" s="6"/>
    </row>
    <row r="240" spans="2:3" x14ac:dyDescent="0.2">
      <c r="B240" s="6"/>
      <c r="C240" s="6"/>
    </row>
    <row r="241" spans="2:3" x14ac:dyDescent="0.2">
      <c r="B241" s="6"/>
      <c r="C241" s="6"/>
    </row>
    <row r="242" spans="2:3" x14ac:dyDescent="0.2">
      <c r="B242" s="6"/>
      <c r="C242" s="6"/>
    </row>
    <row r="243" spans="2:3" x14ac:dyDescent="0.2">
      <c r="B243" s="6"/>
      <c r="C243" s="6"/>
    </row>
    <row r="244" spans="2:3" x14ac:dyDescent="0.2">
      <c r="B244" s="6"/>
      <c r="C244" s="6"/>
    </row>
    <row r="245" spans="2:3" x14ac:dyDescent="0.2">
      <c r="B245" s="6"/>
      <c r="C245" s="6"/>
    </row>
    <row r="246" spans="2:3" x14ac:dyDescent="0.2">
      <c r="B246" s="6"/>
      <c r="C246" s="6"/>
    </row>
    <row r="247" spans="2:3" x14ac:dyDescent="0.2">
      <c r="B247" s="6"/>
      <c r="C247" s="6"/>
    </row>
    <row r="248" spans="2:3" x14ac:dyDescent="0.2">
      <c r="B248" s="6"/>
      <c r="C248" s="6"/>
    </row>
    <row r="249" spans="2:3" x14ac:dyDescent="0.2">
      <c r="B249" s="6"/>
      <c r="C249" s="6"/>
    </row>
    <row r="250" spans="2:3" x14ac:dyDescent="0.2">
      <c r="B250" s="6"/>
      <c r="C250" s="6"/>
    </row>
    <row r="251" spans="2:3" x14ac:dyDescent="0.2">
      <c r="B251" s="6"/>
      <c r="C251" s="6"/>
    </row>
    <row r="252" spans="2:3" x14ac:dyDescent="0.2">
      <c r="B252" s="6"/>
      <c r="C252" s="6"/>
    </row>
    <row r="253" spans="2:3" x14ac:dyDescent="0.2">
      <c r="B253" s="6"/>
      <c r="C253" s="6"/>
    </row>
    <row r="254" spans="2:3" x14ac:dyDescent="0.2">
      <c r="B254" s="6"/>
      <c r="C254" s="6"/>
    </row>
    <row r="255" spans="2:3" x14ac:dyDescent="0.2">
      <c r="B255" s="6"/>
      <c r="C255" s="6"/>
    </row>
    <row r="256" spans="2:3" x14ac:dyDescent="0.2">
      <c r="B256" s="6"/>
      <c r="C256" s="6"/>
    </row>
    <row r="257" spans="2:3" x14ac:dyDescent="0.2">
      <c r="B257" s="6"/>
      <c r="C257" s="6"/>
    </row>
    <row r="258" spans="2:3" x14ac:dyDescent="0.2">
      <c r="B258" s="6"/>
      <c r="C258" s="6"/>
    </row>
    <row r="259" spans="2:3" x14ac:dyDescent="0.2">
      <c r="B259" s="6"/>
      <c r="C259" s="6"/>
    </row>
    <row r="260" spans="2:3" x14ac:dyDescent="0.2">
      <c r="B260" s="6"/>
      <c r="C260" s="6"/>
    </row>
    <row r="261" spans="2:3" x14ac:dyDescent="0.2">
      <c r="B261" s="6"/>
      <c r="C261" s="6"/>
    </row>
    <row r="262" spans="2:3" x14ac:dyDescent="0.2">
      <c r="B262" s="6"/>
      <c r="C262" s="6"/>
    </row>
    <row r="263" spans="2:3" x14ac:dyDescent="0.2">
      <c r="B263" s="6"/>
      <c r="C263" s="6"/>
    </row>
    <row r="264" spans="2:3" x14ac:dyDescent="0.2">
      <c r="B264" s="6"/>
      <c r="C264" s="6"/>
    </row>
    <row r="265" spans="2:3" x14ac:dyDescent="0.2">
      <c r="B265" s="6"/>
      <c r="C265" s="6"/>
    </row>
    <row r="266" spans="2:3" x14ac:dyDescent="0.2">
      <c r="B266" s="6"/>
      <c r="C266" s="6"/>
    </row>
    <row r="267" spans="2:3" x14ac:dyDescent="0.2">
      <c r="B267" s="6"/>
      <c r="C267" s="6"/>
    </row>
    <row r="268" spans="2:3" x14ac:dyDescent="0.2">
      <c r="B268" s="6"/>
      <c r="C268" s="6"/>
    </row>
    <row r="269" spans="2:3" x14ac:dyDescent="0.2">
      <c r="B269" s="6"/>
      <c r="C269" s="6"/>
    </row>
    <row r="270" spans="2:3" x14ac:dyDescent="0.2">
      <c r="B270" s="6"/>
      <c r="C270" s="6"/>
    </row>
    <row r="271" spans="2:3" x14ac:dyDescent="0.2">
      <c r="B271" s="6"/>
      <c r="C271" s="6"/>
    </row>
    <row r="272" spans="2:3" x14ac:dyDescent="0.2">
      <c r="B272" s="6"/>
      <c r="C272" s="6"/>
    </row>
    <row r="273" spans="2:3" x14ac:dyDescent="0.2">
      <c r="B273" s="6"/>
      <c r="C273" s="6"/>
    </row>
    <row r="274" spans="2:3" x14ac:dyDescent="0.2">
      <c r="B274" s="6"/>
      <c r="C274" s="6"/>
    </row>
    <row r="275" spans="2:3" x14ac:dyDescent="0.2">
      <c r="B275" s="6"/>
      <c r="C275" s="6"/>
    </row>
    <row r="276" spans="2:3" x14ac:dyDescent="0.2">
      <c r="B276" s="6"/>
      <c r="C276" s="6"/>
    </row>
    <row r="277" spans="2:3" x14ac:dyDescent="0.2">
      <c r="B277" s="6"/>
      <c r="C277" s="6"/>
    </row>
    <row r="278" spans="2:3" x14ac:dyDescent="0.2">
      <c r="B278" s="6"/>
      <c r="C278" s="6"/>
    </row>
    <row r="279" spans="2:3" x14ac:dyDescent="0.2">
      <c r="B279" s="6"/>
      <c r="C279" s="6"/>
    </row>
    <row r="280" spans="2:3" x14ac:dyDescent="0.2">
      <c r="B280" s="6"/>
      <c r="C280" s="6"/>
    </row>
    <row r="281" spans="2:3" x14ac:dyDescent="0.2">
      <c r="B281" s="6"/>
      <c r="C281" s="6"/>
    </row>
    <row r="282" spans="2:3" x14ac:dyDescent="0.2">
      <c r="B282" s="6"/>
      <c r="C282" s="6"/>
    </row>
    <row r="283" spans="2:3" x14ac:dyDescent="0.2">
      <c r="B283" s="6"/>
      <c r="C283" s="6"/>
    </row>
    <row r="284" spans="2:3" x14ac:dyDescent="0.2">
      <c r="B284" s="6"/>
      <c r="C284" s="6"/>
    </row>
    <row r="285" spans="2:3" x14ac:dyDescent="0.2">
      <c r="B285" s="6"/>
      <c r="C285" s="6"/>
    </row>
    <row r="286" spans="2:3" x14ac:dyDescent="0.2">
      <c r="B286" s="6"/>
      <c r="C286" s="6"/>
    </row>
    <row r="287" spans="2:3" x14ac:dyDescent="0.2">
      <c r="B287" s="6"/>
      <c r="C287" s="6"/>
    </row>
    <row r="288" spans="2:3" x14ac:dyDescent="0.2">
      <c r="B288" s="6"/>
      <c r="C288" s="6"/>
    </row>
    <row r="289" spans="2:3" x14ac:dyDescent="0.2">
      <c r="B289" s="6"/>
      <c r="C289" s="6"/>
    </row>
    <row r="290" spans="2:3" x14ac:dyDescent="0.2">
      <c r="B290" s="6"/>
      <c r="C290" s="6"/>
    </row>
    <row r="291" spans="2:3" x14ac:dyDescent="0.2">
      <c r="B291" s="6"/>
      <c r="C291" s="6"/>
    </row>
    <row r="292" spans="2:3" x14ac:dyDescent="0.2">
      <c r="B292" s="6"/>
      <c r="C292" s="6"/>
    </row>
    <row r="293" spans="2:3" x14ac:dyDescent="0.2">
      <c r="B293" s="6"/>
      <c r="C293" s="6"/>
    </row>
    <row r="294" spans="2:3" x14ac:dyDescent="0.2">
      <c r="B294" s="6"/>
      <c r="C294" s="6"/>
    </row>
    <row r="295" spans="2:3" x14ac:dyDescent="0.2">
      <c r="B295" s="6"/>
      <c r="C295" s="6"/>
    </row>
    <row r="296" spans="2:3" x14ac:dyDescent="0.2">
      <c r="B296" s="6"/>
      <c r="C296" s="6"/>
    </row>
    <row r="297" spans="2:3" x14ac:dyDescent="0.2">
      <c r="B297" s="6"/>
      <c r="C297" s="6"/>
    </row>
    <row r="298" spans="2:3" x14ac:dyDescent="0.2">
      <c r="B298" s="6"/>
      <c r="C298" s="6"/>
    </row>
    <row r="299" spans="2:3" x14ac:dyDescent="0.2">
      <c r="B299" s="6"/>
      <c r="C299" s="6"/>
    </row>
    <row r="300" spans="2:3" x14ac:dyDescent="0.2">
      <c r="B300" s="6"/>
      <c r="C300" s="6"/>
    </row>
    <row r="301" spans="2:3" x14ac:dyDescent="0.2">
      <c r="B301" s="6"/>
      <c r="C301" s="6"/>
    </row>
    <row r="302" spans="2:3" x14ac:dyDescent="0.2">
      <c r="B302" s="6"/>
      <c r="C302" s="6"/>
    </row>
    <row r="303" spans="2:3" x14ac:dyDescent="0.2">
      <c r="B303" s="6"/>
      <c r="C303" s="6"/>
    </row>
    <row r="304" spans="2:3" x14ac:dyDescent="0.2">
      <c r="B304" s="6"/>
      <c r="C304" s="6"/>
    </row>
    <row r="305" spans="2:3" x14ac:dyDescent="0.2">
      <c r="B305" s="6"/>
      <c r="C305" s="6"/>
    </row>
    <row r="306" spans="2:3" x14ac:dyDescent="0.2">
      <c r="B306" s="6"/>
      <c r="C306" s="6"/>
    </row>
    <row r="307" spans="2:3" x14ac:dyDescent="0.2">
      <c r="B307" s="6"/>
      <c r="C307" s="6"/>
    </row>
    <row r="308" spans="2:3" x14ac:dyDescent="0.2">
      <c r="B308" s="6"/>
      <c r="C308" s="6"/>
    </row>
    <row r="309" spans="2:3" x14ac:dyDescent="0.2">
      <c r="B309" s="6"/>
      <c r="C309" s="6"/>
    </row>
    <row r="310" spans="2:3" x14ac:dyDescent="0.2">
      <c r="B310" s="6"/>
      <c r="C310" s="6"/>
    </row>
    <row r="311" spans="2:3" x14ac:dyDescent="0.2">
      <c r="B311" s="6"/>
      <c r="C311" s="6"/>
    </row>
    <row r="312" spans="2:3" x14ac:dyDescent="0.2">
      <c r="B312" s="6"/>
      <c r="C312" s="6"/>
    </row>
    <row r="313" spans="2:3" x14ac:dyDescent="0.2">
      <c r="B313" s="6"/>
      <c r="C313" s="6"/>
    </row>
    <row r="314" spans="2:3" x14ac:dyDescent="0.2">
      <c r="B314" s="6"/>
      <c r="C314" s="6"/>
    </row>
    <row r="315" spans="2:3" x14ac:dyDescent="0.2">
      <c r="B315" s="6"/>
      <c r="C315" s="6"/>
    </row>
    <row r="316" spans="2:3" x14ac:dyDescent="0.2">
      <c r="B316" s="6"/>
      <c r="C316" s="6"/>
    </row>
    <row r="317" spans="2:3" x14ac:dyDescent="0.2">
      <c r="B317" s="6"/>
      <c r="C317" s="6"/>
    </row>
    <row r="318" spans="2:3" x14ac:dyDescent="0.2">
      <c r="B318" s="6"/>
      <c r="C318" s="6"/>
    </row>
    <row r="319" spans="2:3" x14ac:dyDescent="0.2">
      <c r="B319" s="6"/>
      <c r="C319" s="6"/>
    </row>
    <row r="320" spans="2:3" x14ac:dyDescent="0.2">
      <c r="B320" s="6"/>
      <c r="C320" s="6"/>
    </row>
    <row r="321" spans="2:3" x14ac:dyDescent="0.2">
      <c r="B321" s="6"/>
      <c r="C321" s="6"/>
    </row>
    <row r="322" spans="2:3" x14ac:dyDescent="0.2">
      <c r="B322" s="6"/>
      <c r="C322" s="6"/>
    </row>
    <row r="323" spans="2:3" x14ac:dyDescent="0.2">
      <c r="B323" s="6"/>
      <c r="C323" s="6"/>
    </row>
    <row r="324" spans="2:3" x14ac:dyDescent="0.2">
      <c r="B324" s="6"/>
      <c r="C324" s="6"/>
    </row>
    <row r="325" spans="2:3" x14ac:dyDescent="0.2">
      <c r="B325" s="6"/>
      <c r="C325" s="6"/>
    </row>
    <row r="326" spans="2:3" x14ac:dyDescent="0.2">
      <c r="B326" s="6"/>
      <c r="C326" s="6"/>
    </row>
    <row r="327" spans="2:3" x14ac:dyDescent="0.2">
      <c r="B327" s="6"/>
      <c r="C327" s="6"/>
    </row>
    <row r="328" spans="2:3" x14ac:dyDescent="0.2">
      <c r="B328" s="6"/>
      <c r="C328" s="6"/>
    </row>
    <row r="329" spans="2:3" x14ac:dyDescent="0.2">
      <c r="B329" s="6"/>
      <c r="C329" s="6"/>
    </row>
    <row r="330" spans="2:3" x14ac:dyDescent="0.2">
      <c r="B330" s="6"/>
      <c r="C330" s="6"/>
    </row>
    <row r="331" spans="2:3" x14ac:dyDescent="0.2">
      <c r="B331" s="6"/>
      <c r="C331" s="6"/>
    </row>
    <row r="332" spans="2:3" x14ac:dyDescent="0.2">
      <c r="B332" s="6"/>
      <c r="C332" s="6"/>
    </row>
    <row r="333" spans="2:3" x14ac:dyDescent="0.2">
      <c r="B333" s="6"/>
      <c r="C333" s="6"/>
    </row>
    <row r="334" spans="2:3" x14ac:dyDescent="0.2">
      <c r="B334" s="6"/>
      <c r="C334" s="6"/>
    </row>
    <row r="335" spans="2:3" x14ac:dyDescent="0.2">
      <c r="B335" s="6"/>
      <c r="C335" s="6"/>
    </row>
    <row r="336" spans="2:3" x14ac:dyDescent="0.2">
      <c r="B336" s="6"/>
      <c r="C336" s="6"/>
    </row>
    <row r="337" spans="2:3" x14ac:dyDescent="0.2">
      <c r="B337" s="6"/>
      <c r="C337" s="6"/>
    </row>
    <row r="338" spans="2:3" x14ac:dyDescent="0.2">
      <c r="B338" s="6"/>
      <c r="C338" s="6"/>
    </row>
  </sheetData>
  <mergeCells count="2">
    <mergeCell ref="B1:C1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Invulinstructie</vt:lpstr>
      <vt:lpstr>Kosten apparatuur</vt:lpstr>
      <vt:lpstr>Kosten producten</vt:lpstr>
      <vt:lpstr>Kosten incidenteel</vt:lpstr>
      <vt:lpstr>Kosten totaal</vt:lpstr>
    </vt:vector>
  </TitlesOfParts>
  <Company>Gemeente Apeldoorn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Douma, S (Sjoerd)</dc:creator>
  <cp:lastModifiedBy>Marissink, GGA (Gijs)</cp:lastModifiedBy>
  <cp:lastPrinted>2025-08-13T10:45:23Z</cp:lastPrinted>
  <dcterms:created xsi:type="dcterms:W3CDTF">2025-07-28T12:25:52Z</dcterms:created>
  <dcterms:modified xsi:type="dcterms:W3CDTF">2025-11-06T06:51:37Z</dcterms:modified>
</cp:coreProperties>
</file>