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lieuwefeenstra/Dropbox/01 Klanten/Gemeente Dijk en Waard (Heerhugowaard)/GH20220907 - Gemeente Dijk en Waard, voorstel revitalisatie overige vloervelden/03 Plan van Aanpak/Fase 5 - Aanbesteding/Fase 5 - 5.2 Aanbesteden/03 PvE per onderdeel/05 Stoffering/Bijlage D, prijsblad/"/>
    </mc:Choice>
  </mc:AlternateContent>
  <xr:revisionPtr revIDLastSave="0" documentId="8_{D73DBE5D-B402-3344-866F-A137A0D4D38A}" xr6:coauthVersionLast="47" xr6:coauthVersionMax="47" xr10:uidLastSave="{00000000-0000-0000-0000-000000000000}"/>
  <bookViews>
    <workbookView xWindow="1260" yWindow="-33840" windowWidth="60160" windowHeight="33840" xr2:uid="{0EBAA466-99C3-0744-9FAF-3DD9C7DBF62F}"/>
  </bookViews>
  <sheets>
    <sheet name="Vloerveld B0" sheetId="1" r:id="rId1"/>
    <sheet name="Vloerveld A2" sheetId="10" r:id="rId2"/>
    <sheet name="Vloerveld B2" sheetId="11" r:id="rId3"/>
    <sheet name="Vloerveld C2" sheetId="12" r:id="rId4"/>
    <sheet name="Vloerveld Plaza 2" sheetId="13" r:id="rId5"/>
    <sheet name="Vloerveld A1" sheetId="4" r:id="rId6"/>
    <sheet name="Vloerveld B1" sheetId="5" r:id="rId7"/>
    <sheet name="Vloerveld C1" sheetId="6" r:id="rId8"/>
    <sheet name="Vloerveld D1" sheetId="7" r:id="rId9"/>
    <sheet name="Vloerveld Plaza 1" sheetId="9" r:id="rId10"/>
    <sheet name="Vloerveld E1" sheetId="8" r:id="rId11"/>
    <sheet name="Totalen" sheetId="14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3" i="14" l="1"/>
  <c r="B12" i="14"/>
  <c r="B11" i="14"/>
  <c r="B10" i="14"/>
  <c r="B9" i="14"/>
  <c r="B8" i="14"/>
  <c r="B7" i="14"/>
  <c r="B6" i="14"/>
  <c r="B5" i="14"/>
  <c r="B4" i="14"/>
  <c r="E20" i="8"/>
  <c r="G20" i="8" s="1"/>
  <c r="E19" i="8"/>
  <c r="G19" i="8" s="1"/>
  <c r="E18" i="8"/>
  <c r="G18" i="8" s="1"/>
  <c r="E17" i="8"/>
  <c r="G17" i="8" s="1"/>
  <c r="E16" i="8"/>
  <c r="G16" i="8" s="1"/>
  <c r="E11" i="8"/>
  <c r="G11" i="8" s="1"/>
  <c r="E10" i="8"/>
  <c r="G10" i="8" s="1"/>
  <c r="E5" i="8"/>
  <c r="G5" i="8" s="1"/>
  <c r="G6" i="8" s="1"/>
  <c r="E18" i="9"/>
  <c r="G18" i="9" s="1"/>
  <c r="E17" i="9"/>
  <c r="G17" i="9" s="1"/>
  <c r="G16" i="9"/>
  <c r="G19" i="9" s="1"/>
  <c r="G21" i="9" s="1"/>
  <c r="E16" i="9"/>
  <c r="G11" i="9"/>
  <c r="E11" i="9"/>
  <c r="E10" i="9"/>
  <c r="G10" i="9" s="1"/>
  <c r="G12" i="9" s="1"/>
  <c r="E5" i="9"/>
  <c r="G5" i="9" s="1"/>
  <c r="G6" i="9" s="1"/>
  <c r="E21" i="7"/>
  <c r="G21" i="7" s="1"/>
  <c r="E20" i="7"/>
  <c r="G20" i="7" s="1"/>
  <c r="E19" i="7"/>
  <c r="G19" i="7" s="1"/>
  <c r="E18" i="7"/>
  <c r="G18" i="7" s="1"/>
  <c r="E17" i="7"/>
  <c r="G17" i="7" s="1"/>
  <c r="E16" i="7"/>
  <c r="G16" i="7" s="1"/>
  <c r="E11" i="7"/>
  <c r="G11" i="7" s="1"/>
  <c r="E10" i="7"/>
  <c r="G10" i="7" s="1"/>
  <c r="E5" i="7"/>
  <c r="G5" i="7" s="1"/>
  <c r="G6" i="7" s="1"/>
  <c r="E21" i="6"/>
  <c r="G21" i="6" s="1"/>
  <c r="E20" i="6"/>
  <c r="G20" i="6" s="1"/>
  <c r="E19" i="6"/>
  <c r="G19" i="6" s="1"/>
  <c r="E18" i="6"/>
  <c r="G18" i="6" s="1"/>
  <c r="E17" i="6"/>
  <c r="G17" i="6" s="1"/>
  <c r="E16" i="6"/>
  <c r="G16" i="6" s="1"/>
  <c r="G22" i="6" s="1"/>
  <c r="E11" i="6"/>
  <c r="G11" i="6" s="1"/>
  <c r="E10" i="6"/>
  <c r="G10" i="6" s="1"/>
  <c r="E5" i="6"/>
  <c r="G5" i="6" s="1"/>
  <c r="G6" i="6" s="1"/>
  <c r="E21" i="5"/>
  <c r="G21" i="5" s="1"/>
  <c r="E20" i="5"/>
  <c r="G20" i="5" s="1"/>
  <c r="E19" i="5"/>
  <c r="G19" i="5" s="1"/>
  <c r="E18" i="5"/>
  <c r="G18" i="5" s="1"/>
  <c r="E17" i="5"/>
  <c r="G17" i="5" s="1"/>
  <c r="E16" i="5"/>
  <c r="G16" i="5" s="1"/>
  <c r="G22" i="5" s="1"/>
  <c r="E11" i="5"/>
  <c r="G11" i="5" s="1"/>
  <c r="E10" i="5"/>
  <c r="G10" i="5" s="1"/>
  <c r="E5" i="5"/>
  <c r="G5" i="5" s="1"/>
  <c r="G6" i="5" s="1"/>
  <c r="E21" i="4"/>
  <c r="G21" i="4" s="1"/>
  <c r="E20" i="4"/>
  <c r="G20" i="4" s="1"/>
  <c r="E19" i="4"/>
  <c r="G19" i="4" s="1"/>
  <c r="E18" i="4"/>
  <c r="G18" i="4" s="1"/>
  <c r="E17" i="4"/>
  <c r="G17" i="4" s="1"/>
  <c r="E16" i="4"/>
  <c r="G16" i="4" s="1"/>
  <c r="E11" i="4"/>
  <c r="G11" i="4" s="1"/>
  <c r="E10" i="4"/>
  <c r="G10" i="4" s="1"/>
  <c r="E5" i="4"/>
  <c r="G5" i="4" s="1"/>
  <c r="G6" i="4" s="1"/>
  <c r="E20" i="13"/>
  <c r="G20" i="13" s="1"/>
  <c r="E19" i="13"/>
  <c r="G19" i="13" s="1"/>
  <c r="E18" i="13"/>
  <c r="G18" i="13" s="1"/>
  <c r="E17" i="13"/>
  <c r="G17" i="13" s="1"/>
  <c r="E16" i="13"/>
  <c r="G16" i="13" s="1"/>
  <c r="E11" i="13"/>
  <c r="G11" i="13" s="1"/>
  <c r="E10" i="13"/>
  <c r="G10" i="13" s="1"/>
  <c r="E5" i="13"/>
  <c r="G5" i="13" s="1"/>
  <c r="G6" i="13" s="1"/>
  <c r="G21" i="12"/>
  <c r="E21" i="12"/>
  <c r="E20" i="12"/>
  <c r="G20" i="12" s="1"/>
  <c r="E19" i="12"/>
  <c r="G19" i="12" s="1"/>
  <c r="E18" i="12"/>
  <c r="G18" i="12" s="1"/>
  <c r="E17" i="12"/>
  <c r="G17" i="12" s="1"/>
  <c r="E16" i="12"/>
  <c r="G16" i="12" s="1"/>
  <c r="G22" i="12" s="1"/>
  <c r="E11" i="12"/>
  <c r="G11" i="12" s="1"/>
  <c r="E10" i="12"/>
  <c r="G10" i="12" s="1"/>
  <c r="E5" i="12"/>
  <c r="G5" i="12" s="1"/>
  <c r="G6" i="12" s="1"/>
  <c r="E21" i="11"/>
  <c r="G21" i="11" s="1"/>
  <c r="E20" i="11"/>
  <c r="G20" i="11" s="1"/>
  <c r="E19" i="11"/>
  <c r="G19" i="11" s="1"/>
  <c r="E18" i="11"/>
  <c r="G18" i="11" s="1"/>
  <c r="E17" i="11"/>
  <c r="G17" i="11" s="1"/>
  <c r="E16" i="11"/>
  <c r="G16" i="11" s="1"/>
  <c r="G11" i="11"/>
  <c r="E11" i="11"/>
  <c r="E10" i="11"/>
  <c r="G10" i="11" s="1"/>
  <c r="E5" i="11"/>
  <c r="G5" i="11" s="1"/>
  <c r="G6" i="11" s="1"/>
  <c r="E21" i="10"/>
  <c r="G21" i="10" s="1"/>
  <c r="E20" i="10"/>
  <c r="G20" i="10" s="1"/>
  <c r="E19" i="10"/>
  <c r="G19" i="10" s="1"/>
  <c r="E18" i="10"/>
  <c r="G18" i="10" s="1"/>
  <c r="E17" i="10"/>
  <c r="G17" i="10" s="1"/>
  <c r="E16" i="10"/>
  <c r="G16" i="10" s="1"/>
  <c r="E11" i="10"/>
  <c r="G11" i="10" s="1"/>
  <c r="E10" i="10"/>
  <c r="G10" i="10" s="1"/>
  <c r="E5" i="10"/>
  <c r="G5" i="10" s="1"/>
  <c r="G6" i="10" s="1"/>
  <c r="E23" i="1"/>
  <c r="G23" i="1" s="1"/>
  <c r="E22" i="1"/>
  <c r="G22" i="1" s="1"/>
  <c r="E21" i="1"/>
  <c r="G21" i="1" s="1"/>
  <c r="E20" i="1"/>
  <c r="G20" i="1" s="1"/>
  <c r="E19" i="1"/>
  <c r="G19" i="1" s="1"/>
  <c r="E18" i="1"/>
  <c r="G18" i="1" s="1"/>
  <c r="E17" i="1"/>
  <c r="G17" i="1" s="1"/>
  <c r="G24" i="1" s="1"/>
  <c r="E16" i="1"/>
  <c r="G16" i="1" s="1"/>
  <c r="E11" i="1"/>
  <c r="G11" i="1" s="1"/>
  <c r="E10" i="1"/>
  <c r="G10" i="1" s="1"/>
  <c r="E5" i="1"/>
  <c r="G5" i="1" s="1"/>
  <c r="G6" i="1" s="1"/>
  <c r="G12" i="8" l="1"/>
  <c r="G12" i="7"/>
  <c r="G12" i="6"/>
  <c r="G24" i="6" s="1"/>
  <c r="G24" i="5"/>
  <c r="G12" i="5"/>
  <c r="G12" i="4"/>
  <c r="G12" i="13"/>
  <c r="G21" i="13"/>
  <c r="G23" i="13" s="1"/>
  <c r="G12" i="12"/>
  <c r="G24" i="12" s="1"/>
  <c r="G12" i="11"/>
  <c r="G12" i="10"/>
  <c r="G21" i="8"/>
  <c r="G22" i="7"/>
  <c r="G24" i="7" s="1"/>
  <c r="G22" i="4"/>
  <c r="G24" i="4" s="1"/>
  <c r="G12" i="1"/>
  <c r="G26" i="1"/>
  <c r="B3" i="14" s="1"/>
  <c r="B14" i="14" s="1"/>
  <c r="G22" i="11"/>
  <c r="G24" i="11" s="1"/>
  <c r="G22" i="10"/>
  <c r="G24" i="10" s="1"/>
  <c r="G23" i="8" l="1"/>
</calcChain>
</file>

<file path=xl/sharedStrings.xml><?xml version="1.0" encoding="utf-8"?>
<sst xmlns="http://schemas.openxmlformats.org/spreadsheetml/2006/main" count="525" uniqueCount="81">
  <si>
    <t>Item</t>
  </si>
  <si>
    <t>Omschrijving</t>
  </si>
  <si>
    <t>Aantal</t>
  </si>
  <si>
    <t>Nettoprijs totaal</t>
  </si>
  <si>
    <t>Subtotaal excl BTW</t>
  </si>
  <si>
    <t xml:space="preserve"> Subtotaal excl BTW</t>
  </si>
  <si>
    <t>Totaalprijs excl  BTW</t>
  </si>
  <si>
    <t xml:space="preserve">Deel 1 - Verwijderen bestaande situatie  </t>
  </si>
  <si>
    <t>Verwijderen en afvoeren bestaande vloerbedekking op basis van m2</t>
  </si>
  <si>
    <t>Deel 2 - Vloer legklaar maken</t>
  </si>
  <si>
    <t>Aantal m2</t>
  </si>
  <si>
    <t>Egaliseren vloer m.u.v. tegelvoer. Minimale laagdikte van 3.0 mm aanhouden. Toe te passen product: Uzin NC 150 hoogwaardige projectegaline of minimaal gelijkwaardig, inclusief bijbehorende primer / hechtlak. Prijs inclusief alle bijkomende werkzaamheden zoals bijvoorbeeld stofzuigen en schuren t.b.v. legklaar maken.</t>
  </si>
  <si>
    <t>Deel 3 - Plaatsen nieuwe stoffering</t>
  </si>
  <si>
    <t>Egaliseren tegelvloer, is gedeelte vloer onder nieuw te plaatsen Bolon vloerbedekking. Inschatting benodigde laagdikte op verantwoordelijkheid leverancier. Toe te passen product: Uzin NC 150 hoogwaardige projectegaline of minimaal gelijkwaardig, inclusief bijbehorende primer / hechtlak. Prijs inclusief alle bijkomende werkzaamheden zoals bijvoorbeeld stofzuigen en schuren t.b.v. legklaar maken.</t>
  </si>
  <si>
    <t>10</t>
  </si>
  <si>
    <t>20</t>
  </si>
  <si>
    <t>30</t>
  </si>
  <si>
    <t>40</t>
  </si>
  <si>
    <t>50</t>
  </si>
  <si>
    <t>60</t>
  </si>
  <si>
    <t>70</t>
  </si>
  <si>
    <t>80</t>
  </si>
  <si>
    <t>Prijsblad Stoffering A1</t>
  </si>
  <si>
    <t>Prijsblad Stoffering B0</t>
  </si>
  <si>
    <t>Prijsblad Stoffering B1</t>
  </si>
  <si>
    <t>Prijsblad Stoffering C1</t>
  </si>
  <si>
    <t>Prijsblad Stoffering D1</t>
  </si>
  <si>
    <t>Prijsblad Stoffering E1</t>
  </si>
  <si>
    <t>Prijsblad Stoffering Plaza 1</t>
  </si>
  <si>
    <t>Prijsblad Stoffering A2</t>
  </si>
  <si>
    <t>Prijsblad Stoffering C2</t>
  </si>
  <si>
    <t>Prijsblad Stoffering Plaza 2</t>
  </si>
  <si>
    <t>Nettoprijs p/m2</t>
  </si>
  <si>
    <t>Stoffering: Interface Upon Common Ground Collection - Escarpment 2525001 Desert Shrub. Prijs stoffering inclusief alle kosten ten behoeve van een goedgekeurd opgeleverd resultaat. Vierkante meter prijs exclusief snijverlies.</t>
  </si>
  <si>
    <t>Stoffering: Interface Human Nature Collection - HN840 7619006 Shale. Prijs stoffering inclusief alle kosten ten behoeve van een goedgekeurd opgeleverd resultaat. Vierkante meter prijs exclusief snijverlies.</t>
  </si>
  <si>
    <t>Stoffering: Bolon Element Silk. Prijs stoffering inclusief alle kosten ten behoeve van een goedgekeurd opgeleverd resultaat. Vierkante meter prijs exclusief snijverlies.</t>
  </si>
  <si>
    <t>Stoffering: Interface Upon Common Ground Collection - Dry Bark 2529007 Freshwater Neutral. Prijs stoffering inclusief alle kosten ten behoeve van een goedgekeurd opgeleverd resultaat. Vierkante meter prijs exclusief snijverlies.</t>
  </si>
  <si>
    <t>Stoffering: Interface Upon Composure Collection - Composure 4169068 Wave. Prijs stoffering inclusief alle kosten ten behoeve van een goedgekeurd opgeleverd resultaat. Vierkante meter prijs exclusief snijverlies.</t>
  </si>
  <si>
    <t>Stoffering: Interface Level Set Collection - Textured Woodgrains A00406 Antique Light Oak. Prijs stoffering inclusief alle kosten ten behoeve van een goedgekeurd opgeleverd resultaat. Vierkante meter prijs exclusief snijverlies.</t>
  </si>
  <si>
    <t>Stoffering: Interface Open Air Collection - Open Air 406 Accent 9708007 Caribbean. Prijs stoffering inclusief alle kosten ten behoeve van een goedgekeurd opgeleverd resultaat. Vierkante meter prijs exclusief snijverlies.</t>
  </si>
  <si>
    <t>Stoffering: Interface Upon Common Ground Collection - Undulating Water 2526002 Saltwater. Prijs stoffering inclusief alle kosten ten behoeve van een goedgekeurd opgeleverd resultaat. Vierkante meter prijs exclusief snijverlies.</t>
  </si>
  <si>
    <t>Stoffering: Interface Net Effect Collection - B601 7414008 Driftwood. Prijs stoffering inclusief alle kosten ten behoeve van een goedgekeurd opgeleverd resultaat. Vierkante meter prijs exclusief snijverlies.</t>
  </si>
  <si>
    <t>Stoffering: Interface Composure Collection - Composure 4169069 Willow. Prijs stoffering inclusief alle kosten ten behoeve van een goedgekeurd opgeleverd resultaat. Vierkante meter prijs exclusief snijverlies.</t>
  </si>
  <si>
    <t>Stoffering: Interface Net Effect Collection - B601 7414007 Sand. Prijs stoffering inclusief alle kosten ten behoeve van een goedgekeurd opgeleverd resultaat. Vierkante meter prijs exclusief snijverlies.</t>
  </si>
  <si>
    <t>Stoffering: Interface Composure Collection - Composure 4169068 Wave. Prijs stoffering inclusief alle kosten ten behoeve van een goedgekeurd opgeleverd resultaat. Vierkante meter prijs exclusief snijverlies.</t>
  </si>
  <si>
    <t>Stoffering: Interface Etched &amp; Threaded Collection - E613 600T008 Wheat. Prijs stoffering inclusief alle kosten ten behoeve van een goedgekeurd opgeleverd resultaat. Vierkante meter prijs exclusief snijverlies.</t>
  </si>
  <si>
    <t>Stoffering: Interface Nothern Grain A02606 Antique Wash. Prijs stoffering inclusief alle kosten ten behoeve van een goedgekeurd opgeleverd resultaat. Vierkante meter prijs exclusief snijverlies.</t>
  </si>
  <si>
    <t>Stoffering: Interface Level Set Collection - Natural Woodgrains A00203 Chestnut. Prijs stoffering inclusief alle kosten ten behoeve van een goedgekeurd opgeleverd resultaat. Vierkante meter prijs exclusief snijverlies.</t>
  </si>
  <si>
    <t>Stoffering: Interface Upon Common Ground Collection - Shallows 2527003 Rainforest. Prijs stoffering inclusief alle kosten ten behoeve van een goedgekeurd opgeleverd resultaat. Vierkante meter prijs exclusief snijverlies.</t>
  </si>
  <si>
    <t>Stoffering: Interface Upon Common Ground Collection - Escarpment 2525008 Rainforest Canopy. Prijs stoffering inclusief alle kosten ten behoeve van een goedgekeurd opgeleverd resultaat. Vierkante meter prijs exclusief snijverlies.</t>
  </si>
  <si>
    <t>Stoffering: Interface Works Collection - Work Sense 4312002 Cactus. Prijs stoffering inclusief alle kosten ten behoeve van een goedgekeurd opgeleverd resultaat. Vierkante meter prijs exclusief snijverlies.</t>
  </si>
  <si>
    <t>Stoffering: Interface Nothern Grain A02612 Dark Satin. Prijs stoffering inclusief alle kosten ten behoeve van een goedgekeurd opgeleverd resultaat. Vierkante meter prijs exclusief snijverlies.</t>
  </si>
  <si>
    <t>Stoffering: Interface World Woven Collection - WW880 8112001 Linen Loom. Prijs stoffering inclusief alle kosten ten behoeve van een goedgekeurd opgeleverd resultaat. Vierkante meter prijs exclusief snijverlies.</t>
  </si>
  <si>
    <t>Stoffering: Interface Upon Commin ground Collection - Escarpment 2525001 Desert Shrub. Prijs stoffering inclusief alle kosten ten behoeve van een goedgekeurd opgeleverd resultaat. Vierkante meter prijs exclusief snijverlies.</t>
  </si>
  <si>
    <t>Stoffering: Interface Touch &amp; Tones II Collection - Touch &amp; Tones II 103 4176058 Gold. Prijs stoffering inclusief alle kosten ten behoeve van een goedgekeurd opgeleverd resultaat. Vierkante meter prijs exclusief snijverlies.</t>
  </si>
  <si>
    <t>Stoffering: Bolon Sisal Plain Black. Prijs stoffering inclusief alle kosten ten behoeve van een goedgekeurd opgeleverd resultaat. Vierkante meter prijs exclusief snijverlies.</t>
  </si>
  <si>
    <t>Stoffering: Interface Past Foward Collection - retrospec 9958004 Terracotta. Prijs stoffering inclusief alle kosten ten behoeve van een goedgekeurd opgeleverd resultaat. Vierkante meter prijs exclusief snijverlies.</t>
  </si>
  <si>
    <t>Stoffering: Interface Touch &amp; Tones II Collection - Touch &amp; Tones II 102 4175083 Gold. Prijs stoffering inclusief alle kosten ten behoeve van een goedgekeurd opgeleverd resultaat. Vierkante meter prijs exclusief snijverlies.</t>
  </si>
  <si>
    <t>Stoffering: Interface Northern Grain A02606 Antique Wash. Prijs stoffering inclusief alle kosten ten behoeve van een goedgekeurd opgeleverd resultaat. Vierkante meter prijs exclusief snijverlies.</t>
  </si>
  <si>
    <t>Stoffering: Interface Brushed Lines A01614 Honey. Prijs stoffering inclusief alle kosten ten behoeve van een goedgekeurd opgeleverd resultaat. Vierkante meter prijs exclusief snijverlies.</t>
  </si>
  <si>
    <t>Stoffering: Interface Brushed Lines A01607 Powder. Prijs stoffering inclusief alle kosten ten behoeve van een goedgekeurd opgeleverd resultaat. Vierkante meter prijs exclusief snijverlies.</t>
  </si>
  <si>
    <t>Stoffering: Interface LC02 2369003 Fawn. Prijs stoffering inclusief alle kosten ten behoeve van een goedgekeurd opgeleverd resultaat. Vierkante meter prijs exclusief snijverlies.</t>
  </si>
  <si>
    <t>Stoffering: Interface Past Foward Collection - Yesterdays 9960004 Bronze. Prijs stoffering inclusief alle kosten ten behoeve van een goedgekeurd opgeleverd resultaat. Vierkante meter prijs exclusief snijverlies.</t>
  </si>
  <si>
    <t>Stoffering: Interface Norament 926 castello 5351. Prijs stoffering inclusief alle kosten ten behoeve van een goedgekeurd opgeleverd resultaat. Vierkante meter prijs exclusief snijverlies.</t>
  </si>
  <si>
    <t>Stoffering: Interface Barricade Collection - Barricade Two 4200001 Grey. Prijs stoffering inclusief alle kosten ten behoeve van een goedgekeurd opgeleverd resultaat. Vierkante meter prijs exclusief snijverlies.</t>
  </si>
  <si>
    <t>Stoffering: Interface Easthen Forms Collection - On Grain 4.5 mm A03302 European Walnut. Prijs stoffering inclusief alle kosten ten behoeve van een goedgekeurd opgeleverd resultaat. Vierkante meter prijs exclusief snijverlies.</t>
  </si>
  <si>
    <t>Prijsblad Stoffering B2</t>
  </si>
  <si>
    <t>Snijverlies</t>
  </si>
  <si>
    <t>Totaal aantal m2</t>
  </si>
  <si>
    <t>Totaal vloerveld B0</t>
  </si>
  <si>
    <t>Totaal vloerveld A2</t>
  </si>
  <si>
    <t>Totaal vloerveld B2</t>
  </si>
  <si>
    <t>Totaal vloerveld C2</t>
  </si>
  <si>
    <t>Totaal vloerveld Plaza2</t>
  </si>
  <si>
    <t>Totaal vloerveld A1</t>
  </si>
  <si>
    <t>Totaal vloerveld B1</t>
  </si>
  <si>
    <t>Totaal vloerveld C1</t>
  </si>
  <si>
    <t>Totaal vloerveld D1</t>
  </si>
  <si>
    <t>Totaal vloerveld Plaza1</t>
  </si>
  <si>
    <t>Totaal vloerveld E1</t>
  </si>
  <si>
    <t>Netto totaal alle vloerdelen inclusief snijverlies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</si>
</sst>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€&quot;\ * #,##0.00_);_(&quot;€&quot;\ * \(#,##0.00\);_(&quot;€&quot;\ * &quot;-&quot;??_);_(@_)"/>
    <numFmt numFmtId="164" formatCode="_ &quot;€&quot;\ * #,##0.00_ ;_ &quot;€&quot;\ * \-#,##0.00_ ;_ &quot;€&quot;\ * &quot;-&quot;??_ ;_ @_ "/>
  </numFmts>
  <fonts count="6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4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7">
    <xf numFmtId="0" fontId="0" fillId="0" borderId="0" xfId="0"/>
    <xf numFmtId="0" fontId="0" fillId="2" borderId="0" xfId="0" applyFill="1"/>
    <xf numFmtId="0" fontId="2" fillId="2" borderId="0" xfId="0" applyFont="1" applyFill="1" applyAlignment="1">
      <alignment horizontal="center"/>
    </xf>
    <xf numFmtId="49" fontId="0" fillId="2" borderId="4" xfId="0" applyNumberFormat="1" applyFill="1" applyBorder="1" applyAlignment="1">
      <alignment horizontal="center"/>
    </xf>
    <xf numFmtId="0" fontId="0" fillId="2" borderId="4" xfId="0" applyFill="1" applyBorder="1"/>
    <xf numFmtId="0" fontId="0" fillId="2" borderId="4" xfId="0" applyFill="1" applyBorder="1" applyAlignment="1">
      <alignment horizontal="center"/>
    </xf>
    <xf numFmtId="44" fontId="0" fillId="3" borderId="4" xfId="1" applyFont="1" applyFill="1" applyBorder="1" applyProtection="1">
      <protection locked="0"/>
    </xf>
    <xf numFmtId="44" fontId="0" fillId="2" borderId="4" xfId="1" applyFont="1" applyFill="1" applyBorder="1" applyProtection="1"/>
    <xf numFmtId="49" fontId="0" fillId="2" borderId="0" xfId="0" applyNumberFormat="1" applyFill="1" applyAlignment="1">
      <alignment horizontal="center"/>
    </xf>
    <xf numFmtId="0" fontId="0" fillId="2" borderId="5" xfId="0" applyFill="1" applyBorder="1" applyAlignment="1">
      <alignment horizontal="center"/>
    </xf>
    <xf numFmtId="44" fontId="4" fillId="2" borderId="4" xfId="1" applyFont="1" applyFill="1" applyBorder="1" applyProtection="1"/>
    <xf numFmtId="0" fontId="4" fillId="2" borderId="0" xfId="0" applyFont="1" applyFill="1"/>
    <xf numFmtId="0" fontId="0" fillId="2" borderId="0" xfId="0" applyFill="1" applyAlignment="1">
      <alignment horizontal="center"/>
    </xf>
    <xf numFmtId="44" fontId="0" fillId="2" borderId="0" xfId="1" applyFont="1" applyFill="1" applyProtection="1"/>
    <xf numFmtId="164" fontId="4" fillId="2" borderId="4" xfId="0" applyNumberFormat="1" applyFont="1" applyFill="1" applyBorder="1"/>
    <xf numFmtId="49" fontId="0" fillId="2" borderId="4" xfId="0" applyNumberFormat="1" applyFill="1" applyBorder="1" applyAlignment="1">
      <alignment horizontal="center" vertical="top"/>
    </xf>
    <xf numFmtId="0" fontId="0" fillId="2" borderId="4" xfId="0" applyFill="1" applyBorder="1" applyAlignment="1">
      <alignment vertical="top" wrapText="1"/>
    </xf>
    <xf numFmtId="0" fontId="0" fillId="2" borderId="4" xfId="0" applyFill="1" applyBorder="1" applyAlignment="1">
      <alignment horizontal="center" vertical="top"/>
    </xf>
    <xf numFmtId="44" fontId="0" fillId="3" borderId="4" xfId="1" applyFont="1" applyFill="1" applyBorder="1" applyAlignment="1" applyProtection="1">
      <alignment vertical="top"/>
      <protection locked="0"/>
    </xf>
    <xf numFmtId="44" fontId="0" fillId="2" borderId="4" xfId="1" applyFont="1" applyFill="1" applyBorder="1" applyAlignment="1" applyProtection="1">
      <alignment vertical="top"/>
    </xf>
    <xf numFmtId="0" fontId="0" fillId="0" borderId="0" xfId="0" applyAlignment="1">
      <alignment vertical="top"/>
    </xf>
    <xf numFmtId="0" fontId="0" fillId="2" borderId="7" xfId="0" applyFill="1" applyBorder="1"/>
    <xf numFmtId="0" fontId="0" fillId="2" borderId="7" xfId="0" applyFill="1" applyBorder="1" applyAlignment="1">
      <alignment horizontal="center"/>
    </xf>
    <xf numFmtId="0" fontId="0" fillId="0" borderId="7" xfId="0" applyBorder="1"/>
    <xf numFmtId="0" fontId="0" fillId="2" borderId="8" xfId="0" applyFill="1" applyBorder="1"/>
    <xf numFmtId="0" fontId="0" fillId="2" borderId="8" xfId="0" applyFill="1" applyBorder="1" applyAlignment="1">
      <alignment horizontal="center"/>
    </xf>
    <xf numFmtId="44" fontId="4" fillId="2" borderId="9" xfId="1" applyFont="1" applyFill="1" applyBorder="1" applyProtection="1"/>
    <xf numFmtId="0" fontId="3" fillId="4" borderId="4" xfId="0" applyFont="1" applyFill="1" applyBorder="1"/>
    <xf numFmtId="0" fontId="3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4" xfId="0" applyFill="1" applyBorder="1" applyAlignment="1">
      <alignment horizontal="center" vertical="top"/>
    </xf>
    <xf numFmtId="0" fontId="4" fillId="2" borderId="4" xfId="0" applyFont="1" applyFill="1" applyBorder="1"/>
    <xf numFmtId="0" fontId="0" fillId="4" borderId="0" xfId="0" applyFill="1"/>
    <xf numFmtId="0" fontId="0" fillId="4" borderId="1" xfId="0" applyFill="1" applyBorder="1"/>
    <xf numFmtId="0" fontId="0" fillId="4" borderId="2" xfId="0" applyFill="1" applyBorder="1"/>
    <xf numFmtId="0" fontId="0" fillId="4" borderId="3" xfId="0" applyFill="1" applyBorder="1"/>
    <xf numFmtId="0" fontId="4" fillId="2" borderId="0" xfId="0" applyFont="1" applyFill="1" applyBorder="1" applyAlignment="1">
      <alignment horizontal="center"/>
    </xf>
    <xf numFmtId="0" fontId="0" fillId="2" borderId="10" xfId="0" applyFill="1" applyBorder="1" applyAlignment="1">
      <alignment vertical="top" wrapText="1"/>
    </xf>
    <xf numFmtId="44" fontId="0" fillId="2" borderId="10" xfId="1" applyFont="1" applyFill="1" applyBorder="1" applyAlignment="1" applyProtection="1">
      <alignment vertical="top"/>
    </xf>
    <xf numFmtId="0" fontId="5" fillId="2" borderId="11" xfId="0" applyFont="1" applyFill="1" applyBorder="1" applyAlignment="1">
      <alignment horizontal="left" vertical="center" wrapText="1"/>
    </xf>
    <xf numFmtId="44" fontId="5" fillId="0" borderId="12" xfId="0" applyNumberFormat="1" applyFont="1" applyBorder="1" applyAlignment="1">
      <alignment horizontal="left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3F7A05-5F6B-8945-A001-3D31D955FA31}">
  <sheetPr>
    <pageSetUpPr fitToPage="1"/>
  </sheetPr>
  <dimension ref="A1:G26"/>
  <sheetViews>
    <sheetView tabSelected="1" zoomScaleNormal="100" workbookViewId="0">
      <selection activeCell="P11" sqref="P11"/>
    </sheetView>
  </sheetViews>
  <sheetFormatPr baseColWidth="10" defaultRowHeight="16" x14ac:dyDescent="0.2"/>
  <cols>
    <col min="2" max="2" width="65" bestFit="1" customWidth="1"/>
    <col min="4" max="5" width="13" customWidth="1"/>
    <col min="6" max="6" width="17.33203125" bestFit="1" customWidth="1"/>
    <col min="7" max="7" width="13.83203125" bestFit="1" customWidth="1"/>
  </cols>
  <sheetData>
    <row r="1" spans="1:7" ht="31" x14ac:dyDescent="0.35">
      <c r="A1" s="29" t="s">
        <v>23</v>
      </c>
      <c r="B1" s="30"/>
      <c r="C1" s="30"/>
      <c r="D1" s="30"/>
      <c r="E1" s="30"/>
      <c r="F1" s="30"/>
      <c r="G1" s="30"/>
    </row>
    <row r="2" spans="1:7" ht="31" x14ac:dyDescent="0.35">
      <c r="A2" s="2"/>
      <c r="B2" s="2"/>
      <c r="C2" s="2"/>
      <c r="D2" s="2"/>
      <c r="E2" s="2"/>
      <c r="F2" s="2"/>
      <c r="G2" s="2"/>
    </row>
    <row r="3" spans="1:7" x14ac:dyDescent="0.2">
      <c r="A3" s="31" t="s">
        <v>7</v>
      </c>
      <c r="B3" s="32"/>
      <c r="C3" s="32"/>
      <c r="D3" s="32"/>
      <c r="E3" s="32"/>
      <c r="F3" s="32"/>
      <c r="G3" s="32"/>
    </row>
    <row r="4" spans="1:7" x14ac:dyDescent="0.2">
      <c r="A4" s="27" t="s">
        <v>0</v>
      </c>
      <c r="B4" s="27" t="s">
        <v>1</v>
      </c>
      <c r="C4" s="28" t="s">
        <v>10</v>
      </c>
      <c r="D4" s="28" t="s">
        <v>67</v>
      </c>
      <c r="E4" s="28" t="s">
        <v>68</v>
      </c>
      <c r="F4" s="27" t="s">
        <v>32</v>
      </c>
      <c r="G4" s="27" t="s">
        <v>3</v>
      </c>
    </row>
    <row r="5" spans="1:7" x14ac:dyDescent="0.2">
      <c r="A5" s="3" t="s">
        <v>14</v>
      </c>
      <c r="B5" s="4" t="s">
        <v>8</v>
      </c>
      <c r="C5" s="5">
        <v>680</v>
      </c>
      <c r="D5" s="35">
        <v>0</v>
      </c>
      <c r="E5" s="35">
        <f>C5+D5</f>
        <v>680</v>
      </c>
      <c r="F5" s="6">
        <v>0</v>
      </c>
      <c r="G5" s="7">
        <f>E5*F5</f>
        <v>0</v>
      </c>
    </row>
    <row r="6" spans="1:7" x14ac:dyDescent="0.2">
      <c r="A6" s="8"/>
      <c r="B6" s="1"/>
      <c r="C6" s="34"/>
      <c r="D6" s="34"/>
      <c r="E6" s="34"/>
      <c r="F6" s="10" t="s">
        <v>4</v>
      </c>
      <c r="G6" s="10">
        <f>SUM(G5)</f>
        <v>0</v>
      </c>
    </row>
    <row r="7" spans="1:7" x14ac:dyDescent="0.2">
      <c r="A7" s="11"/>
      <c r="B7" s="33"/>
      <c r="C7" s="33"/>
      <c r="D7" s="33"/>
      <c r="E7" s="33"/>
      <c r="F7" s="33"/>
      <c r="G7" s="33"/>
    </row>
    <row r="8" spans="1:7" x14ac:dyDescent="0.2">
      <c r="A8" s="31" t="s">
        <v>9</v>
      </c>
      <c r="B8" s="32"/>
      <c r="C8" s="32"/>
      <c r="D8" s="32"/>
      <c r="E8" s="32"/>
      <c r="F8" s="32"/>
      <c r="G8" s="32"/>
    </row>
    <row r="9" spans="1:7" x14ac:dyDescent="0.2">
      <c r="A9" s="27" t="s">
        <v>0</v>
      </c>
      <c r="B9" s="27" t="s">
        <v>1</v>
      </c>
      <c r="C9" s="28" t="s">
        <v>10</v>
      </c>
      <c r="D9" s="28" t="s">
        <v>67</v>
      </c>
      <c r="E9" s="28" t="s">
        <v>68</v>
      </c>
      <c r="F9" s="27" t="s">
        <v>32</v>
      </c>
      <c r="G9" s="27" t="s">
        <v>3</v>
      </c>
    </row>
    <row r="10" spans="1:7" s="20" customFormat="1" ht="85" x14ac:dyDescent="0.2">
      <c r="A10" s="15" t="s">
        <v>14</v>
      </c>
      <c r="B10" s="16" t="s">
        <v>11</v>
      </c>
      <c r="C10" s="17">
        <v>680</v>
      </c>
      <c r="D10" s="36">
        <v>0</v>
      </c>
      <c r="E10" s="36">
        <f>C10+D10</f>
        <v>680</v>
      </c>
      <c r="F10" s="18">
        <v>0</v>
      </c>
      <c r="G10" s="19">
        <f>E10*F10</f>
        <v>0</v>
      </c>
    </row>
    <row r="11" spans="1:7" s="20" customFormat="1" ht="102" x14ac:dyDescent="0.2">
      <c r="A11" s="15" t="s">
        <v>15</v>
      </c>
      <c r="B11" s="16" t="s">
        <v>13</v>
      </c>
      <c r="C11" s="17">
        <v>0</v>
      </c>
      <c r="D11" s="36">
        <v>0</v>
      </c>
      <c r="E11" s="36">
        <f>C11+D11</f>
        <v>0</v>
      </c>
      <c r="F11" s="18">
        <v>0</v>
      </c>
      <c r="G11" s="19">
        <f>E11*F11</f>
        <v>0</v>
      </c>
    </row>
    <row r="12" spans="1:7" x14ac:dyDescent="0.2">
      <c r="A12" s="1"/>
      <c r="B12" s="1"/>
      <c r="C12" s="12"/>
      <c r="D12" s="12"/>
      <c r="E12" s="12"/>
      <c r="F12" s="10" t="s">
        <v>4</v>
      </c>
      <c r="G12" s="10">
        <f>SUM(G10:G11)</f>
        <v>0</v>
      </c>
    </row>
    <row r="13" spans="1:7" x14ac:dyDescent="0.2">
      <c r="A13" s="1"/>
      <c r="B13" s="1"/>
      <c r="C13" s="12"/>
      <c r="D13" s="12"/>
      <c r="E13" s="12"/>
      <c r="F13" s="13"/>
      <c r="G13" s="1"/>
    </row>
    <row r="14" spans="1:7" x14ac:dyDescent="0.2">
      <c r="A14" s="31" t="s">
        <v>12</v>
      </c>
      <c r="B14" s="32"/>
      <c r="C14" s="32"/>
      <c r="D14" s="32"/>
      <c r="E14" s="32"/>
      <c r="F14" s="32"/>
      <c r="G14" s="32"/>
    </row>
    <row r="15" spans="1:7" x14ac:dyDescent="0.2">
      <c r="A15" s="27" t="s">
        <v>0</v>
      </c>
      <c r="B15" s="27" t="s">
        <v>1</v>
      </c>
      <c r="C15" s="28" t="s">
        <v>10</v>
      </c>
      <c r="D15" s="28" t="s">
        <v>67</v>
      </c>
      <c r="E15" s="28" t="s">
        <v>68</v>
      </c>
      <c r="F15" s="27" t="s">
        <v>32</v>
      </c>
      <c r="G15" s="27" t="s">
        <v>3</v>
      </c>
    </row>
    <row r="16" spans="1:7" s="20" customFormat="1" ht="68" x14ac:dyDescent="0.2">
      <c r="A16" s="15" t="s">
        <v>14</v>
      </c>
      <c r="B16" s="16" t="s">
        <v>65</v>
      </c>
      <c r="C16" s="17">
        <v>90.5</v>
      </c>
      <c r="D16" s="36">
        <v>0</v>
      </c>
      <c r="E16" s="36">
        <f>C16+D16</f>
        <v>90.5</v>
      </c>
      <c r="F16" s="18">
        <v>0</v>
      </c>
      <c r="G16" s="19">
        <f>E16*F16</f>
        <v>0</v>
      </c>
    </row>
    <row r="17" spans="1:7" s="20" customFormat="1" ht="51" x14ac:dyDescent="0.2">
      <c r="A17" s="15" t="s">
        <v>15</v>
      </c>
      <c r="B17" s="16" t="s">
        <v>64</v>
      </c>
      <c r="C17" s="17">
        <v>27.5</v>
      </c>
      <c r="D17" s="36">
        <v>0</v>
      </c>
      <c r="E17" s="36">
        <f>C17+D17</f>
        <v>27.5</v>
      </c>
      <c r="F17" s="18">
        <v>0</v>
      </c>
      <c r="G17" s="19">
        <f>E17*F17</f>
        <v>0</v>
      </c>
    </row>
    <row r="18" spans="1:7" s="20" customFormat="1" ht="51" x14ac:dyDescent="0.2">
      <c r="A18" s="15" t="s">
        <v>16</v>
      </c>
      <c r="B18" s="16" t="s">
        <v>63</v>
      </c>
      <c r="C18" s="17">
        <v>51.12</v>
      </c>
      <c r="D18" s="36">
        <v>0</v>
      </c>
      <c r="E18" s="36">
        <f>C18+D18</f>
        <v>51.12</v>
      </c>
      <c r="F18" s="18">
        <v>0</v>
      </c>
      <c r="G18" s="19">
        <f>E18*F18</f>
        <v>0</v>
      </c>
    </row>
    <row r="19" spans="1:7" s="20" customFormat="1" ht="51" x14ac:dyDescent="0.2">
      <c r="A19" s="15" t="s">
        <v>17</v>
      </c>
      <c r="B19" s="16" t="s">
        <v>62</v>
      </c>
      <c r="C19" s="17">
        <v>14.44</v>
      </c>
      <c r="D19" s="36">
        <v>0</v>
      </c>
      <c r="E19" s="36">
        <f>C19+D19</f>
        <v>14.44</v>
      </c>
      <c r="F19" s="18">
        <v>0</v>
      </c>
      <c r="G19" s="19">
        <f>E19*F19</f>
        <v>0</v>
      </c>
    </row>
    <row r="20" spans="1:7" s="20" customFormat="1" ht="51" x14ac:dyDescent="0.2">
      <c r="A20" s="15" t="s">
        <v>18</v>
      </c>
      <c r="B20" s="16" t="s">
        <v>61</v>
      </c>
      <c r="C20" s="17">
        <v>200</v>
      </c>
      <c r="D20" s="36">
        <v>0</v>
      </c>
      <c r="E20" s="36">
        <f>C20+D20</f>
        <v>200</v>
      </c>
      <c r="F20" s="18">
        <v>0</v>
      </c>
      <c r="G20" s="19">
        <f>E20*F20</f>
        <v>0</v>
      </c>
    </row>
    <row r="21" spans="1:7" s="20" customFormat="1" ht="51" x14ac:dyDescent="0.2">
      <c r="A21" s="15" t="s">
        <v>19</v>
      </c>
      <c r="B21" s="16" t="s">
        <v>58</v>
      </c>
      <c r="C21" s="17">
        <v>45.22</v>
      </c>
      <c r="D21" s="36">
        <v>0</v>
      </c>
      <c r="E21" s="36">
        <f>C21+D21</f>
        <v>45.22</v>
      </c>
      <c r="F21" s="18">
        <v>0</v>
      </c>
      <c r="G21" s="19">
        <f>E21*F21</f>
        <v>0</v>
      </c>
    </row>
    <row r="22" spans="1:7" s="20" customFormat="1" ht="51" x14ac:dyDescent="0.2">
      <c r="A22" s="15" t="s">
        <v>20</v>
      </c>
      <c r="B22" s="16" t="s">
        <v>60</v>
      </c>
      <c r="C22" s="17">
        <v>13</v>
      </c>
      <c r="D22" s="36">
        <v>0</v>
      </c>
      <c r="E22" s="36">
        <f>C22+D22</f>
        <v>13</v>
      </c>
      <c r="F22" s="18">
        <v>0</v>
      </c>
      <c r="G22" s="19">
        <f>E22*F22</f>
        <v>0</v>
      </c>
    </row>
    <row r="23" spans="1:7" s="20" customFormat="1" ht="51" x14ac:dyDescent="0.2">
      <c r="A23" s="15" t="s">
        <v>21</v>
      </c>
      <c r="B23" s="16" t="s">
        <v>59</v>
      </c>
      <c r="C23" s="17">
        <v>12.5</v>
      </c>
      <c r="D23" s="36">
        <v>0</v>
      </c>
      <c r="E23" s="36">
        <f>C23+D23</f>
        <v>12.5</v>
      </c>
      <c r="F23" s="18">
        <v>0</v>
      </c>
      <c r="G23" s="19">
        <f>E23*F23</f>
        <v>0</v>
      </c>
    </row>
    <row r="24" spans="1:7" x14ac:dyDescent="0.2">
      <c r="A24" s="24"/>
      <c r="B24" s="24"/>
      <c r="C24" s="25"/>
      <c r="F24" s="10" t="s">
        <v>5</v>
      </c>
      <c r="G24" s="26">
        <f>SUM(G16:G23)</f>
        <v>0</v>
      </c>
    </row>
    <row r="25" spans="1:7" x14ac:dyDescent="0.2">
      <c r="A25" s="21"/>
      <c r="B25" s="21"/>
      <c r="C25" s="22"/>
      <c r="F25" s="37"/>
      <c r="G25" s="14"/>
    </row>
    <row r="26" spans="1:7" x14ac:dyDescent="0.2">
      <c r="A26" s="21"/>
      <c r="B26" s="21"/>
      <c r="C26" s="22"/>
      <c r="F26" s="37" t="s">
        <v>6</v>
      </c>
      <c r="G26" s="14">
        <f>G24+G12+G6</f>
        <v>0</v>
      </c>
    </row>
  </sheetData>
  <mergeCells count="5">
    <mergeCell ref="A1:G1"/>
    <mergeCell ref="A3:G3"/>
    <mergeCell ref="B7:G7"/>
    <mergeCell ref="A8:G8"/>
    <mergeCell ref="A14:G14"/>
  </mergeCells>
  <pageMargins left="0.7" right="0.7" top="0.75" bottom="0.75" header="0.3" footer="0.3"/>
  <pageSetup paperSize="9" scale="69" orientation="portrait" horizontalDpi="0" verticalDpi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132366-71D8-034F-A730-F03CC312B38C}">
  <sheetPr>
    <pageSetUpPr fitToPage="1"/>
  </sheetPr>
  <dimension ref="A1:G21"/>
  <sheetViews>
    <sheetView zoomScaleNormal="100" workbookViewId="0">
      <selection activeCell="L15" sqref="L15:L16"/>
    </sheetView>
  </sheetViews>
  <sheetFormatPr baseColWidth="10" defaultRowHeight="16" x14ac:dyDescent="0.2"/>
  <cols>
    <col min="2" max="2" width="65" bestFit="1" customWidth="1"/>
    <col min="4" max="5" width="13" customWidth="1"/>
    <col min="6" max="6" width="17.33203125" bestFit="1" customWidth="1"/>
    <col min="7" max="7" width="13.83203125" bestFit="1" customWidth="1"/>
  </cols>
  <sheetData>
    <row r="1" spans="1:7" ht="31" x14ac:dyDescent="0.35">
      <c r="A1" s="29" t="s">
        <v>28</v>
      </c>
      <c r="B1" s="30"/>
      <c r="C1" s="30"/>
      <c r="D1" s="38"/>
      <c r="E1" s="38"/>
      <c r="F1" s="38"/>
      <c r="G1" s="38"/>
    </row>
    <row r="2" spans="1:7" ht="31" x14ac:dyDescent="0.35">
      <c r="A2" s="2"/>
      <c r="B2" s="2"/>
      <c r="C2" s="2"/>
      <c r="D2" s="2"/>
      <c r="E2" s="2"/>
      <c r="F2" s="2"/>
      <c r="G2" s="2"/>
    </row>
    <row r="3" spans="1:7" x14ac:dyDescent="0.2">
      <c r="A3" s="31" t="s">
        <v>7</v>
      </c>
      <c r="B3" s="32"/>
      <c r="C3" s="32"/>
      <c r="D3" s="40"/>
      <c r="E3" s="40"/>
      <c r="F3" s="40"/>
      <c r="G3" s="41"/>
    </row>
    <row r="4" spans="1:7" x14ac:dyDescent="0.2">
      <c r="A4" s="27" t="s">
        <v>0</v>
      </c>
      <c r="B4" s="27" t="s">
        <v>1</v>
      </c>
      <c r="C4" s="28" t="s">
        <v>10</v>
      </c>
      <c r="D4" s="28" t="s">
        <v>67</v>
      </c>
      <c r="E4" s="28" t="s">
        <v>68</v>
      </c>
      <c r="F4" s="27" t="s">
        <v>32</v>
      </c>
      <c r="G4" s="27" t="s">
        <v>3</v>
      </c>
    </row>
    <row r="5" spans="1:7" x14ac:dyDescent="0.2">
      <c r="A5" s="3" t="s">
        <v>14</v>
      </c>
      <c r="B5" s="4" t="s">
        <v>8</v>
      </c>
      <c r="C5" s="5">
        <v>300</v>
      </c>
      <c r="D5" s="35">
        <v>0</v>
      </c>
      <c r="E5" s="35">
        <f>C5+D5</f>
        <v>300</v>
      </c>
      <c r="F5" s="6">
        <v>0</v>
      </c>
      <c r="G5" s="7">
        <f>E5*F5</f>
        <v>0</v>
      </c>
    </row>
    <row r="6" spans="1:7" x14ac:dyDescent="0.2">
      <c r="A6" s="8"/>
      <c r="B6" s="1"/>
      <c r="C6" s="9"/>
      <c r="D6" s="34"/>
      <c r="E6" s="34"/>
      <c r="F6" s="10" t="s">
        <v>4</v>
      </c>
      <c r="G6" s="10">
        <f>SUM(G5)</f>
        <v>0</v>
      </c>
    </row>
    <row r="7" spans="1:7" x14ac:dyDescent="0.2">
      <c r="A7" s="11"/>
      <c r="B7" s="42"/>
      <c r="C7" s="42"/>
    </row>
    <row r="8" spans="1:7" x14ac:dyDescent="0.2">
      <c r="A8" s="31" t="s">
        <v>9</v>
      </c>
      <c r="B8" s="32"/>
      <c r="C8" s="32"/>
      <c r="D8" s="40"/>
      <c r="E8" s="40"/>
      <c r="F8" s="40"/>
      <c r="G8" s="41"/>
    </row>
    <row r="9" spans="1:7" x14ac:dyDescent="0.2">
      <c r="A9" s="27" t="s">
        <v>0</v>
      </c>
      <c r="B9" s="27" t="s">
        <v>1</v>
      </c>
      <c r="C9" s="28" t="s">
        <v>10</v>
      </c>
      <c r="D9" s="28" t="s">
        <v>67</v>
      </c>
      <c r="E9" s="28" t="s">
        <v>68</v>
      </c>
      <c r="F9" s="27" t="s">
        <v>32</v>
      </c>
      <c r="G9" s="27" t="s">
        <v>3</v>
      </c>
    </row>
    <row r="10" spans="1:7" s="20" customFormat="1" ht="85" x14ac:dyDescent="0.2">
      <c r="A10" s="15" t="s">
        <v>14</v>
      </c>
      <c r="B10" s="16" t="s">
        <v>11</v>
      </c>
      <c r="C10" s="17">
        <v>96</v>
      </c>
      <c r="D10" s="36">
        <v>0</v>
      </c>
      <c r="E10" s="36">
        <f>C10+D10</f>
        <v>96</v>
      </c>
      <c r="F10" s="18">
        <v>0</v>
      </c>
      <c r="G10" s="19">
        <f>E10*F10</f>
        <v>0</v>
      </c>
    </row>
    <row r="11" spans="1:7" s="20" customFormat="1" ht="102" x14ac:dyDescent="0.2">
      <c r="A11" s="15" t="s">
        <v>15</v>
      </c>
      <c r="B11" s="16" t="s">
        <v>13</v>
      </c>
      <c r="C11" s="17">
        <v>204</v>
      </c>
      <c r="D11" s="36">
        <v>0</v>
      </c>
      <c r="E11" s="36">
        <f>C11+D11</f>
        <v>204</v>
      </c>
      <c r="F11" s="18">
        <v>0</v>
      </c>
      <c r="G11" s="19">
        <f>E11*F11</f>
        <v>0</v>
      </c>
    </row>
    <row r="12" spans="1:7" x14ac:dyDescent="0.2">
      <c r="A12" s="1"/>
      <c r="B12" s="1"/>
      <c r="C12" s="12"/>
      <c r="D12" s="12"/>
      <c r="E12" s="12"/>
      <c r="F12" s="10" t="s">
        <v>4</v>
      </c>
      <c r="G12" s="10">
        <f>SUM(G10:G11)</f>
        <v>0</v>
      </c>
    </row>
    <row r="13" spans="1:7" x14ac:dyDescent="0.2">
      <c r="A13" s="1"/>
      <c r="B13" s="1"/>
      <c r="C13" s="12"/>
      <c r="D13" s="12"/>
      <c r="E13" s="12"/>
      <c r="F13" s="13"/>
      <c r="G13" s="1"/>
    </row>
    <row r="14" spans="1:7" x14ac:dyDescent="0.2">
      <c r="A14" s="31" t="s">
        <v>12</v>
      </c>
      <c r="B14" s="32"/>
      <c r="C14" s="32"/>
      <c r="D14" s="40"/>
      <c r="E14" s="40"/>
      <c r="F14" s="40"/>
      <c r="G14" s="41"/>
    </row>
    <row r="15" spans="1:7" x14ac:dyDescent="0.2">
      <c r="A15" s="27" t="s">
        <v>0</v>
      </c>
      <c r="B15" s="27" t="s">
        <v>1</v>
      </c>
      <c r="C15" s="28" t="s">
        <v>10</v>
      </c>
      <c r="D15" s="28" t="s">
        <v>67</v>
      </c>
      <c r="E15" s="28" t="s">
        <v>68</v>
      </c>
      <c r="F15" s="27" t="s">
        <v>32</v>
      </c>
      <c r="G15" s="27" t="s">
        <v>3</v>
      </c>
    </row>
    <row r="16" spans="1:7" s="20" customFormat="1" ht="49" customHeight="1" x14ac:dyDescent="0.2">
      <c r="A16" s="15" t="s">
        <v>14</v>
      </c>
      <c r="B16" s="16" t="s">
        <v>35</v>
      </c>
      <c r="C16" s="17">
        <v>204</v>
      </c>
      <c r="D16" s="36">
        <v>0</v>
      </c>
      <c r="E16" s="36">
        <f>C16+D16</f>
        <v>204</v>
      </c>
      <c r="F16" s="18">
        <v>0</v>
      </c>
      <c r="G16" s="19">
        <f>E16*F16</f>
        <v>0</v>
      </c>
    </row>
    <row r="17" spans="1:7" s="20" customFormat="1" ht="51" x14ac:dyDescent="0.2">
      <c r="A17" s="15" t="s">
        <v>15</v>
      </c>
      <c r="B17" s="16" t="s">
        <v>34</v>
      </c>
      <c r="C17" s="17">
        <v>24</v>
      </c>
      <c r="D17" s="36">
        <v>0</v>
      </c>
      <c r="E17" s="36">
        <f>C17+D17</f>
        <v>24</v>
      </c>
      <c r="F17" s="18">
        <v>0</v>
      </c>
      <c r="G17" s="19">
        <f>E17*F17</f>
        <v>0</v>
      </c>
    </row>
    <row r="18" spans="1:7" s="20" customFormat="1" ht="68" x14ac:dyDescent="0.2">
      <c r="A18" s="15" t="s">
        <v>16</v>
      </c>
      <c r="B18" s="16" t="s">
        <v>33</v>
      </c>
      <c r="C18" s="17">
        <v>49</v>
      </c>
      <c r="D18" s="36">
        <v>0</v>
      </c>
      <c r="E18" s="36">
        <f>C18+D18</f>
        <v>49</v>
      </c>
      <c r="F18" s="18">
        <v>0</v>
      </c>
      <c r="G18" s="19">
        <f>E18*F18</f>
        <v>0</v>
      </c>
    </row>
    <row r="19" spans="1:7" x14ac:dyDescent="0.2">
      <c r="F19" s="10" t="s">
        <v>5</v>
      </c>
      <c r="G19" s="26">
        <f>SUM(G16:G18)</f>
        <v>0</v>
      </c>
    </row>
    <row r="20" spans="1:7" x14ac:dyDescent="0.2">
      <c r="F20" s="37"/>
      <c r="G20" s="14"/>
    </row>
    <row r="21" spans="1:7" x14ac:dyDescent="0.2">
      <c r="F21" s="37" t="s">
        <v>6</v>
      </c>
      <c r="G21" s="14">
        <f>G19+G12+G6</f>
        <v>0</v>
      </c>
    </row>
  </sheetData>
  <mergeCells count="5">
    <mergeCell ref="A1:C1"/>
    <mergeCell ref="A3:C3"/>
    <mergeCell ref="B7:C7"/>
    <mergeCell ref="A8:C8"/>
    <mergeCell ref="A14:C14"/>
  </mergeCells>
  <pageMargins left="0.7" right="0.7" top="0.75" bottom="0.75" header="0.3" footer="0.3"/>
  <pageSetup paperSize="9" scale="69" orientation="portrait" horizontalDpi="0" verticalDpi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132641-D795-3D46-98C2-A893800B6945}">
  <sheetPr>
    <pageSetUpPr fitToPage="1"/>
  </sheetPr>
  <dimension ref="A1:G23"/>
  <sheetViews>
    <sheetView zoomScale="110" zoomScaleNormal="110" workbookViewId="0">
      <selection activeCell="P16" sqref="P16"/>
    </sheetView>
  </sheetViews>
  <sheetFormatPr baseColWidth="10" defaultRowHeight="16" x14ac:dyDescent="0.2"/>
  <cols>
    <col min="2" max="2" width="65" bestFit="1" customWidth="1"/>
    <col min="4" max="5" width="13" customWidth="1"/>
    <col min="6" max="6" width="17.33203125" bestFit="1" customWidth="1"/>
    <col min="7" max="7" width="13.83203125" bestFit="1" customWidth="1"/>
  </cols>
  <sheetData>
    <row r="1" spans="1:7" ht="31" x14ac:dyDescent="0.35">
      <c r="A1" s="29" t="s">
        <v>27</v>
      </c>
      <c r="B1" s="30"/>
      <c r="C1" s="30"/>
      <c r="D1" s="40"/>
      <c r="E1" s="40"/>
      <c r="F1" s="40"/>
      <c r="G1" s="41"/>
    </row>
    <row r="2" spans="1:7" ht="31" x14ac:dyDescent="0.35">
      <c r="A2" s="2"/>
      <c r="B2" s="2"/>
      <c r="C2" s="2"/>
      <c r="D2" s="2"/>
      <c r="E2" s="2"/>
      <c r="F2" s="2"/>
      <c r="G2" s="2"/>
    </row>
    <row r="3" spans="1:7" x14ac:dyDescent="0.2">
      <c r="A3" s="31" t="s">
        <v>7</v>
      </c>
      <c r="B3" s="32"/>
      <c r="C3" s="32"/>
      <c r="D3" s="40"/>
      <c r="E3" s="40"/>
      <c r="F3" s="40"/>
      <c r="G3" s="41"/>
    </row>
    <row r="4" spans="1:7" x14ac:dyDescent="0.2">
      <c r="A4" s="27" t="s">
        <v>0</v>
      </c>
      <c r="B4" s="27" t="s">
        <v>1</v>
      </c>
      <c r="C4" s="28" t="s">
        <v>10</v>
      </c>
      <c r="D4" s="28" t="s">
        <v>67</v>
      </c>
      <c r="E4" s="28" t="s">
        <v>68</v>
      </c>
      <c r="F4" s="27" t="s">
        <v>32</v>
      </c>
      <c r="G4" s="27" t="s">
        <v>3</v>
      </c>
    </row>
    <row r="5" spans="1:7" x14ac:dyDescent="0.2">
      <c r="A5" s="3" t="s">
        <v>14</v>
      </c>
      <c r="B5" s="4" t="s">
        <v>8</v>
      </c>
      <c r="C5" s="5">
        <v>440</v>
      </c>
      <c r="D5" s="35">
        <v>0</v>
      </c>
      <c r="E5" s="35">
        <f>C5+D5</f>
        <v>440</v>
      </c>
      <c r="F5" s="6">
        <v>0</v>
      </c>
      <c r="G5" s="7">
        <f>E5*F5</f>
        <v>0</v>
      </c>
    </row>
    <row r="6" spans="1:7" x14ac:dyDescent="0.2">
      <c r="A6" s="8"/>
      <c r="B6" s="1"/>
      <c r="C6" s="9"/>
      <c r="D6" s="34"/>
      <c r="E6" s="34"/>
      <c r="F6" s="10" t="s">
        <v>4</v>
      </c>
      <c r="G6" s="10">
        <f>SUM(G5)</f>
        <v>0</v>
      </c>
    </row>
    <row r="7" spans="1:7" x14ac:dyDescent="0.2">
      <c r="A7" s="11"/>
      <c r="B7" s="42"/>
      <c r="C7" s="42"/>
    </row>
    <row r="8" spans="1:7" x14ac:dyDescent="0.2">
      <c r="A8" s="31" t="s">
        <v>9</v>
      </c>
      <c r="B8" s="32"/>
      <c r="C8" s="32"/>
      <c r="D8" s="40"/>
      <c r="E8" s="40"/>
      <c r="F8" s="40"/>
      <c r="G8" s="41"/>
    </row>
    <row r="9" spans="1:7" x14ac:dyDescent="0.2">
      <c r="A9" s="27" t="s">
        <v>0</v>
      </c>
      <c r="B9" s="27" t="s">
        <v>1</v>
      </c>
      <c r="C9" s="28" t="s">
        <v>10</v>
      </c>
      <c r="D9" s="28" t="s">
        <v>67</v>
      </c>
      <c r="E9" s="28" t="s">
        <v>68</v>
      </c>
      <c r="F9" s="27" t="s">
        <v>32</v>
      </c>
      <c r="G9" s="27" t="s">
        <v>3</v>
      </c>
    </row>
    <row r="10" spans="1:7" s="20" customFormat="1" ht="85" x14ac:dyDescent="0.2">
      <c r="A10" s="15" t="s">
        <v>14</v>
      </c>
      <c r="B10" s="16" t="s">
        <v>11</v>
      </c>
      <c r="C10" s="17">
        <v>440</v>
      </c>
      <c r="D10" s="36">
        <v>0</v>
      </c>
      <c r="E10" s="36">
        <f>C10+D10</f>
        <v>440</v>
      </c>
      <c r="F10" s="18">
        <v>0</v>
      </c>
      <c r="G10" s="19">
        <f>E10*F10</f>
        <v>0</v>
      </c>
    </row>
    <row r="11" spans="1:7" s="20" customFormat="1" ht="102" x14ac:dyDescent="0.2">
      <c r="A11" s="15" t="s">
        <v>15</v>
      </c>
      <c r="B11" s="16" t="s">
        <v>13</v>
      </c>
      <c r="C11" s="17">
        <v>0</v>
      </c>
      <c r="D11" s="36">
        <v>0</v>
      </c>
      <c r="E11" s="36">
        <f>C11+D11</f>
        <v>0</v>
      </c>
      <c r="F11" s="18">
        <v>0</v>
      </c>
      <c r="G11" s="19">
        <f>E11*F11</f>
        <v>0</v>
      </c>
    </row>
    <row r="12" spans="1:7" x14ac:dyDescent="0.2">
      <c r="A12" s="1"/>
      <c r="B12" s="1"/>
      <c r="C12" s="12"/>
      <c r="D12" s="12"/>
      <c r="E12" s="12"/>
      <c r="F12" s="10" t="s">
        <v>4</v>
      </c>
      <c r="G12" s="10">
        <f>SUM(G10:G11)</f>
        <v>0</v>
      </c>
    </row>
    <row r="13" spans="1:7" x14ac:dyDescent="0.2">
      <c r="A13" s="1"/>
      <c r="B13" s="1"/>
      <c r="C13" s="12"/>
      <c r="D13" s="12"/>
      <c r="E13" s="12"/>
      <c r="F13" s="13"/>
      <c r="G13" s="1"/>
    </row>
    <row r="14" spans="1:7" x14ac:dyDescent="0.2">
      <c r="A14" s="31" t="s">
        <v>12</v>
      </c>
      <c r="B14" s="32"/>
      <c r="C14" s="32"/>
      <c r="D14" s="40"/>
      <c r="E14" s="40"/>
      <c r="F14" s="40"/>
      <c r="G14" s="41"/>
    </row>
    <row r="15" spans="1:7" x14ac:dyDescent="0.2">
      <c r="A15" s="27" t="s">
        <v>0</v>
      </c>
      <c r="B15" s="27" t="s">
        <v>1</v>
      </c>
      <c r="C15" s="28" t="s">
        <v>10</v>
      </c>
      <c r="D15" s="28" t="s">
        <v>67</v>
      </c>
      <c r="E15" s="28" t="s">
        <v>68</v>
      </c>
      <c r="F15" s="27" t="s">
        <v>32</v>
      </c>
      <c r="G15" s="27" t="s">
        <v>3</v>
      </c>
    </row>
    <row r="16" spans="1:7" s="20" customFormat="1" ht="68" x14ac:dyDescent="0.2">
      <c r="A16" s="15" t="s">
        <v>14</v>
      </c>
      <c r="B16" s="16" t="s">
        <v>53</v>
      </c>
      <c r="C16" s="17">
        <v>92</v>
      </c>
      <c r="D16" s="36">
        <v>0</v>
      </c>
      <c r="E16" s="36">
        <f>C16+D16</f>
        <v>92</v>
      </c>
      <c r="F16" s="18">
        <v>0</v>
      </c>
      <c r="G16" s="19">
        <f>E16*F16</f>
        <v>0</v>
      </c>
    </row>
    <row r="17" spans="1:7" s="20" customFormat="1" ht="51" x14ac:dyDescent="0.2">
      <c r="A17" s="15" t="s">
        <v>15</v>
      </c>
      <c r="B17" s="16" t="s">
        <v>51</v>
      </c>
      <c r="C17" s="17">
        <v>58.5</v>
      </c>
      <c r="D17" s="36">
        <v>0</v>
      </c>
      <c r="E17" s="36">
        <f>C17+D17</f>
        <v>58.5</v>
      </c>
      <c r="F17" s="18">
        <v>0</v>
      </c>
      <c r="G17" s="19">
        <f>E17*F17</f>
        <v>0</v>
      </c>
    </row>
    <row r="18" spans="1:7" s="20" customFormat="1" ht="68" x14ac:dyDescent="0.2">
      <c r="A18" s="15" t="s">
        <v>16</v>
      </c>
      <c r="B18" s="16" t="s">
        <v>52</v>
      </c>
      <c r="C18" s="17">
        <v>244</v>
      </c>
      <c r="D18" s="36">
        <v>0</v>
      </c>
      <c r="E18" s="36">
        <f>C18+D18</f>
        <v>244</v>
      </c>
      <c r="F18" s="18">
        <v>0</v>
      </c>
      <c r="G18" s="19">
        <f>E18*F18</f>
        <v>0</v>
      </c>
    </row>
    <row r="19" spans="1:7" s="20" customFormat="1" ht="51" x14ac:dyDescent="0.2">
      <c r="A19" s="15" t="s">
        <v>17</v>
      </c>
      <c r="B19" s="16" t="s">
        <v>51</v>
      </c>
      <c r="C19" s="17">
        <v>18.5</v>
      </c>
      <c r="D19" s="36">
        <v>0</v>
      </c>
      <c r="E19" s="36">
        <f>C19+D19</f>
        <v>18.5</v>
      </c>
      <c r="F19" s="18">
        <v>0</v>
      </c>
      <c r="G19" s="19">
        <f>E19*F19</f>
        <v>0</v>
      </c>
    </row>
    <row r="20" spans="1:7" s="20" customFormat="1" ht="51" x14ac:dyDescent="0.2">
      <c r="A20" s="15" t="s">
        <v>18</v>
      </c>
      <c r="B20" s="16" t="s">
        <v>50</v>
      </c>
      <c r="C20" s="17">
        <v>69</v>
      </c>
      <c r="D20" s="36">
        <v>0</v>
      </c>
      <c r="E20" s="36">
        <f>C20+D20</f>
        <v>69</v>
      </c>
      <c r="F20" s="18">
        <v>0</v>
      </c>
      <c r="G20" s="19">
        <f>E20*F20</f>
        <v>0</v>
      </c>
    </row>
    <row r="21" spans="1:7" x14ac:dyDescent="0.2">
      <c r="A21" s="21"/>
      <c r="B21" s="21"/>
      <c r="C21" s="22"/>
      <c r="F21" s="10" t="s">
        <v>5</v>
      </c>
      <c r="G21" s="26">
        <f>SUM(G16:G20)</f>
        <v>0</v>
      </c>
    </row>
    <row r="22" spans="1:7" x14ac:dyDescent="0.2">
      <c r="F22" s="37"/>
      <c r="G22" s="14"/>
    </row>
    <row r="23" spans="1:7" x14ac:dyDescent="0.2">
      <c r="F23" s="37" t="s">
        <v>6</v>
      </c>
      <c r="G23" s="14">
        <f>G21+G12+G6</f>
        <v>0</v>
      </c>
    </row>
  </sheetData>
  <mergeCells count="5">
    <mergeCell ref="A1:C1"/>
    <mergeCell ref="A3:C3"/>
    <mergeCell ref="B7:C7"/>
    <mergeCell ref="A8:C8"/>
    <mergeCell ref="A14:C14"/>
  </mergeCells>
  <pageMargins left="0.7" right="0.7" top="0.75" bottom="0.75" header="0.3" footer="0.3"/>
  <pageSetup paperSize="9" scale="69" orientation="portrait" horizontalDpi="0" verticalDpi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FCED2D-146D-FD49-B2D6-8F83E5B821D6}">
  <dimension ref="A1:B14"/>
  <sheetViews>
    <sheetView workbookViewId="0">
      <selection activeCell="B24" sqref="B24"/>
    </sheetView>
  </sheetViews>
  <sheetFormatPr baseColWidth="10" defaultRowHeight="16" x14ac:dyDescent="0.2"/>
  <cols>
    <col min="1" max="1" width="50.83203125" customWidth="1"/>
    <col min="2" max="2" width="21.5" customWidth="1"/>
  </cols>
  <sheetData>
    <row r="1" spans="1:2" x14ac:dyDescent="0.2">
      <c r="A1" s="32"/>
      <c r="B1" s="32"/>
    </row>
    <row r="2" spans="1:2" x14ac:dyDescent="0.2">
      <c r="A2" s="27" t="s">
        <v>1</v>
      </c>
      <c r="B2" s="27" t="s">
        <v>3</v>
      </c>
    </row>
    <row r="3" spans="1:2" s="20" customFormat="1" ht="17" x14ac:dyDescent="0.2">
      <c r="A3" s="16" t="s">
        <v>69</v>
      </c>
      <c r="B3" s="19">
        <f>'Vloerveld B0'!G26</f>
        <v>0</v>
      </c>
    </row>
    <row r="4" spans="1:2" s="20" customFormat="1" ht="17" x14ac:dyDescent="0.2">
      <c r="A4" s="16" t="s">
        <v>70</v>
      </c>
      <c r="B4" s="19">
        <f>'Vloerveld A2'!G24</f>
        <v>0</v>
      </c>
    </row>
    <row r="5" spans="1:2" s="20" customFormat="1" ht="17" x14ac:dyDescent="0.2">
      <c r="A5" s="16" t="s">
        <v>71</v>
      </c>
      <c r="B5" s="19">
        <f>'Vloerveld B2'!G24</f>
        <v>0</v>
      </c>
    </row>
    <row r="6" spans="1:2" s="20" customFormat="1" ht="17" x14ac:dyDescent="0.2">
      <c r="A6" s="16" t="s">
        <v>72</v>
      </c>
      <c r="B6" s="19">
        <f>'Vloerveld C2'!G24</f>
        <v>0</v>
      </c>
    </row>
    <row r="7" spans="1:2" s="20" customFormat="1" ht="17" x14ac:dyDescent="0.2">
      <c r="A7" s="16" t="s">
        <v>73</v>
      </c>
      <c r="B7" s="19">
        <f>'Vloerveld Plaza 2'!G23</f>
        <v>0</v>
      </c>
    </row>
    <row r="8" spans="1:2" s="20" customFormat="1" ht="17" x14ac:dyDescent="0.2">
      <c r="A8" s="16" t="s">
        <v>74</v>
      </c>
      <c r="B8" s="19">
        <f>'Vloerveld A1'!G24</f>
        <v>0</v>
      </c>
    </row>
    <row r="9" spans="1:2" s="20" customFormat="1" ht="17" x14ac:dyDescent="0.2">
      <c r="A9" s="16" t="s">
        <v>75</v>
      </c>
      <c r="B9" s="19">
        <f>'Vloerveld B1'!G24</f>
        <v>0</v>
      </c>
    </row>
    <row r="10" spans="1:2" s="20" customFormat="1" ht="17" x14ac:dyDescent="0.2">
      <c r="A10" s="16" t="s">
        <v>76</v>
      </c>
      <c r="B10" s="19">
        <f>'Vloerveld C1'!G24</f>
        <v>0</v>
      </c>
    </row>
    <row r="11" spans="1:2" s="20" customFormat="1" ht="17" x14ac:dyDescent="0.2">
      <c r="A11" s="16" t="s">
        <v>77</v>
      </c>
      <c r="B11" s="19">
        <f>'Vloerveld D1'!G24</f>
        <v>0</v>
      </c>
    </row>
    <row r="12" spans="1:2" s="20" customFormat="1" ht="17" x14ac:dyDescent="0.2">
      <c r="A12" s="16" t="s">
        <v>78</v>
      </c>
      <c r="B12" s="19">
        <f>'Vloerveld Plaza 1'!G21</f>
        <v>0</v>
      </c>
    </row>
    <row r="13" spans="1:2" s="20" customFormat="1" ht="18" thickBot="1" x14ac:dyDescent="0.25">
      <c r="A13" s="43" t="s">
        <v>79</v>
      </c>
      <c r="B13" s="44">
        <f>'Vloerveld E1'!G23</f>
        <v>0</v>
      </c>
    </row>
    <row r="14" spans="1:2" ht="23" customHeight="1" thickBot="1" x14ac:dyDescent="0.25">
      <c r="A14" s="45" t="s">
        <v>80</v>
      </c>
      <c r="B14" s="46">
        <f>SUM(B3:B13)</f>
        <v>0</v>
      </c>
    </row>
  </sheetData>
  <mergeCells count="1">
    <mergeCell ref="A1:B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5DDC97-8ABF-8244-AE6E-DFBD5528A8A2}">
  <sheetPr>
    <pageSetUpPr fitToPage="1"/>
  </sheetPr>
  <dimension ref="A1:G24"/>
  <sheetViews>
    <sheetView zoomScaleNormal="100" workbookViewId="0">
      <selection activeCell="P16" sqref="P16"/>
    </sheetView>
  </sheetViews>
  <sheetFormatPr baseColWidth="10" defaultRowHeight="16" x14ac:dyDescent="0.2"/>
  <cols>
    <col min="2" max="2" width="65" bestFit="1" customWidth="1"/>
    <col min="4" max="5" width="13" customWidth="1"/>
    <col min="6" max="6" width="17.33203125" bestFit="1" customWidth="1"/>
    <col min="7" max="7" width="13.83203125" bestFit="1" customWidth="1"/>
  </cols>
  <sheetData>
    <row r="1" spans="1:7" ht="31" x14ac:dyDescent="0.35">
      <c r="A1" s="29" t="s">
        <v>29</v>
      </c>
      <c r="B1" s="30"/>
      <c r="C1" s="30"/>
      <c r="D1" s="39"/>
      <c r="E1" s="40"/>
      <c r="F1" s="40"/>
      <c r="G1" s="41"/>
    </row>
    <row r="2" spans="1:7" ht="31" x14ac:dyDescent="0.35">
      <c r="A2" s="2"/>
      <c r="B2" s="2"/>
      <c r="C2" s="2"/>
      <c r="D2" s="2"/>
      <c r="E2" s="2"/>
      <c r="F2" s="2"/>
      <c r="G2" s="2"/>
    </row>
    <row r="3" spans="1:7" x14ac:dyDescent="0.2">
      <c r="A3" s="31" t="s">
        <v>7</v>
      </c>
      <c r="B3" s="32"/>
      <c r="C3" s="32"/>
      <c r="D3" s="39"/>
      <c r="E3" s="40"/>
      <c r="F3" s="40"/>
      <c r="G3" s="41"/>
    </row>
    <row r="4" spans="1:7" x14ac:dyDescent="0.2">
      <c r="A4" s="27" t="s">
        <v>0</v>
      </c>
      <c r="B4" s="27" t="s">
        <v>1</v>
      </c>
      <c r="C4" s="28" t="s">
        <v>10</v>
      </c>
      <c r="D4" s="28" t="s">
        <v>67</v>
      </c>
      <c r="E4" s="28" t="s">
        <v>68</v>
      </c>
      <c r="F4" s="27" t="s">
        <v>32</v>
      </c>
      <c r="G4" s="27" t="s">
        <v>3</v>
      </c>
    </row>
    <row r="5" spans="1:7" x14ac:dyDescent="0.2">
      <c r="A5" s="3" t="s">
        <v>14</v>
      </c>
      <c r="B5" s="4" t="s">
        <v>8</v>
      </c>
      <c r="C5" s="5">
        <v>300</v>
      </c>
      <c r="D5" s="35">
        <v>0</v>
      </c>
      <c r="E5" s="35">
        <f>C5+D5</f>
        <v>300</v>
      </c>
      <c r="F5" s="6">
        <v>0</v>
      </c>
      <c r="G5" s="7">
        <f>E5*F5</f>
        <v>0</v>
      </c>
    </row>
    <row r="6" spans="1:7" x14ac:dyDescent="0.2">
      <c r="A6" s="8"/>
      <c r="B6" s="1"/>
      <c r="C6" s="9"/>
      <c r="D6" s="34"/>
      <c r="E6" s="34"/>
      <c r="F6" s="10" t="s">
        <v>4</v>
      </c>
      <c r="G6" s="10">
        <f>SUM(G5)</f>
        <v>0</v>
      </c>
    </row>
    <row r="7" spans="1:7" x14ac:dyDescent="0.2">
      <c r="A7" s="11"/>
      <c r="B7" s="33"/>
      <c r="C7" s="33"/>
    </row>
    <row r="8" spans="1:7" x14ac:dyDescent="0.2">
      <c r="A8" s="31" t="s">
        <v>9</v>
      </c>
      <c r="B8" s="32"/>
      <c r="C8" s="32"/>
      <c r="D8" s="39"/>
      <c r="E8" s="40"/>
      <c r="F8" s="40"/>
      <c r="G8" s="41"/>
    </row>
    <row r="9" spans="1:7" x14ac:dyDescent="0.2">
      <c r="A9" s="27" t="s">
        <v>0</v>
      </c>
      <c r="B9" s="27" t="s">
        <v>1</v>
      </c>
      <c r="C9" s="28" t="s">
        <v>10</v>
      </c>
      <c r="D9" s="28" t="s">
        <v>67</v>
      </c>
      <c r="E9" s="28" t="s">
        <v>68</v>
      </c>
      <c r="F9" s="27" t="s">
        <v>32</v>
      </c>
      <c r="G9" s="27" t="s">
        <v>3</v>
      </c>
    </row>
    <row r="10" spans="1:7" s="20" customFormat="1" ht="85" x14ac:dyDescent="0.2">
      <c r="A10" s="15" t="s">
        <v>14</v>
      </c>
      <c r="B10" s="16" t="s">
        <v>11</v>
      </c>
      <c r="C10" s="17">
        <v>300</v>
      </c>
      <c r="D10" s="36">
        <v>0</v>
      </c>
      <c r="E10" s="36">
        <f>C10+D10</f>
        <v>300</v>
      </c>
      <c r="F10" s="18">
        <v>0</v>
      </c>
      <c r="G10" s="19">
        <f>E10*F10</f>
        <v>0</v>
      </c>
    </row>
    <row r="11" spans="1:7" s="20" customFormat="1" ht="102" x14ac:dyDescent="0.2">
      <c r="A11" s="15" t="s">
        <v>15</v>
      </c>
      <c r="B11" s="16" t="s">
        <v>13</v>
      </c>
      <c r="C11" s="17">
        <v>0</v>
      </c>
      <c r="D11" s="36">
        <v>0</v>
      </c>
      <c r="E11" s="36">
        <f>C11+D11</f>
        <v>0</v>
      </c>
      <c r="F11" s="18">
        <v>0</v>
      </c>
      <c r="G11" s="19">
        <f>E11*F11</f>
        <v>0</v>
      </c>
    </row>
    <row r="12" spans="1:7" x14ac:dyDescent="0.2">
      <c r="A12" s="1"/>
      <c r="B12" s="1"/>
      <c r="C12" s="12"/>
      <c r="D12" s="12"/>
      <c r="E12" s="12"/>
      <c r="F12" s="10" t="s">
        <v>4</v>
      </c>
      <c r="G12" s="10">
        <f>SUM(G10:G11)</f>
        <v>0</v>
      </c>
    </row>
    <row r="13" spans="1:7" x14ac:dyDescent="0.2">
      <c r="A13" s="1"/>
      <c r="B13" s="1"/>
      <c r="C13" s="12"/>
      <c r="D13" s="12"/>
      <c r="E13" s="12"/>
      <c r="F13" s="13"/>
      <c r="G13" s="1"/>
    </row>
    <row r="14" spans="1:7" x14ac:dyDescent="0.2">
      <c r="A14" s="31" t="s">
        <v>12</v>
      </c>
      <c r="B14" s="32"/>
      <c r="C14" s="32"/>
      <c r="D14" s="39"/>
      <c r="E14" s="40"/>
      <c r="F14" s="40"/>
      <c r="G14" s="41"/>
    </row>
    <row r="15" spans="1:7" x14ac:dyDescent="0.2">
      <c r="A15" s="27" t="s">
        <v>0</v>
      </c>
      <c r="B15" s="27" t="s">
        <v>1</v>
      </c>
      <c r="C15" s="28" t="s">
        <v>10</v>
      </c>
      <c r="D15" s="28" t="s">
        <v>67</v>
      </c>
      <c r="E15" s="28" t="s">
        <v>68</v>
      </c>
      <c r="F15" s="27" t="s">
        <v>32</v>
      </c>
      <c r="G15" s="27" t="s">
        <v>3</v>
      </c>
    </row>
    <row r="16" spans="1:7" s="20" customFormat="1" ht="68" x14ac:dyDescent="0.2">
      <c r="A16" s="15" t="s">
        <v>14</v>
      </c>
      <c r="B16" s="16" t="s">
        <v>47</v>
      </c>
      <c r="C16" s="17">
        <v>25</v>
      </c>
      <c r="D16" s="36">
        <v>0</v>
      </c>
      <c r="E16" s="36">
        <f>C16+D16</f>
        <v>25</v>
      </c>
      <c r="F16" s="18">
        <v>0</v>
      </c>
      <c r="G16" s="19">
        <f>E16*F16</f>
        <v>0</v>
      </c>
    </row>
    <row r="17" spans="1:7" s="20" customFormat="1" ht="68" x14ac:dyDescent="0.2">
      <c r="A17" s="15" t="s">
        <v>15</v>
      </c>
      <c r="B17" s="16" t="s">
        <v>49</v>
      </c>
      <c r="C17" s="17">
        <v>92.5</v>
      </c>
      <c r="D17" s="36">
        <v>0</v>
      </c>
      <c r="E17" s="36">
        <f>C17+D17</f>
        <v>92.5</v>
      </c>
      <c r="F17" s="18">
        <v>0</v>
      </c>
      <c r="G17" s="19">
        <f>E17*F17</f>
        <v>0</v>
      </c>
    </row>
    <row r="18" spans="1:7" s="20" customFormat="1" ht="68" x14ac:dyDescent="0.2">
      <c r="A18" s="15" t="s">
        <v>16</v>
      </c>
      <c r="B18" s="16" t="s">
        <v>48</v>
      </c>
      <c r="C18" s="17">
        <v>151.5</v>
      </c>
      <c r="D18" s="36">
        <v>0</v>
      </c>
      <c r="E18" s="36">
        <f>C18+D18</f>
        <v>151.5</v>
      </c>
      <c r="F18" s="18">
        <v>0</v>
      </c>
      <c r="G18" s="19">
        <f>E18*F18</f>
        <v>0</v>
      </c>
    </row>
    <row r="19" spans="1:7" s="20" customFormat="1" ht="68" x14ac:dyDescent="0.2">
      <c r="A19" s="15" t="s">
        <v>17</v>
      </c>
      <c r="B19" s="16" t="s">
        <v>47</v>
      </c>
      <c r="C19" s="17">
        <v>12</v>
      </c>
      <c r="D19" s="36">
        <v>0</v>
      </c>
      <c r="E19" s="36">
        <f>C19+D19</f>
        <v>12</v>
      </c>
      <c r="F19" s="18">
        <v>0</v>
      </c>
      <c r="G19" s="19">
        <f>E19*F19</f>
        <v>0</v>
      </c>
    </row>
    <row r="20" spans="1:7" s="20" customFormat="1" ht="51" x14ac:dyDescent="0.2">
      <c r="A20" s="15" t="s">
        <v>18</v>
      </c>
      <c r="B20" s="16" t="s">
        <v>34</v>
      </c>
      <c r="C20" s="17">
        <v>17</v>
      </c>
      <c r="D20" s="36">
        <v>0</v>
      </c>
      <c r="E20" s="36">
        <f>C20+D20</f>
        <v>17</v>
      </c>
      <c r="F20" s="18">
        <v>0</v>
      </c>
      <c r="G20" s="19">
        <f>E20*F20</f>
        <v>0</v>
      </c>
    </row>
    <row r="21" spans="1:7" s="20" customFormat="1" ht="68" x14ac:dyDescent="0.2">
      <c r="A21" s="15" t="s">
        <v>19</v>
      </c>
      <c r="B21" s="16" t="s">
        <v>33</v>
      </c>
      <c r="C21" s="17">
        <v>9</v>
      </c>
      <c r="D21" s="36">
        <v>0</v>
      </c>
      <c r="E21" s="36">
        <f>C21+D21</f>
        <v>9</v>
      </c>
      <c r="F21" s="18">
        <v>0</v>
      </c>
      <c r="G21" s="19">
        <f>E21*F21</f>
        <v>0</v>
      </c>
    </row>
    <row r="22" spans="1:7" x14ac:dyDescent="0.2">
      <c r="A22" s="21"/>
      <c r="B22" s="21"/>
      <c r="C22" s="22"/>
      <c r="F22" s="10" t="s">
        <v>5</v>
      </c>
      <c r="G22" s="26">
        <f>SUM(G16:G21)</f>
        <v>0</v>
      </c>
    </row>
    <row r="23" spans="1:7" x14ac:dyDescent="0.2">
      <c r="A23" s="21"/>
      <c r="B23" s="21"/>
      <c r="C23" s="22"/>
      <c r="F23" s="37"/>
      <c r="G23" s="14"/>
    </row>
    <row r="24" spans="1:7" x14ac:dyDescent="0.2">
      <c r="F24" s="37" t="s">
        <v>6</v>
      </c>
      <c r="G24" s="14">
        <f>G22+G12+G6</f>
        <v>0</v>
      </c>
    </row>
  </sheetData>
  <mergeCells count="5">
    <mergeCell ref="A1:C1"/>
    <mergeCell ref="A3:C3"/>
    <mergeCell ref="B7:C7"/>
    <mergeCell ref="A8:C8"/>
    <mergeCell ref="A14:C14"/>
  </mergeCells>
  <pageMargins left="0.7" right="0.7" top="0.75" bottom="0.75" header="0.3" footer="0.3"/>
  <pageSetup paperSize="9" scale="69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7609A7-23A4-0D4D-8F8B-D4C166FEFA05}">
  <sheetPr>
    <pageSetUpPr fitToPage="1"/>
  </sheetPr>
  <dimension ref="A1:G24"/>
  <sheetViews>
    <sheetView zoomScaleNormal="100" workbookViewId="0">
      <selection activeCell="K18" sqref="K18"/>
    </sheetView>
  </sheetViews>
  <sheetFormatPr baseColWidth="10" defaultRowHeight="16" x14ac:dyDescent="0.2"/>
  <cols>
    <col min="2" max="2" width="65" bestFit="1" customWidth="1"/>
    <col min="4" max="5" width="13" customWidth="1"/>
    <col min="6" max="6" width="17.33203125" bestFit="1" customWidth="1"/>
    <col min="7" max="7" width="13.83203125" bestFit="1" customWidth="1"/>
  </cols>
  <sheetData>
    <row r="1" spans="1:7" ht="31" x14ac:dyDescent="0.35">
      <c r="A1" s="29" t="s">
        <v>66</v>
      </c>
      <c r="B1" s="30"/>
      <c r="C1" s="30"/>
      <c r="D1" s="40"/>
      <c r="E1" s="40"/>
      <c r="F1" s="40"/>
      <c r="G1" s="41"/>
    </row>
    <row r="2" spans="1:7" ht="31" x14ac:dyDescent="0.35">
      <c r="A2" s="2"/>
      <c r="B2" s="2"/>
      <c r="C2" s="2"/>
      <c r="D2" s="2"/>
      <c r="E2" s="2"/>
      <c r="F2" s="2"/>
      <c r="G2" s="2"/>
    </row>
    <row r="3" spans="1:7" x14ac:dyDescent="0.2">
      <c r="A3" s="31" t="s">
        <v>7</v>
      </c>
      <c r="B3" s="32"/>
      <c r="C3" s="32"/>
      <c r="D3" s="40"/>
      <c r="E3" s="40"/>
      <c r="F3" s="40"/>
      <c r="G3" s="41"/>
    </row>
    <row r="4" spans="1:7" x14ac:dyDescent="0.2">
      <c r="A4" s="27" t="s">
        <v>0</v>
      </c>
      <c r="B4" s="27" t="s">
        <v>1</v>
      </c>
      <c r="C4" s="28" t="s">
        <v>10</v>
      </c>
      <c r="D4" s="28" t="s">
        <v>67</v>
      </c>
      <c r="E4" s="28" t="s">
        <v>68</v>
      </c>
      <c r="F4" s="27" t="s">
        <v>32</v>
      </c>
      <c r="G4" s="27" t="s">
        <v>3</v>
      </c>
    </row>
    <row r="5" spans="1:7" x14ac:dyDescent="0.2">
      <c r="A5" s="3" t="s">
        <v>14</v>
      </c>
      <c r="B5" s="4" t="s">
        <v>8</v>
      </c>
      <c r="C5" s="5">
        <v>500</v>
      </c>
      <c r="D5" s="35">
        <v>0</v>
      </c>
      <c r="E5" s="35">
        <f>C5+D5</f>
        <v>500</v>
      </c>
      <c r="F5" s="6">
        <v>0</v>
      </c>
      <c r="G5" s="7">
        <f>E5*F5</f>
        <v>0</v>
      </c>
    </row>
    <row r="6" spans="1:7" x14ac:dyDescent="0.2">
      <c r="A6" s="8"/>
      <c r="B6" s="1"/>
      <c r="C6" s="9"/>
      <c r="D6" s="34"/>
      <c r="E6" s="34"/>
      <c r="F6" s="10" t="s">
        <v>4</v>
      </c>
      <c r="G6" s="10">
        <f>SUM(G5)</f>
        <v>0</v>
      </c>
    </row>
    <row r="7" spans="1:7" x14ac:dyDescent="0.2">
      <c r="A7" s="11"/>
      <c r="B7" s="42"/>
      <c r="C7" s="42"/>
    </row>
    <row r="8" spans="1:7" x14ac:dyDescent="0.2">
      <c r="A8" s="31" t="s">
        <v>9</v>
      </c>
      <c r="B8" s="32"/>
      <c r="C8" s="32"/>
      <c r="D8" s="40"/>
      <c r="E8" s="40"/>
      <c r="F8" s="40"/>
      <c r="G8" s="41"/>
    </row>
    <row r="9" spans="1:7" x14ac:dyDescent="0.2">
      <c r="A9" s="27" t="s">
        <v>0</v>
      </c>
      <c r="B9" s="27" t="s">
        <v>1</v>
      </c>
      <c r="C9" s="28" t="s">
        <v>10</v>
      </c>
      <c r="D9" s="28" t="s">
        <v>67</v>
      </c>
      <c r="E9" s="28" t="s">
        <v>68</v>
      </c>
      <c r="F9" s="27" t="s">
        <v>32</v>
      </c>
      <c r="G9" s="27" t="s">
        <v>3</v>
      </c>
    </row>
    <row r="10" spans="1:7" s="20" customFormat="1" ht="85" x14ac:dyDescent="0.2">
      <c r="A10" s="15" t="s">
        <v>14</v>
      </c>
      <c r="B10" s="16" t="s">
        <v>11</v>
      </c>
      <c r="C10" s="17">
        <v>500</v>
      </c>
      <c r="D10" s="36">
        <v>0</v>
      </c>
      <c r="E10" s="36">
        <f>C10+D10</f>
        <v>500</v>
      </c>
      <c r="F10" s="18">
        <v>0</v>
      </c>
      <c r="G10" s="19">
        <f>E10*F10</f>
        <v>0</v>
      </c>
    </row>
    <row r="11" spans="1:7" s="20" customFormat="1" ht="102" x14ac:dyDescent="0.2">
      <c r="A11" s="15" t="s">
        <v>15</v>
      </c>
      <c r="B11" s="16" t="s">
        <v>13</v>
      </c>
      <c r="C11" s="17">
        <v>0</v>
      </c>
      <c r="D11" s="36">
        <v>0</v>
      </c>
      <c r="E11" s="36">
        <f>C11+D11</f>
        <v>0</v>
      </c>
      <c r="F11" s="18">
        <v>0</v>
      </c>
      <c r="G11" s="19">
        <f>E11*F11</f>
        <v>0</v>
      </c>
    </row>
    <row r="12" spans="1:7" x14ac:dyDescent="0.2">
      <c r="A12" s="1"/>
      <c r="B12" s="1"/>
      <c r="C12" s="12"/>
      <c r="D12" s="12"/>
      <c r="E12" s="12"/>
      <c r="F12" s="10" t="s">
        <v>4</v>
      </c>
      <c r="G12" s="10">
        <f>SUM(G10:G11)</f>
        <v>0</v>
      </c>
    </row>
    <row r="13" spans="1:7" x14ac:dyDescent="0.2">
      <c r="A13" s="1"/>
      <c r="B13" s="1"/>
      <c r="C13" s="12"/>
      <c r="D13" s="12"/>
      <c r="E13" s="12"/>
      <c r="F13" s="13"/>
      <c r="G13" s="1"/>
    </row>
    <row r="14" spans="1:7" x14ac:dyDescent="0.2">
      <c r="A14" s="31" t="s">
        <v>12</v>
      </c>
      <c r="B14" s="32"/>
      <c r="C14" s="32"/>
      <c r="D14" s="40"/>
      <c r="E14" s="40"/>
      <c r="F14" s="40"/>
      <c r="G14" s="41"/>
    </row>
    <row r="15" spans="1:7" x14ac:dyDescent="0.2">
      <c r="A15" s="27" t="s">
        <v>0</v>
      </c>
      <c r="B15" s="27" t="s">
        <v>1</v>
      </c>
      <c r="C15" s="28" t="s">
        <v>2</v>
      </c>
      <c r="D15" s="28" t="s">
        <v>67</v>
      </c>
      <c r="E15" s="28" t="s">
        <v>68</v>
      </c>
      <c r="F15" s="27" t="s">
        <v>32</v>
      </c>
      <c r="G15" s="27" t="s">
        <v>3</v>
      </c>
    </row>
    <row r="16" spans="1:7" s="20" customFormat="1" ht="49" customHeight="1" x14ac:dyDescent="0.2">
      <c r="A16" s="15" t="s">
        <v>14</v>
      </c>
      <c r="B16" s="16" t="s">
        <v>46</v>
      </c>
      <c r="C16" s="17">
        <v>45</v>
      </c>
      <c r="D16" s="36">
        <v>0</v>
      </c>
      <c r="E16" s="36">
        <f>C16+D16</f>
        <v>45</v>
      </c>
      <c r="F16" s="18">
        <v>0</v>
      </c>
      <c r="G16" s="19">
        <f>E16*F16</f>
        <v>0</v>
      </c>
    </row>
    <row r="17" spans="1:7" s="20" customFormat="1" ht="51" x14ac:dyDescent="0.2">
      <c r="A17" s="15" t="s">
        <v>15</v>
      </c>
      <c r="B17" s="16" t="s">
        <v>45</v>
      </c>
      <c r="C17" s="17">
        <v>174</v>
      </c>
      <c r="D17" s="36">
        <v>0</v>
      </c>
      <c r="E17" s="36">
        <f>C17+D17</f>
        <v>174</v>
      </c>
      <c r="F17" s="18">
        <v>0</v>
      </c>
      <c r="G17" s="19">
        <f>E17*F17</f>
        <v>0</v>
      </c>
    </row>
    <row r="18" spans="1:7" s="20" customFormat="1" ht="51" x14ac:dyDescent="0.2">
      <c r="A18" s="15" t="s">
        <v>16</v>
      </c>
      <c r="B18" s="16" t="s">
        <v>44</v>
      </c>
      <c r="C18" s="17">
        <v>62</v>
      </c>
      <c r="D18" s="36">
        <v>0</v>
      </c>
      <c r="E18" s="36">
        <f>C18+D18</f>
        <v>62</v>
      </c>
      <c r="F18" s="18">
        <v>0</v>
      </c>
      <c r="G18" s="19">
        <f>E18*F18</f>
        <v>0</v>
      </c>
    </row>
    <row r="19" spans="1:7" s="20" customFormat="1" ht="51" x14ac:dyDescent="0.2">
      <c r="A19" s="15" t="s">
        <v>17</v>
      </c>
      <c r="B19" s="16" t="s">
        <v>43</v>
      </c>
      <c r="C19" s="17">
        <v>52</v>
      </c>
      <c r="D19" s="36">
        <v>0</v>
      </c>
      <c r="E19" s="36">
        <f>C19+D19</f>
        <v>52</v>
      </c>
      <c r="F19" s="18">
        <v>0</v>
      </c>
      <c r="G19" s="19">
        <f>E19*F19</f>
        <v>0</v>
      </c>
    </row>
    <row r="20" spans="1:7" s="20" customFormat="1" ht="51" x14ac:dyDescent="0.2">
      <c r="A20" s="15" t="s">
        <v>18</v>
      </c>
      <c r="B20" s="16" t="s">
        <v>42</v>
      </c>
      <c r="C20" s="17">
        <v>90.5</v>
      </c>
      <c r="D20" s="36">
        <v>0</v>
      </c>
      <c r="E20" s="36">
        <f>C20+D20</f>
        <v>90.5</v>
      </c>
      <c r="F20" s="18">
        <v>0</v>
      </c>
      <c r="G20" s="19">
        <f>E20*F20</f>
        <v>0</v>
      </c>
    </row>
    <row r="21" spans="1:7" s="20" customFormat="1" ht="51" x14ac:dyDescent="0.2">
      <c r="A21" s="15" t="s">
        <v>19</v>
      </c>
      <c r="B21" s="16" t="s">
        <v>41</v>
      </c>
      <c r="C21" s="17">
        <v>10</v>
      </c>
      <c r="D21" s="36">
        <v>0</v>
      </c>
      <c r="E21" s="36">
        <f>C21+D21</f>
        <v>10</v>
      </c>
      <c r="F21" s="18">
        <v>0</v>
      </c>
      <c r="G21" s="19">
        <f>E21*F21</f>
        <v>0</v>
      </c>
    </row>
    <row r="22" spans="1:7" x14ac:dyDescent="0.2">
      <c r="A22" s="21"/>
      <c r="B22" s="21"/>
      <c r="C22" s="22"/>
      <c r="F22" s="10" t="s">
        <v>5</v>
      </c>
      <c r="G22" s="26">
        <f>SUM(G16:G21)</f>
        <v>0</v>
      </c>
    </row>
    <row r="23" spans="1:7" x14ac:dyDescent="0.2">
      <c r="A23" s="21"/>
      <c r="B23" s="21"/>
      <c r="C23" s="22"/>
      <c r="F23" s="37"/>
      <c r="G23" s="14"/>
    </row>
    <row r="24" spans="1:7" x14ac:dyDescent="0.2">
      <c r="F24" s="37" t="s">
        <v>6</v>
      </c>
      <c r="G24" s="14">
        <f>G22+G12+G6</f>
        <v>0</v>
      </c>
    </row>
  </sheetData>
  <mergeCells count="5">
    <mergeCell ref="A1:C1"/>
    <mergeCell ref="A3:C3"/>
    <mergeCell ref="B7:C7"/>
    <mergeCell ref="A8:C8"/>
    <mergeCell ref="A14:C14"/>
  </mergeCells>
  <pageMargins left="0.7" right="0.7" top="0.75" bottom="0.75" header="0.3" footer="0.3"/>
  <pageSetup paperSize="9" scale="69" orientation="portrait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640D5E-7DFF-8140-9C39-77EF8F9B4C5B}">
  <sheetPr>
    <pageSetUpPr fitToPage="1"/>
  </sheetPr>
  <dimension ref="A1:G24"/>
  <sheetViews>
    <sheetView zoomScale="90" zoomScaleNormal="90" workbookViewId="0">
      <selection activeCell="O18" sqref="O18"/>
    </sheetView>
  </sheetViews>
  <sheetFormatPr baseColWidth="10" defaultRowHeight="16" x14ac:dyDescent="0.2"/>
  <cols>
    <col min="2" max="2" width="65" bestFit="1" customWidth="1"/>
    <col min="4" max="5" width="13" customWidth="1"/>
    <col min="6" max="6" width="17.33203125" bestFit="1" customWidth="1"/>
    <col min="7" max="7" width="13.83203125" bestFit="1" customWidth="1"/>
  </cols>
  <sheetData>
    <row r="1" spans="1:7" ht="31" x14ac:dyDescent="0.35">
      <c r="A1" s="29" t="s">
        <v>30</v>
      </c>
      <c r="B1" s="30"/>
      <c r="C1" s="30"/>
      <c r="D1" s="40"/>
      <c r="E1" s="40"/>
      <c r="F1" s="40"/>
      <c r="G1" s="41"/>
    </row>
    <row r="2" spans="1:7" ht="31" x14ac:dyDescent="0.35">
      <c r="A2" s="2"/>
      <c r="B2" s="2"/>
      <c r="C2" s="2"/>
      <c r="D2" s="2"/>
      <c r="E2" s="2"/>
      <c r="F2" s="2"/>
      <c r="G2" s="2"/>
    </row>
    <row r="3" spans="1:7" x14ac:dyDescent="0.2">
      <c r="A3" s="31" t="s">
        <v>7</v>
      </c>
      <c r="B3" s="32"/>
      <c r="C3" s="32"/>
      <c r="D3" s="40"/>
      <c r="E3" s="40"/>
      <c r="F3" s="40"/>
      <c r="G3" s="41"/>
    </row>
    <row r="4" spans="1:7" x14ac:dyDescent="0.2">
      <c r="A4" s="27" t="s">
        <v>0</v>
      </c>
      <c r="B4" s="27" t="s">
        <v>1</v>
      </c>
      <c r="C4" s="28" t="s">
        <v>10</v>
      </c>
      <c r="D4" s="28" t="s">
        <v>67</v>
      </c>
      <c r="E4" s="28" t="s">
        <v>68</v>
      </c>
      <c r="F4" s="27" t="s">
        <v>32</v>
      </c>
      <c r="G4" s="27" t="s">
        <v>3</v>
      </c>
    </row>
    <row r="5" spans="1:7" x14ac:dyDescent="0.2">
      <c r="A5" s="3" t="s">
        <v>14</v>
      </c>
      <c r="B5" s="4" t="s">
        <v>8</v>
      </c>
      <c r="C5" s="5">
        <v>200</v>
      </c>
      <c r="D5" s="35">
        <v>0</v>
      </c>
      <c r="E5" s="35">
        <f>C5+D5</f>
        <v>200</v>
      </c>
      <c r="F5" s="6">
        <v>0</v>
      </c>
      <c r="G5" s="7">
        <f>E5*F5</f>
        <v>0</v>
      </c>
    </row>
    <row r="6" spans="1:7" x14ac:dyDescent="0.2">
      <c r="A6" s="8"/>
      <c r="B6" s="1"/>
      <c r="C6" s="9"/>
      <c r="D6" s="34"/>
      <c r="E6" s="34"/>
      <c r="F6" s="10" t="s">
        <v>4</v>
      </c>
      <c r="G6" s="10">
        <f>SUM(G5)</f>
        <v>0</v>
      </c>
    </row>
    <row r="7" spans="1:7" x14ac:dyDescent="0.2">
      <c r="A7" s="11"/>
      <c r="B7" s="33"/>
      <c r="C7" s="33"/>
    </row>
    <row r="8" spans="1:7" x14ac:dyDescent="0.2">
      <c r="A8" s="31" t="s">
        <v>9</v>
      </c>
      <c r="B8" s="32"/>
      <c r="C8" s="32"/>
    </row>
    <row r="9" spans="1:7" x14ac:dyDescent="0.2">
      <c r="A9" s="27" t="s">
        <v>0</v>
      </c>
      <c r="B9" s="27" t="s">
        <v>1</v>
      </c>
      <c r="C9" s="28" t="s">
        <v>10</v>
      </c>
      <c r="D9" s="28" t="s">
        <v>67</v>
      </c>
      <c r="E9" s="28" t="s">
        <v>68</v>
      </c>
      <c r="F9" s="27" t="s">
        <v>32</v>
      </c>
      <c r="G9" s="27" t="s">
        <v>3</v>
      </c>
    </row>
    <row r="10" spans="1:7" s="20" customFormat="1" ht="85" x14ac:dyDescent="0.2">
      <c r="A10" s="15" t="s">
        <v>14</v>
      </c>
      <c r="B10" s="16" t="s">
        <v>11</v>
      </c>
      <c r="C10" s="17">
        <v>200</v>
      </c>
      <c r="D10" s="36">
        <v>0</v>
      </c>
      <c r="E10" s="36">
        <f>C10+D10</f>
        <v>200</v>
      </c>
      <c r="F10" s="18">
        <v>0</v>
      </c>
      <c r="G10" s="19">
        <f>E10*F10</f>
        <v>0</v>
      </c>
    </row>
    <row r="11" spans="1:7" s="20" customFormat="1" ht="102" x14ac:dyDescent="0.2">
      <c r="A11" s="15" t="s">
        <v>15</v>
      </c>
      <c r="B11" s="16" t="s">
        <v>13</v>
      </c>
      <c r="C11" s="17">
        <v>0</v>
      </c>
      <c r="D11" s="36">
        <v>0</v>
      </c>
      <c r="E11" s="36">
        <f>C11+D11</f>
        <v>0</v>
      </c>
      <c r="F11" s="18">
        <v>0</v>
      </c>
      <c r="G11" s="19">
        <f>E11*F11</f>
        <v>0</v>
      </c>
    </row>
    <row r="12" spans="1:7" x14ac:dyDescent="0.2">
      <c r="A12" s="1"/>
      <c r="B12" s="1"/>
      <c r="C12" s="12"/>
      <c r="D12" s="12"/>
      <c r="E12" s="12"/>
      <c r="F12" s="10" t="s">
        <v>4</v>
      </c>
      <c r="G12" s="10">
        <f>SUM(G10:G11)</f>
        <v>0</v>
      </c>
    </row>
    <row r="13" spans="1:7" x14ac:dyDescent="0.2">
      <c r="A13" s="1"/>
      <c r="B13" s="1"/>
      <c r="C13" s="12"/>
      <c r="D13" s="12"/>
      <c r="E13" s="12"/>
      <c r="F13" s="13"/>
      <c r="G13" s="1"/>
    </row>
    <row r="14" spans="1:7" x14ac:dyDescent="0.2">
      <c r="A14" s="31" t="s">
        <v>12</v>
      </c>
      <c r="B14" s="32"/>
      <c r="C14" s="32"/>
      <c r="D14" s="40"/>
      <c r="E14" s="40"/>
      <c r="F14" s="40"/>
      <c r="G14" s="41"/>
    </row>
    <row r="15" spans="1:7" x14ac:dyDescent="0.2">
      <c r="A15" s="27" t="s">
        <v>0</v>
      </c>
      <c r="B15" s="27" t="s">
        <v>1</v>
      </c>
      <c r="C15" s="28" t="s">
        <v>2</v>
      </c>
      <c r="D15" s="28" t="s">
        <v>67</v>
      </c>
      <c r="E15" s="28" t="s">
        <v>68</v>
      </c>
      <c r="F15" s="27" t="s">
        <v>32</v>
      </c>
      <c r="G15" s="27" t="s">
        <v>3</v>
      </c>
    </row>
    <row r="16" spans="1:7" s="20" customFormat="1" ht="68" x14ac:dyDescent="0.2">
      <c r="A16" s="15" t="s">
        <v>14</v>
      </c>
      <c r="B16" s="16" t="s">
        <v>38</v>
      </c>
      <c r="C16" s="17">
        <v>17.5</v>
      </c>
      <c r="D16" s="36">
        <v>0</v>
      </c>
      <c r="E16" s="36">
        <f>C16+D16</f>
        <v>17.5</v>
      </c>
      <c r="F16" s="18">
        <v>0</v>
      </c>
      <c r="G16" s="19">
        <f>E16*F16</f>
        <v>0</v>
      </c>
    </row>
    <row r="17" spans="1:7" s="20" customFormat="1" ht="68" x14ac:dyDescent="0.2">
      <c r="A17" s="15" t="s">
        <v>15</v>
      </c>
      <c r="B17" s="16" t="s">
        <v>40</v>
      </c>
      <c r="C17" s="17">
        <v>130</v>
      </c>
      <c r="D17" s="36">
        <v>0</v>
      </c>
      <c r="E17" s="36">
        <f>C17+D17</f>
        <v>130</v>
      </c>
      <c r="F17" s="18">
        <v>0</v>
      </c>
      <c r="G17" s="19">
        <f>E17*F17</f>
        <v>0</v>
      </c>
    </row>
    <row r="18" spans="1:7" s="20" customFormat="1" ht="68" x14ac:dyDescent="0.2">
      <c r="A18" s="15" t="s">
        <v>16</v>
      </c>
      <c r="B18" s="16" t="s">
        <v>39</v>
      </c>
      <c r="C18" s="17">
        <v>11</v>
      </c>
      <c r="D18" s="36">
        <v>0</v>
      </c>
      <c r="E18" s="36">
        <f>C18+D18</f>
        <v>11</v>
      </c>
      <c r="F18" s="18">
        <v>0</v>
      </c>
      <c r="G18" s="19">
        <f>E18*F18</f>
        <v>0</v>
      </c>
    </row>
    <row r="19" spans="1:7" s="20" customFormat="1" ht="68" x14ac:dyDescent="0.2">
      <c r="A19" s="15" t="s">
        <v>17</v>
      </c>
      <c r="B19" s="16" t="s">
        <v>38</v>
      </c>
      <c r="C19" s="17">
        <v>6</v>
      </c>
      <c r="D19" s="36">
        <v>0</v>
      </c>
      <c r="E19" s="36">
        <f>C19+D19</f>
        <v>6</v>
      </c>
      <c r="F19" s="18">
        <v>0</v>
      </c>
      <c r="G19" s="19">
        <f>E19*F19</f>
        <v>0</v>
      </c>
    </row>
    <row r="20" spans="1:7" s="20" customFormat="1" ht="68" x14ac:dyDescent="0.2">
      <c r="A20" s="15" t="s">
        <v>18</v>
      </c>
      <c r="B20" s="16" t="s">
        <v>37</v>
      </c>
      <c r="C20" s="17">
        <v>29</v>
      </c>
      <c r="D20" s="36">
        <v>0</v>
      </c>
      <c r="E20" s="36">
        <f>C20+D20</f>
        <v>29</v>
      </c>
      <c r="F20" s="18">
        <v>0</v>
      </c>
      <c r="G20" s="19">
        <f>E20*F20</f>
        <v>0</v>
      </c>
    </row>
    <row r="21" spans="1:7" s="20" customFormat="1" ht="68" x14ac:dyDescent="0.2">
      <c r="A21" s="15" t="s">
        <v>19</v>
      </c>
      <c r="B21" s="16" t="s">
        <v>36</v>
      </c>
      <c r="C21" s="17">
        <v>26.5</v>
      </c>
      <c r="D21" s="36">
        <v>0</v>
      </c>
      <c r="E21" s="36">
        <f>C21+D21</f>
        <v>26.5</v>
      </c>
      <c r="F21" s="18">
        <v>0</v>
      </c>
      <c r="G21" s="19">
        <f>E21*F21</f>
        <v>0</v>
      </c>
    </row>
    <row r="22" spans="1:7" x14ac:dyDescent="0.2">
      <c r="A22" s="21"/>
      <c r="B22" s="21"/>
      <c r="C22" s="22"/>
      <c r="F22" s="10" t="s">
        <v>5</v>
      </c>
      <c r="G22" s="26">
        <f>SUM(G16:G21)</f>
        <v>0</v>
      </c>
    </row>
    <row r="23" spans="1:7" x14ac:dyDescent="0.2">
      <c r="A23" s="21"/>
      <c r="B23" s="21"/>
      <c r="C23" s="22"/>
      <c r="F23" s="37"/>
      <c r="G23" s="14"/>
    </row>
    <row r="24" spans="1:7" x14ac:dyDescent="0.2">
      <c r="F24" s="37" t="s">
        <v>6</v>
      </c>
      <c r="G24" s="14">
        <f>G22+G12+G6</f>
        <v>0</v>
      </c>
    </row>
  </sheetData>
  <mergeCells count="5">
    <mergeCell ref="A1:C1"/>
    <mergeCell ref="A3:C3"/>
    <mergeCell ref="B7:C7"/>
    <mergeCell ref="A8:C8"/>
    <mergeCell ref="A14:C14"/>
  </mergeCells>
  <pageMargins left="0.7" right="0.7" top="0.75" bottom="0.75" header="0.3" footer="0.3"/>
  <pageSetup paperSize="9" scale="69" orientation="portrait" horizontalDpi="0" verticalDpi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93CD0B-738E-1541-9E81-A7EAD23158D2}">
  <sheetPr>
    <pageSetUpPr fitToPage="1"/>
  </sheetPr>
  <dimension ref="A1:G23"/>
  <sheetViews>
    <sheetView zoomScaleNormal="100" workbookViewId="0">
      <selection activeCell="N17" sqref="N17"/>
    </sheetView>
  </sheetViews>
  <sheetFormatPr baseColWidth="10" defaultRowHeight="16" x14ac:dyDescent="0.2"/>
  <cols>
    <col min="2" max="2" width="65" bestFit="1" customWidth="1"/>
    <col min="4" max="5" width="13" customWidth="1"/>
    <col min="6" max="6" width="17.33203125" bestFit="1" customWidth="1"/>
    <col min="7" max="7" width="13.83203125" bestFit="1" customWidth="1"/>
  </cols>
  <sheetData>
    <row r="1" spans="1:7" ht="31" x14ac:dyDescent="0.35">
      <c r="A1" s="29" t="s">
        <v>31</v>
      </c>
      <c r="B1" s="30"/>
      <c r="C1" s="30"/>
      <c r="D1" s="40"/>
      <c r="E1" s="40"/>
      <c r="F1" s="40"/>
      <c r="G1" s="41"/>
    </row>
    <row r="2" spans="1:7" ht="31" x14ac:dyDescent="0.35">
      <c r="A2" s="2"/>
      <c r="B2" s="2"/>
      <c r="C2" s="2"/>
      <c r="D2" s="2"/>
      <c r="E2" s="2"/>
      <c r="F2" s="2"/>
      <c r="G2" s="2"/>
    </row>
    <row r="3" spans="1:7" x14ac:dyDescent="0.2">
      <c r="A3" s="31" t="s">
        <v>7</v>
      </c>
      <c r="B3" s="32"/>
      <c r="C3" s="32"/>
      <c r="D3" s="40"/>
      <c r="E3" s="40"/>
      <c r="F3" s="40"/>
      <c r="G3" s="41"/>
    </row>
    <row r="4" spans="1:7" x14ac:dyDescent="0.2">
      <c r="A4" s="27" t="s">
        <v>0</v>
      </c>
      <c r="B4" s="27" t="s">
        <v>1</v>
      </c>
      <c r="C4" s="28" t="s">
        <v>10</v>
      </c>
      <c r="D4" s="28" t="s">
        <v>67</v>
      </c>
      <c r="E4" s="28" t="s">
        <v>68</v>
      </c>
      <c r="F4" s="27" t="s">
        <v>32</v>
      </c>
      <c r="G4" s="27" t="s">
        <v>3</v>
      </c>
    </row>
    <row r="5" spans="1:7" x14ac:dyDescent="0.2">
      <c r="A5" s="3" t="s">
        <v>14</v>
      </c>
      <c r="B5" s="4" t="s">
        <v>8</v>
      </c>
      <c r="C5" s="5">
        <v>350</v>
      </c>
      <c r="D5" s="35">
        <v>0</v>
      </c>
      <c r="E5" s="35">
        <f>C5+D5</f>
        <v>350</v>
      </c>
      <c r="F5" s="6">
        <v>0</v>
      </c>
      <c r="G5" s="7">
        <f>E5*F5</f>
        <v>0</v>
      </c>
    </row>
    <row r="6" spans="1:7" x14ac:dyDescent="0.2">
      <c r="A6" s="8"/>
      <c r="B6" s="1"/>
      <c r="C6" s="9"/>
      <c r="D6" s="34"/>
      <c r="E6" s="34"/>
      <c r="F6" s="10" t="s">
        <v>4</v>
      </c>
      <c r="G6" s="10">
        <f>SUM(G5)</f>
        <v>0</v>
      </c>
    </row>
    <row r="7" spans="1:7" x14ac:dyDescent="0.2">
      <c r="A7" s="11"/>
      <c r="B7" s="42"/>
      <c r="C7" s="42"/>
    </row>
    <row r="8" spans="1:7" x14ac:dyDescent="0.2">
      <c r="A8" s="31" t="s">
        <v>9</v>
      </c>
      <c r="B8" s="32"/>
      <c r="C8" s="32"/>
      <c r="D8" s="40"/>
      <c r="E8" s="40"/>
      <c r="F8" s="40"/>
      <c r="G8" s="41"/>
    </row>
    <row r="9" spans="1:7" x14ac:dyDescent="0.2">
      <c r="A9" s="27" t="s">
        <v>0</v>
      </c>
      <c r="B9" s="27" t="s">
        <v>1</v>
      </c>
      <c r="C9" s="28" t="s">
        <v>10</v>
      </c>
      <c r="D9" s="28" t="s">
        <v>67</v>
      </c>
      <c r="E9" s="28" t="s">
        <v>68</v>
      </c>
      <c r="F9" s="27" t="s">
        <v>32</v>
      </c>
      <c r="G9" s="27" t="s">
        <v>3</v>
      </c>
    </row>
    <row r="10" spans="1:7" s="20" customFormat="1" ht="85" x14ac:dyDescent="0.2">
      <c r="A10" s="15" t="s">
        <v>14</v>
      </c>
      <c r="B10" s="16" t="s">
        <v>11</v>
      </c>
      <c r="C10" s="17">
        <v>73</v>
      </c>
      <c r="D10" s="36">
        <v>0</v>
      </c>
      <c r="E10" s="36">
        <f>C10+D10</f>
        <v>73</v>
      </c>
      <c r="F10" s="18">
        <v>0</v>
      </c>
      <c r="G10" s="19">
        <f>E10*F10</f>
        <v>0</v>
      </c>
    </row>
    <row r="11" spans="1:7" s="20" customFormat="1" ht="102" x14ac:dyDescent="0.2">
      <c r="A11" s="15" t="s">
        <v>15</v>
      </c>
      <c r="B11" s="16" t="s">
        <v>13</v>
      </c>
      <c r="C11" s="17">
        <v>251</v>
      </c>
      <c r="D11" s="36">
        <v>0</v>
      </c>
      <c r="E11" s="36">
        <f>C11+D11</f>
        <v>251</v>
      </c>
      <c r="F11" s="18">
        <v>0</v>
      </c>
      <c r="G11" s="19">
        <f>E11*F11</f>
        <v>0</v>
      </c>
    </row>
    <row r="12" spans="1:7" x14ac:dyDescent="0.2">
      <c r="A12" s="1"/>
      <c r="B12" s="1"/>
      <c r="C12" s="12"/>
      <c r="D12" s="12"/>
      <c r="E12" s="12"/>
      <c r="F12" s="10" t="s">
        <v>4</v>
      </c>
      <c r="G12" s="10">
        <f>SUM(G10:G11)</f>
        <v>0</v>
      </c>
    </row>
    <row r="13" spans="1:7" x14ac:dyDescent="0.2">
      <c r="A13" s="1"/>
      <c r="B13" s="1"/>
      <c r="C13" s="12"/>
      <c r="D13" s="12"/>
      <c r="E13" s="12"/>
      <c r="F13" s="13"/>
      <c r="G13" s="1"/>
    </row>
    <row r="14" spans="1:7" x14ac:dyDescent="0.2">
      <c r="A14" s="31" t="s">
        <v>12</v>
      </c>
      <c r="B14" s="32"/>
      <c r="C14" s="32"/>
      <c r="D14" s="40"/>
      <c r="E14" s="40"/>
      <c r="F14" s="40"/>
      <c r="G14" s="41"/>
    </row>
    <row r="15" spans="1:7" x14ac:dyDescent="0.2">
      <c r="A15" s="27" t="s">
        <v>0</v>
      </c>
      <c r="B15" s="27" t="s">
        <v>1</v>
      </c>
      <c r="C15" s="28" t="s">
        <v>10</v>
      </c>
      <c r="D15" s="28" t="s">
        <v>67</v>
      </c>
      <c r="E15" s="28" t="s">
        <v>68</v>
      </c>
      <c r="F15" s="27" t="s">
        <v>32</v>
      </c>
      <c r="G15" s="27" t="s">
        <v>3</v>
      </c>
    </row>
    <row r="16" spans="1:7" s="20" customFormat="1" ht="49" customHeight="1" x14ac:dyDescent="0.2">
      <c r="A16" s="15" t="s">
        <v>14</v>
      </c>
      <c r="B16" s="16" t="s">
        <v>35</v>
      </c>
      <c r="C16" s="17">
        <v>251</v>
      </c>
      <c r="D16" s="36">
        <v>0</v>
      </c>
      <c r="E16" s="36">
        <f>C16+D16</f>
        <v>251</v>
      </c>
      <c r="F16" s="18">
        <v>0</v>
      </c>
      <c r="G16" s="19">
        <f>E16*F16</f>
        <v>0</v>
      </c>
    </row>
    <row r="17" spans="1:7" s="20" customFormat="1" ht="51" x14ac:dyDescent="0.2">
      <c r="A17" s="15" t="s">
        <v>15</v>
      </c>
      <c r="B17" s="16" t="s">
        <v>34</v>
      </c>
      <c r="C17" s="17">
        <v>24</v>
      </c>
      <c r="D17" s="36">
        <v>0</v>
      </c>
      <c r="E17" s="36">
        <f>C17+D17</f>
        <v>24</v>
      </c>
      <c r="F17" s="18">
        <v>0</v>
      </c>
      <c r="G17" s="19">
        <f>E17*F17</f>
        <v>0</v>
      </c>
    </row>
    <row r="18" spans="1:7" s="20" customFormat="1" ht="68" x14ac:dyDescent="0.2">
      <c r="A18" s="15" t="s">
        <v>16</v>
      </c>
      <c r="B18" s="16" t="s">
        <v>33</v>
      </c>
      <c r="C18" s="17">
        <v>49</v>
      </c>
      <c r="D18" s="36">
        <v>0</v>
      </c>
      <c r="E18" s="36">
        <f>C18+D18</f>
        <v>49</v>
      </c>
      <c r="F18" s="18">
        <v>0</v>
      </c>
      <c r="G18" s="19">
        <f>E18*F18</f>
        <v>0</v>
      </c>
    </row>
    <row r="19" spans="1:7" s="20" customFormat="1" ht="51" x14ac:dyDescent="0.2">
      <c r="A19" s="15" t="s">
        <v>17</v>
      </c>
      <c r="B19" s="16" t="s">
        <v>41</v>
      </c>
      <c r="C19" s="17">
        <v>17</v>
      </c>
      <c r="D19" s="36">
        <v>0</v>
      </c>
      <c r="E19" s="36">
        <f>C19+D19</f>
        <v>17</v>
      </c>
      <c r="F19" s="18">
        <v>0</v>
      </c>
      <c r="G19" s="19">
        <f>E19*F19</f>
        <v>0</v>
      </c>
    </row>
    <row r="20" spans="1:7" s="20" customFormat="1" ht="68" x14ac:dyDescent="0.2">
      <c r="A20" s="15" t="s">
        <v>18</v>
      </c>
      <c r="B20" s="16" t="s">
        <v>36</v>
      </c>
      <c r="C20" s="17">
        <v>25</v>
      </c>
      <c r="D20" s="36">
        <v>0</v>
      </c>
      <c r="E20" s="36">
        <f>C20+D20</f>
        <v>25</v>
      </c>
      <c r="F20" s="18">
        <v>0</v>
      </c>
      <c r="G20" s="19">
        <f>E20*F20</f>
        <v>0</v>
      </c>
    </row>
    <row r="21" spans="1:7" x14ac:dyDescent="0.2">
      <c r="A21" s="21"/>
      <c r="B21" s="21"/>
      <c r="C21" s="22"/>
      <c r="F21" s="10" t="s">
        <v>5</v>
      </c>
      <c r="G21" s="26">
        <f>SUM(G16:G20)</f>
        <v>0</v>
      </c>
    </row>
    <row r="22" spans="1:7" x14ac:dyDescent="0.2">
      <c r="A22" s="23"/>
      <c r="B22" s="23"/>
      <c r="C22" s="23"/>
      <c r="F22" s="37"/>
      <c r="G22" s="14"/>
    </row>
    <row r="23" spans="1:7" x14ac:dyDescent="0.2">
      <c r="F23" s="37" t="s">
        <v>6</v>
      </c>
      <c r="G23" s="14">
        <f>G21+G12+G6</f>
        <v>0</v>
      </c>
    </row>
  </sheetData>
  <mergeCells count="5">
    <mergeCell ref="A1:C1"/>
    <mergeCell ref="A3:C3"/>
    <mergeCell ref="B7:C7"/>
    <mergeCell ref="A8:C8"/>
    <mergeCell ref="A14:C14"/>
  </mergeCells>
  <pageMargins left="0.7" right="0.7" top="0.75" bottom="0.75" header="0.3" footer="0.3"/>
  <pageSetup paperSize="9" scale="69" orientation="portrait" horizontalDpi="0" verticalDpi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9BF937-0249-6048-BF20-668D9AB0846C}">
  <sheetPr>
    <pageSetUpPr fitToPage="1"/>
  </sheetPr>
  <dimension ref="A1:G24"/>
  <sheetViews>
    <sheetView zoomScaleNormal="100" workbookViewId="0">
      <selection activeCell="L18" sqref="L18"/>
    </sheetView>
  </sheetViews>
  <sheetFormatPr baseColWidth="10" defaultRowHeight="16" x14ac:dyDescent="0.2"/>
  <cols>
    <col min="2" max="2" width="65" bestFit="1" customWidth="1"/>
    <col min="4" max="5" width="13" customWidth="1"/>
    <col min="6" max="6" width="17.33203125" bestFit="1" customWidth="1"/>
    <col min="7" max="7" width="13.83203125" bestFit="1" customWidth="1"/>
  </cols>
  <sheetData>
    <row r="1" spans="1:7" ht="31" x14ac:dyDescent="0.35">
      <c r="A1" s="29" t="s">
        <v>22</v>
      </c>
      <c r="B1" s="30"/>
      <c r="C1" s="30"/>
      <c r="D1" s="40"/>
      <c r="E1" s="40"/>
      <c r="F1" s="40"/>
      <c r="G1" s="41"/>
    </row>
    <row r="2" spans="1:7" ht="31" x14ac:dyDescent="0.35">
      <c r="A2" s="2"/>
      <c r="B2" s="2"/>
      <c r="C2" s="2"/>
      <c r="D2" s="2"/>
      <c r="E2" s="2"/>
      <c r="F2" s="2"/>
      <c r="G2" s="2"/>
    </row>
    <row r="3" spans="1:7" x14ac:dyDescent="0.2">
      <c r="A3" s="31" t="s">
        <v>7</v>
      </c>
      <c r="B3" s="32"/>
      <c r="C3" s="32"/>
      <c r="D3" s="40"/>
      <c r="E3" s="40"/>
      <c r="F3" s="40"/>
      <c r="G3" s="41"/>
    </row>
    <row r="4" spans="1:7" x14ac:dyDescent="0.2">
      <c r="A4" s="27" t="s">
        <v>0</v>
      </c>
      <c r="B4" s="27" t="s">
        <v>1</v>
      </c>
      <c r="C4" s="28" t="s">
        <v>10</v>
      </c>
      <c r="D4" s="28" t="s">
        <v>67</v>
      </c>
      <c r="E4" s="28" t="s">
        <v>68</v>
      </c>
      <c r="F4" s="27" t="s">
        <v>32</v>
      </c>
      <c r="G4" s="27" t="s">
        <v>3</v>
      </c>
    </row>
    <row r="5" spans="1:7" x14ac:dyDescent="0.2">
      <c r="A5" s="3" t="s">
        <v>14</v>
      </c>
      <c r="B5" s="4" t="s">
        <v>8</v>
      </c>
      <c r="C5" s="5">
        <v>300</v>
      </c>
      <c r="D5" s="35">
        <v>0</v>
      </c>
      <c r="E5" s="35">
        <f>C5+D5</f>
        <v>300</v>
      </c>
      <c r="F5" s="6">
        <v>0</v>
      </c>
      <c r="G5" s="7">
        <f>E5*F5</f>
        <v>0</v>
      </c>
    </row>
    <row r="6" spans="1:7" x14ac:dyDescent="0.2">
      <c r="A6" s="8"/>
      <c r="B6" s="1"/>
      <c r="C6" s="9"/>
      <c r="D6" s="34"/>
      <c r="E6" s="34"/>
      <c r="F6" s="10" t="s">
        <v>4</v>
      </c>
      <c r="G6" s="10">
        <f>SUM(G5)</f>
        <v>0</v>
      </c>
    </row>
    <row r="7" spans="1:7" x14ac:dyDescent="0.2">
      <c r="A7" s="11"/>
      <c r="B7" s="33"/>
      <c r="C7" s="33"/>
    </row>
    <row r="8" spans="1:7" x14ac:dyDescent="0.2">
      <c r="A8" s="31" t="s">
        <v>9</v>
      </c>
      <c r="B8" s="32"/>
      <c r="C8" s="32"/>
      <c r="D8" s="38"/>
      <c r="E8" s="38"/>
      <c r="F8" s="38"/>
      <c r="G8" s="38"/>
    </row>
    <row r="9" spans="1:7" x14ac:dyDescent="0.2">
      <c r="A9" s="27" t="s">
        <v>0</v>
      </c>
      <c r="B9" s="27" t="s">
        <v>1</v>
      </c>
      <c r="C9" s="28" t="s">
        <v>10</v>
      </c>
      <c r="D9" s="28" t="s">
        <v>67</v>
      </c>
      <c r="E9" s="28" t="s">
        <v>68</v>
      </c>
      <c r="F9" s="27" t="s">
        <v>32</v>
      </c>
      <c r="G9" s="27" t="s">
        <v>3</v>
      </c>
    </row>
    <row r="10" spans="1:7" s="20" customFormat="1" ht="85" x14ac:dyDescent="0.2">
      <c r="A10" s="15" t="s">
        <v>14</v>
      </c>
      <c r="B10" s="16" t="s">
        <v>11</v>
      </c>
      <c r="C10" s="17">
        <v>300</v>
      </c>
      <c r="D10" s="36">
        <v>0</v>
      </c>
      <c r="E10" s="36">
        <f>C10+D10</f>
        <v>300</v>
      </c>
      <c r="F10" s="18">
        <v>0</v>
      </c>
      <c r="G10" s="19">
        <f>E10*F10</f>
        <v>0</v>
      </c>
    </row>
    <row r="11" spans="1:7" s="20" customFormat="1" ht="102" x14ac:dyDescent="0.2">
      <c r="A11" s="15" t="s">
        <v>15</v>
      </c>
      <c r="B11" s="16" t="s">
        <v>13</v>
      </c>
      <c r="C11" s="17">
        <v>0</v>
      </c>
      <c r="D11" s="36">
        <v>0</v>
      </c>
      <c r="E11" s="36">
        <f>C11+D11</f>
        <v>0</v>
      </c>
      <c r="F11" s="18">
        <v>0</v>
      </c>
      <c r="G11" s="19">
        <f>E11*F11</f>
        <v>0</v>
      </c>
    </row>
    <row r="12" spans="1:7" x14ac:dyDescent="0.2">
      <c r="A12" s="1"/>
      <c r="B12" s="1"/>
      <c r="C12" s="12"/>
      <c r="D12" s="12"/>
      <c r="E12" s="12"/>
      <c r="F12" s="10" t="s">
        <v>4</v>
      </c>
      <c r="G12" s="10">
        <f>SUM(G10:G11)</f>
        <v>0</v>
      </c>
    </row>
    <row r="13" spans="1:7" x14ac:dyDescent="0.2">
      <c r="A13" s="1"/>
      <c r="B13" s="1"/>
      <c r="C13" s="12"/>
      <c r="D13" s="12"/>
      <c r="E13" s="12"/>
      <c r="F13" s="13"/>
      <c r="G13" s="1"/>
    </row>
    <row r="14" spans="1:7" x14ac:dyDescent="0.2">
      <c r="A14" s="31" t="s">
        <v>12</v>
      </c>
      <c r="B14" s="32"/>
      <c r="C14" s="32"/>
      <c r="D14" s="40"/>
      <c r="E14" s="40"/>
      <c r="F14" s="40"/>
      <c r="G14" s="41"/>
    </row>
    <row r="15" spans="1:7" x14ac:dyDescent="0.2">
      <c r="A15" s="27" t="s">
        <v>0</v>
      </c>
      <c r="B15" s="27" t="s">
        <v>1</v>
      </c>
      <c r="C15" s="28" t="s">
        <v>10</v>
      </c>
      <c r="D15" s="28" t="s">
        <v>67</v>
      </c>
      <c r="E15" s="28" t="s">
        <v>68</v>
      </c>
      <c r="F15" s="27" t="s">
        <v>32</v>
      </c>
      <c r="G15" s="27" t="s">
        <v>3</v>
      </c>
    </row>
    <row r="16" spans="1:7" s="20" customFormat="1" ht="68" x14ac:dyDescent="0.2">
      <c r="A16" s="15" t="s">
        <v>14</v>
      </c>
      <c r="B16" s="16" t="s">
        <v>47</v>
      </c>
      <c r="C16" s="17">
        <v>25</v>
      </c>
      <c r="D16" s="36">
        <v>0</v>
      </c>
      <c r="E16" s="36">
        <f>C16+D16</f>
        <v>25</v>
      </c>
      <c r="F16" s="18">
        <v>0</v>
      </c>
      <c r="G16" s="19">
        <f>E16*F16</f>
        <v>0</v>
      </c>
    </row>
    <row r="17" spans="1:7" s="20" customFormat="1" ht="68" x14ac:dyDescent="0.2">
      <c r="A17" s="15" t="s">
        <v>15</v>
      </c>
      <c r="B17" s="16" t="s">
        <v>49</v>
      </c>
      <c r="C17" s="17">
        <v>92.5</v>
      </c>
      <c r="D17" s="36">
        <v>0</v>
      </c>
      <c r="E17" s="36">
        <f>C17+D17</f>
        <v>92.5</v>
      </c>
      <c r="F17" s="18">
        <v>0</v>
      </c>
      <c r="G17" s="19">
        <f>E17*F17</f>
        <v>0</v>
      </c>
    </row>
    <row r="18" spans="1:7" s="20" customFormat="1" ht="68" x14ac:dyDescent="0.2">
      <c r="A18" s="15" t="s">
        <v>16</v>
      </c>
      <c r="B18" s="16" t="s">
        <v>48</v>
      </c>
      <c r="C18" s="17">
        <v>151.5</v>
      </c>
      <c r="D18" s="36">
        <v>0</v>
      </c>
      <c r="E18" s="36">
        <f>C18+D18</f>
        <v>151.5</v>
      </c>
      <c r="F18" s="18">
        <v>0</v>
      </c>
      <c r="G18" s="19">
        <f>E18*F18</f>
        <v>0</v>
      </c>
    </row>
    <row r="19" spans="1:7" s="20" customFormat="1" ht="68" x14ac:dyDescent="0.2">
      <c r="A19" s="15" t="s">
        <v>17</v>
      </c>
      <c r="B19" s="16" t="s">
        <v>47</v>
      </c>
      <c r="C19" s="17">
        <v>12</v>
      </c>
      <c r="D19" s="36">
        <v>0</v>
      </c>
      <c r="E19" s="36">
        <f>C19+D19</f>
        <v>12</v>
      </c>
      <c r="F19" s="18">
        <v>0</v>
      </c>
      <c r="G19" s="19">
        <f>E19*F19</f>
        <v>0</v>
      </c>
    </row>
    <row r="20" spans="1:7" s="20" customFormat="1" ht="51" x14ac:dyDescent="0.2">
      <c r="A20" s="15" t="s">
        <v>18</v>
      </c>
      <c r="B20" s="16" t="s">
        <v>34</v>
      </c>
      <c r="C20" s="17">
        <v>17</v>
      </c>
      <c r="D20" s="36">
        <v>0</v>
      </c>
      <c r="E20" s="36">
        <f>C20+D20</f>
        <v>17</v>
      </c>
      <c r="F20" s="18">
        <v>0</v>
      </c>
      <c r="G20" s="19">
        <f>E20*F20</f>
        <v>0</v>
      </c>
    </row>
    <row r="21" spans="1:7" s="20" customFormat="1" ht="68" x14ac:dyDescent="0.2">
      <c r="A21" s="15" t="s">
        <v>19</v>
      </c>
      <c r="B21" s="16" t="s">
        <v>33</v>
      </c>
      <c r="C21" s="17">
        <v>9</v>
      </c>
      <c r="D21" s="36">
        <v>0</v>
      </c>
      <c r="E21" s="36">
        <f>C21+D21</f>
        <v>9</v>
      </c>
      <c r="F21" s="18">
        <v>0</v>
      </c>
      <c r="G21" s="19">
        <f>E21*F21</f>
        <v>0</v>
      </c>
    </row>
    <row r="22" spans="1:7" x14ac:dyDescent="0.2">
      <c r="A22" s="21"/>
      <c r="B22" s="21"/>
      <c r="C22" s="22"/>
      <c r="F22" s="10" t="s">
        <v>5</v>
      </c>
      <c r="G22" s="26">
        <f>SUM(G16:G21)</f>
        <v>0</v>
      </c>
    </row>
    <row r="23" spans="1:7" x14ac:dyDescent="0.2">
      <c r="A23" s="21"/>
      <c r="B23" s="21"/>
      <c r="C23" s="22"/>
      <c r="F23" s="37"/>
      <c r="G23" s="14"/>
    </row>
    <row r="24" spans="1:7" x14ac:dyDescent="0.2">
      <c r="F24" s="37" t="s">
        <v>6</v>
      </c>
      <c r="G24" s="14">
        <f>G22+G12+G6</f>
        <v>0</v>
      </c>
    </row>
  </sheetData>
  <mergeCells count="5">
    <mergeCell ref="A1:C1"/>
    <mergeCell ref="A3:C3"/>
    <mergeCell ref="B7:C7"/>
    <mergeCell ref="A8:C8"/>
    <mergeCell ref="A14:C14"/>
  </mergeCells>
  <pageMargins left="0.7" right="0.7" top="0.75" bottom="0.75" header="0.3" footer="0.3"/>
  <pageSetup paperSize="9" scale="69" orientation="portrait" horizontalDpi="0" verticalDpi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8C2117-8BAB-C04E-95D3-97600771F79E}">
  <sheetPr>
    <pageSetUpPr fitToPage="1"/>
  </sheetPr>
  <dimension ref="A1:G24"/>
  <sheetViews>
    <sheetView zoomScale="98" zoomScaleNormal="98" workbookViewId="0">
      <selection activeCell="Q20" sqref="Q20"/>
    </sheetView>
  </sheetViews>
  <sheetFormatPr baseColWidth="10" defaultRowHeight="16" x14ac:dyDescent="0.2"/>
  <cols>
    <col min="2" max="2" width="65" bestFit="1" customWidth="1"/>
    <col min="4" max="5" width="13" customWidth="1"/>
    <col min="6" max="6" width="17.33203125" bestFit="1" customWidth="1"/>
    <col min="7" max="7" width="13.83203125" bestFit="1" customWidth="1"/>
  </cols>
  <sheetData>
    <row r="1" spans="1:7" ht="31" x14ac:dyDescent="0.35">
      <c r="A1" s="29" t="s">
        <v>24</v>
      </c>
      <c r="B1" s="30"/>
      <c r="C1" s="30"/>
      <c r="D1" s="40"/>
      <c r="E1" s="40"/>
      <c r="F1" s="40"/>
      <c r="G1" s="41"/>
    </row>
    <row r="2" spans="1:7" ht="31" x14ac:dyDescent="0.35">
      <c r="A2" s="2"/>
      <c r="B2" s="2"/>
      <c r="C2" s="2"/>
      <c r="D2" s="2"/>
      <c r="E2" s="2"/>
      <c r="F2" s="2"/>
      <c r="G2" s="2"/>
    </row>
    <row r="3" spans="1:7" x14ac:dyDescent="0.2">
      <c r="A3" s="31" t="s">
        <v>7</v>
      </c>
      <c r="B3" s="32"/>
      <c r="C3" s="32"/>
      <c r="D3" s="40"/>
      <c r="E3" s="40"/>
      <c r="F3" s="40"/>
      <c r="G3" s="41"/>
    </row>
    <row r="4" spans="1:7" x14ac:dyDescent="0.2">
      <c r="A4" s="27" t="s">
        <v>0</v>
      </c>
      <c r="B4" s="27" t="s">
        <v>1</v>
      </c>
      <c r="C4" s="28" t="s">
        <v>10</v>
      </c>
      <c r="D4" s="28" t="s">
        <v>67</v>
      </c>
      <c r="E4" s="28" t="s">
        <v>68</v>
      </c>
      <c r="F4" s="27" t="s">
        <v>32</v>
      </c>
      <c r="G4" s="27" t="s">
        <v>3</v>
      </c>
    </row>
    <row r="5" spans="1:7" x14ac:dyDescent="0.2">
      <c r="A5" s="3" t="s">
        <v>14</v>
      </c>
      <c r="B5" s="4" t="s">
        <v>8</v>
      </c>
      <c r="C5" s="5">
        <v>500</v>
      </c>
      <c r="D5" s="35">
        <v>0</v>
      </c>
      <c r="E5" s="35">
        <f>C5+D5</f>
        <v>500</v>
      </c>
      <c r="F5" s="6">
        <v>0</v>
      </c>
      <c r="G5" s="7">
        <f>E5*F5</f>
        <v>0</v>
      </c>
    </row>
    <row r="6" spans="1:7" x14ac:dyDescent="0.2">
      <c r="A6" s="8"/>
      <c r="B6" s="1"/>
      <c r="C6" s="9"/>
      <c r="D6" s="34"/>
      <c r="E6" s="34"/>
      <c r="F6" s="10" t="s">
        <v>4</v>
      </c>
      <c r="G6" s="10">
        <f>SUM(G5)</f>
        <v>0</v>
      </c>
    </row>
    <row r="7" spans="1:7" x14ac:dyDescent="0.2">
      <c r="A7" s="11"/>
      <c r="B7" s="42"/>
      <c r="C7" s="42"/>
    </row>
    <row r="8" spans="1:7" x14ac:dyDescent="0.2">
      <c r="A8" s="31" t="s">
        <v>9</v>
      </c>
      <c r="B8" s="32"/>
      <c r="C8" s="32"/>
      <c r="D8" s="40"/>
      <c r="E8" s="40"/>
      <c r="F8" s="40"/>
      <c r="G8" s="41"/>
    </row>
    <row r="9" spans="1:7" x14ac:dyDescent="0.2">
      <c r="A9" s="27" t="s">
        <v>0</v>
      </c>
      <c r="B9" s="27" t="s">
        <v>1</v>
      </c>
      <c r="C9" s="28" t="s">
        <v>10</v>
      </c>
      <c r="D9" s="28" t="s">
        <v>67</v>
      </c>
      <c r="E9" s="28" t="s">
        <v>68</v>
      </c>
      <c r="F9" s="27" t="s">
        <v>32</v>
      </c>
      <c r="G9" s="27" t="s">
        <v>3</v>
      </c>
    </row>
    <row r="10" spans="1:7" s="20" customFormat="1" ht="85" x14ac:dyDescent="0.2">
      <c r="A10" s="15" t="s">
        <v>14</v>
      </c>
      <c r="B10" s="16" t="s">
        <v>11</v>
      </c>
      <c r="C10" s="17">
        <v>500</v>
      </c>
      <c r="D10" s="36">
        <v>0</v>
      </c>
      <c r="E10" s="36">
        <f>C10+D10</f>
        <v>500</v>
      </c>
      <c r="F10" s="18">
        <v>0</v>
      </c>
      <c r="G10" s="19">
        <f>E10*F10</f>
        <v>0</v>
      </c>
    </row>
    <row r="11" spans="1:7" s="20" customFormat="1" ht="102" x14ac:dyDescent="0.2">
      <c r="A11" s="15" t="s">
        <v>15</v>
      </c>
      <c r="B11" s="16" t="s">
        <v>13</v>
      </c>
      <c r="C11" s="17">
        <v>0</v>
      </c>
      <c r="D11" s="36">
        <v>0</v>
      </c>
      <c r="E11" s="36">
        <f>C11+D11</f>
        <v>0</v>
      </c>
      <c r="F11" s="18">
        <v>0</v>
      </c>
      <c r="G11" s="19">
        <f>E11*F11</f>
        <v>0</v>
      </c>
    </row>
    <row r="12" spans="1:7" x14ac:dyDescent="0.2">
      <c r="A12" s="1"/>
      <c r="B12" s="1"/>
      <c r="C12" s="12"/>
      <c r="D12" s="12"/>
      <c r="E12" s="12"/>
      <c r="F12" s="10" t="s">
        <v>4</v>
      </c>
      <c r="G12" s="10">
        <f>SUM(G10:G11)</f>
        <v>0</v>
      </c>
    </row>
    <row r="13" spans="1:7" x14ac:dyDescent="0.2">
      <c r="A13" s="1"/>
      <c r="B13" s="1"/>
      <c r="C13" s="12"/>
      <c r="D13" s="12"/>
      <c r="E13" s="12"/>
      <c r="F13" s="13"/>
      <c r="G13" s="1"/>
    </row>
    <row r="14" spans="1:7" x14ac:dyDescent="0.2">
      <c r="A14" s="31" t="s">
        <v>12</v>
      </c>
      <c r="B14" s="32"/>
      <c r="C14" s="32"/>
      <c r="D14" s="40"/>
      <c r="E14" s="40"/>
      <c r="F14" s="40"/>
      <c r="G14" s="41"/>
    </row>
    <row r="15" spans="1:7" x14ac:dyDescent="0.2">
      <c r="A15" s="27" t="s">
        <v>0</v>
      </c>
      <c r="B15" s="27" t="s">
        <v>1</v>
      </c>
      <c r="C15" s="28" t="s">
        <v>10</v>
      </c>
      <c r="D15" s="28" t="s">
        <v>67</v>
      </c>
      <c r="E15" s="28" t="s">
        <v>68</v>
      </c>
      <c r="F15" s="27" t="s">
        <v>32</v>
      </c>
      <c r="G15" s="27" t="s">
        <v>3</v>
      </c>
    </row>
    <row r="16" spans="1:7" s="20" customFormat="1" ht="49" customHeight="1" x14ac:dyDescent="0.2">
      <c r="A16" s="15" t="s">
        <v>14</v>
      </c>
      <c r="B16" s="16" t="s">
        <v>46</v>
      </c>
      <c r="C16" s="17">
        <v>38.5</v>
      </c>
      <c r="D16" s="36">
        <v>0</v>
      </c>
      <c r="E16" s="36">
        <f>C16+D16</f>
        <v>38.5</v>
      </c>
      <c r="F16" s="18">
        <v>0</v>
      </c>
      <c r="G16" s="19">
        <f>E16*F16</f>
        <v>0</v>
      </c>
    </row>
    <row r="17" spans="1:7" s="20" customFormat="1" ht="51" x14ac:dyDescent="0.2">
      <c r="A17" s="15" t="s">
        <v>15</v>
      </c>
      <c r="B17" s="16" t="s">
        <v>45</v>
      </c>
      <c r="C17" s="17">
        <v>242.5</v>
      </c>
      <c r="D17" s="36">
        <v>0</v>
      </c>
      <c r="E17" s="36">
        <f>C17+D17</f>
        <v>242.5</v>
      </c>
      <c r="F17" s="18">
        <v>0</v>
      </c>
      <c r="G17" s="19">
        <f>E17*F17</f>
        <v>0</v>
      </c>
    </row>
    <row r="18" spans="1:7" s="20" customFormat="1" ht="51" x14ac:dyDescent="0.2">
      <c r="A18" s="15" t="s">
        <v>16</v>
      </c>
      <c r="B18" s="16" t="s">
        <v>44</v>
      </c>
      <c r="C18" s="17">
        <v>61.5</v>
      </c>
      <c r="D18" s="36">
        <v>0</v>
      </c>
      <c r="E18" s="36">
        <f>C18+D18</f>
        <v>61.5</v>
      </c>
      <c r="F18" s="18">
        <v>0</v>
      </c>
      <c r="G18" s="19">
        <f>E18*F18</f>
        <v>0</v>
      </c>
    </row>
    <row r="19" spans="1:7" s="20" customFormat="1" ht="51" x14ac:dyDescent="0.2">
      <c r="A19" s="15" t="s">
        <v>17</v>
      </c>
      <c r="B19" s="16" t="s">
        <v>41</v>
      </c>
      <c r="C19" s="17">
        <v>52</v>
      </c>
      <c r="D19" s="36">
        <v>0</v>
      </c>
      <c r="E19" s="36">
        <f>C19+D19</f>
        <v>52</v>
      </c>
      <c r="F19" s="18">
        <v>0</v>
      </c>
      <c r="G19" s="19">
        <f>E19*F19</f>
        <v>0</v>
      </c>
    </row>
    <row r="20" spans="1:7" s="20" customFormat="1" ht="51" x14ac:dyDescent="0.2">
      <c r="A20" s="15" t="s">
        <v>18</v>
      </c>
      <c r="B20" s="16" t="s">
        <v>42</v>
      </c>
      <c r="C20" s="17">
        <v>62</v>
      </c>
      <c r="D20" s="36">
        <v>0</v>
      </c>
      <c r="E20" s="36">
        <f>C20+D20</f>
        <v>62</v>
      </c>
      <c r="F20" s="18">
        <v>0</v>
      </c>
      <c r="G20" s="19">
        <f>E20*F20</f>
        <v>0</v>
      </c>
    </row>
    <row r="21" spans="1:7" s="20" customFormat="1" ht="51" x14ac:dyDescent="0.2">
      <c r="A21" s="15" t="s">
        <v>19</v>
      </c>
      <c r="B21" s="16" t="s">
        <v>41</v>
      </c>
      <c r="C21" s="17">
        <v>62.5</v>
      </c>
      <c r="D21" s="36">
        <v>0</v>
      </c>
      <c r="E21" s="36">
        <f>C21+D21</f>
        <v>62.5</v>
      </c>
      <c r="F21" s="18">
        <v>0</v>
      </c>
      <c r="G21" s="19">
        <f>E21*F21</f>
        <v>0</v>
      </c>
    </row>
    <row r="22" spans="1:7" x14ac:dyDescent="0.2">
      <c r="A22" s="21"/>
      <c r="B22" s="21"/>
      <c r="C22" s="22"/>
      <c r="F22" s="10" t="s">
        <v>5</v>
      </c>
      <c r="G22" s="26">
        <f>SUM(G16:G21)</f>
        <v>0</v>
      </c>
    </row>
    <row r="23" spans="1:7" x14ac:dyDescent="0.2">
      <c r="A23" s="21"/>
      <c r="B23" s="21"/>
      <c r="C23" s="22"/>
      <c r="F23" s="37"/>
      <c r="G23" s="14"/>
    </row>
    <row r="24" spans="1:7" x14ac:dyDescent="0.2">
      <c r="F24" s="37" t="s">
        <v>6</v>
      </c>
      <c r="G24" s="14">
        <f>G22+G12+G6</f>
        <v>0</v>
      </c>
    </row>
  </sheetData>
  <mergeCells count="5">
    <mergeCell ref="A1:C1"/>
    <mergeCell ref="A3:C3"/>
    <mergeCell ref="B7:C7"/>
    <mergeCell ref="A8:C8"/>
    <mergeCell ref="A14:C14"/>
  </mergeCells>
  <pageMargins left="0.7" right="0.7" top="0.75" bottom="0.75" header="0.3" footer="0.3"/>
  <pageSetup paperSize="9" scale="69" orientation="portrait" horizontalDpi="0" verticalDpi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30EBA8-F69D-704C-9C13-FC65FAA14428}">
  <sheetPr>
    <pageSetUpPr fitToPage="1"/>
  </sheetPr>
  <dimension ref="A1:G24"/>
  <sheetViews>
    <sheetView zoomScale="91" zoomScaleNormal="91" workbookViewId="0">
      <selection activeCell="K20" sqref="K20"/>
    </sheetView>
  </sheetViews>
  <sheetFormatPr baseColWidth="10" defaultRowHeight="16" x14ac:dyDescent="0.2"/>
  <cols>
    <col min="2" max="2" width="65" bestFit="1" customWidth="1"/>
    <col min="4" max="5" width="13" customWidth="1"/>
    <col min="6" max="6" width="17.33203125" bestFit="1" customWidth="1"/>
    <col min="7" max="7" width="13.83203125" bestFit="1" customWidth="1"/>
  </cols>
  <sheetData>
    <row r="1" spans="1:7" ht="31" x14ac:dyDescent="0.35">
      <c r="A1" s="29" t="s">
        <v>25</v>
      </c>
      <c r="B1" s="30"/>
      <c r="C1" s="30"/>
      <c r="D1" s="40"/>
      <c r="E1" s="40"/>
      <c r="F1" s="40"/>
      <c r="G1" s="41"/>
    </row>
    <row r="2" spans="1:7" ht="31" x14ac:dyDescent="0.35">
      <c r="A2" s="2"/>
      <c r="B2" s="2"/>
      <c r="C2" s="2"/>
      <c r="D2" s="2"/>
      <c r="E2" s="2"/>
      <c r="F2" s="2"/>
      <c r="G2" s="2"/>
    </row>
    <row r="3" spans="1:7" x14ac:dyDescent="0.2">
      <c r="A3" s="31" t="s">
        <v>7</v>
      </c>
      <c r="B3" s="32"/>
      <c r="C3" s="32"/>
      <c r="D3" s="40"/>
      <c r="E3" s="40"/>
      <c r="F3" s="40"/>
      <c r="G3" s="41"/>
    </row>
    <row r="4" spans="1:7" x14ac:dyDescent="0.2">
      <c r="A4" s="27" t="s">
        <v>0</v>
      </c>
      <c r="B4" s="27" t="s">
        <v>1</v>
      </c>
      <c r="C4" s="28" t="s">
        <v>10</v>
      </c>
      <c r="D4" s="28" t="s">
        <v>67</v>
      </c>
      <c r="E4" s="28" t="s">
        <v>68</v>
      </c>
      <c r="F4" s="27" t="s">
        <v>32</v>
      </c>
      <c r="G4" s="27" t="s">
        <v>3</v>
      </c>
    </row>
    <row r="5" spans="1:7" x14ac:dyDescent="0.2">
      <c r="A5" s="3" t="s">
        <v>14</v>
      </c>
      <c r="B5" s="4" t="s">
        <v>8</v>
      </c>
      <c r="C5" s="5">
        <v>370</v>
      </c>
      <c r="D5" s="35">
        <v>0</v>
      </c>
      <c r="E5" s="35">
        <f>C5+D5</f>
        <v>370</v>
      </c>
      <c r="F5" s="6">
        <v>0</v>
      </c>
      <c r="G5" s="7">
        <f>E5*F5</f>
        <v>0</v>
      </c>
    </row>
    <row r="6" spans="1:7" x14ac:dyDescent="0.2">
      <c r="A6" s="8"/>
      <c r="B6" s="1"/>
      <c r="C6" s="9"/>
      <c r="D6" s="34"/>
      <c r="E6" s="34"/>
      <c r="F6" s="10" t="s">
        <v>4</v>
      </c>
      <c r="G6" s="10">
        <f>SUM(G5)</f>
        <v>0</v>
      </c>
    </row>
    <row r="7" spans="1:7" x14ac:dyDescent="0.2">
      <c r="A7" s="11"/>
      <c r="B7" s="33"/>
      <c r="C7" s="33"/>
    </row>
    <row r="8" spans="1:7" x14ac:dyDescent="0.2">
      <c r="A8" s="31" t="s">
        <v>9</v>
      </c>
      <c r="B8" s="32"/>
      <c r="C8" s="32"/>
    </row>
    <row r="9" spans="1:7" x14ac:dyDescent="0.2">
      <c r="A9" s="27" t="s">
        <v>0</v>
      </c>
      <c r="B9" s="27" t="s">
        <v>1</v>
      </c>
      <c r="C9" s="28" t="s">
        <v>10</v>
      </c>
      <c r="D9" s="28" t="s">
        <v>67</v>
      </c>
      <c r="E9" s="28" t="s">
        <v>68</v>
      </c>
      <c r="F9" s="27" t="s">
        <v>32</v>
      </c>
      <c r="G9" s="27" t="s">
        <v>3</v>
      </c>
    </row>
    <row r="10" spans="1:7" s="20" customFormat="1" ht="85" x14ac:dyDescent="0.2">
      <c r="A10" s="15" t="s">
        <v>14</v>
      </c>
      <c r="B10" s="16" t="s">
        <v>11</v>
      </c>
      <c r="C10" s="17">
        <v>370</v>
      </c>
      <c r="D10" s="36">
        <v>0</v>
      </c>
      <c r="E10" s="36">
        <f>C10+D10</f>
        <v>370</v>
      </c>
      <c r="F10" s="18">
        <v>0</v>
      </c>
      <c r="G10" s="19">
        <f>E10*F10</f>
        <v>0</v>
      </c>
    </row>
    <row r="11" spans="1:7" s="20" customFormat="1" ht="102" x14ac:dyDescent="0.2">
      <c r="A11" s="15" t="s">
        <v>15</v>
      </c>
      <c r="B11" s="16" t="s">
        <v>13</v>
      </c>
      <c r="C11" s="17">
        <v>0</v>
      </c>
      <c r="D11" s="36">
        <v>0</v>
      </c>
      <c r="E11" s="36">
        <f>C11+D11</f>
        <v>0</v>
      </c>
      <c r="F11" s="18">
        <v>0</v>
      </c>
      <c r="G11" s="19">
        <f>E11*F11</f>
        <v>0</v>
      </c>
    </row>
    <row r="12" spans="1:7" x14ac:dyDescent="0.2">
      <c r="A12" s="1"/>
      <c r="B12" s="1"/>
      <c r="C12" s="12"/>
      <c r="D12" s="12"/>
      <c r="E12" s="12"/>
      <c r="F12" s="10" t="s">
        <v>4</v>
      </c>
      <c r="G12" s="10">
        <f>SUM(G10:G11)</f>
        <v>0</v>
      </c>
    </row>
    <row r="13" spans="1:7" x14ac:dyDescent="0.2">
      <c r="A13" s="1"/>
      <c r="B13" s="1"/>
      <c r="C13" s="12"/>
      <c r="D13" s="12"/>
      <c r="E13" s="12"/>
      <c r="F13" s="13"/>
      <c r="G13" s="1"/>
    </row>
    <row r="14" spans="1:7" x14ac:dyDescent="0.2">
      <c r="A14" s="31" t="s">
        <v>12</v>
      </c>
      <c r="B14" s="32"/>
      <c r="C14" s="32"/>
      <c r="D14" s="40"/>
      <c r="E14" s="40"/>
      <c r="F14" s="40"/>
      <c r="G14" s="41"/>
    </row>
    <row r="15" spans="1:7" x14ac:dyDescent="0.2">
      <c r="A15" s="27" t="s">
        <v>0</v>
      </c>
      <c r="B15" s="27" t="s">
        <v>1</v>
      </c>
      <c r="C15" s="28" t="s">
        <v>10</v>
      </c>
      <c r="D15" s="28" t="s">
        <v>67</v>
      </c>
      <c r="E15" s="28" t="s">
        <v>68</v>
      </c>
      <c r="F15" s="27" t="s">
        <v>32</v>
      </c>
      <c r="G15" s="27" t="s">
        <v>3</v>
      </c>
    </row>
    <row r="16" spans="1:7" s="20" customFormat="1" ht="68" x14ac:dyDescent="0.2">
      <c r="A16" s="15" t="s">
        <v>14</v>
      </c>
      <c r="B16" s="16" t="s">
        <v>38</v>
      </c>
      <c r="C16" s="17">
        <v>23</v>
      </c>
      <c r="D16" s="36">
        <v>0</v>
      </c>
      <c r="E16" s="36">
        <f>C16+D16</f>
        <v>23</v>
      </c>
      <c r="F16" s="18">
        <v>0</v>
      </c>
      <c r="G16" s="19">
        <f>E16*F16</f>
        <v>0</v>
      </c>
    </row>
    <row r="17" spans="1:7" s="20" customFormat="1" ht="49" customHeight="1" x14ac:dyDescent="0.2">
      <c r="A17" s="15" t="s">
        <v>15</v>
      </c>
      <c r="B17" s="16" t="s">
        <v>44</v>
      </c>
      <c r="C17" s="17">
        <v>16.5</v>
      </c>
      <c r="D17" s="36">
        <v>0</v>
      </c>
      <c r="E17" s="36">
        <f>C17+D17</f>
        <v>16.5</v>
      </c>
      <c r="F17" s="18">
        <v>0</v>
      </c>
      <c r="G17" s="19">
        <f>E17*F17</f>
        <v>0</v>
      </c>
    </row>
    <row r="18" spans="1:7" s="20" customFormat="1" ht="68" x14ac:dyDescent="0.2">
      <c r="A18" s="15" t="s">
        <v>16</v>
      </c>
      <c r="B18" s="16" t="s">
        <v>40</v>
      </c>
      <c r="C18" s="17">
        <v>213</v>
      </c>
      <c r="D18" s="36">
        <v>0</v>
      </c>
      <c r="E18" s="36">
        <f>C18+D18</f>
        <v>213</v>
      </c>
      <c r="F18" s="18">
        <v>0</v>
      </c>
      <c r="G18" s="19">
        <f>E18*F18</f>
        <v>0</v>
      </c>
    </row>
    <row r="19" spans="1:7" s="20" customFormat="1" ht="68" x14ac:dyDescent="0.2">
      <c r="A19" s="15" t="s">
        <v>17</v>
      </c>
      <c r="B19" s="16" t="s">
        <v>39</v>
      </c>
      <c r="C19" s="17">
        <v>54</v>
      </c>
      <c r="D19" s="36">
        <v>0</v>
      </c>
      <c r="E19" s="36">
        <f>C19+D19</f>
        <v>54</v>
      </c>
      <c r="F19" s="18">
        <v>0</v>
      </c>
      <c r="G19" s="19">
        <f>E19*F19</f>
        <v>0</v>
      </c>
    </row>
    <row r="20" spans="1:7" s="20" customFormat="1" ht="68" x14ac:dyDescent="0.2">
      <c r="A20" s="15" t="s">
        <v>18</v>
      </c>
      <c r="B20" s="16" t="s">
        <v>38</v>
      </c>
      <c r="C20" s="17">
        <v>9.5</v>
      </c>
      <c r="D20" s="36">
        <v>0</v>
      </c>
      <c r="E20" s="36">
        <f>C20+D20</f>
        <v>9.5</v>
      </c>
      <c r="F20" s="18">
        <v>0</v>
      </c>
      <c r="G20" s="19">
        <f>E20*F20</f>
        <v>0</v>
      </c>
    </row>
    <row r="21" spans="1:7" s="20" customFormat="1" ht="68" x14ac:dyDescent="0.2">
      <c r="A21" s="15" t="s">
        <v>19</v>
      </c>
      <c r="B21" s="16" t="s">
        <v>36</v>
      </c>
      <c r="C21" s="17">
        <v>73.5</v>
      </c>
      <c r="D21" s="36">
        <v>0</v>
      </c>
      <c r="E21" s="36">
        <f>C21+D21</f>
        <v>73.5</v>
      </c>
      <c r="F21" s="18">
        <v>0</v>
      </c>
      <c r="G21" s="19">
        <f>E21*F21</f>
        <v>0</v>
      </c>
    </row>
    <row r="22" spans="1:7" x14ac:dyDescent="0.2">
      <c r="A22" s="21"/>
      <c r="B22" s="21"/>
      <c r="C22" s="22"/>
      <c r="F22" s="10" t="s">
        <v>5</v>
      </c>
      <c r="G22" s="26">
        <f>SUM(G16:G21)</f>
        <v>0</v>
      </c>
    </row>
    <row r="23" spans="1:7" x14ac:dyDescent="0.2">
      <c r="A23" s="21"/>
      <c r="B23" s="21"/>
      <c r="C23" s="22"/>
      <c r="F23" s="37"/>
      <c r="G23" s="14"/>
    </row>
    <row r="24" spans="1:7" x14ac:dyDescent="0.2">
      <c r="F24" s="37" t="s">
        <v>6</v>
      </c>
      <c r="G24" s="14">
        <f>G22+G12+G6</f>
        <v>0</v>
      </c>
    </row>
  </sheetData>
  <mergeCells count="5">
    <mergeCell ref="A1:C1"/>
    <mergeCell ref="A3:C3"/>
    <mergeCell ref="B7:C7"/>
    <mergeCell ref="A8:C8"/>
    <mergeCell ref="A14:C14"/>
  </mergeCells>
  <pageMargins left="0.7" right="0.7" top="0.75" bottom="0.75" header="0.3" footer="0.3"/>
  <pageSetup paperSize="9" scale="69" orientation="portrait" horizontalDpi="0" verticalDpi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4C0ED3-36F0-5A4C-AD85-176617DB5CC0}">
  <sheetPr>
    <pageSetUpPr fitToPage="1"/>
  </sheetPr>
  <dimension ref="A1:G24"/>
  <sheetViews>
    <sheetView zoomScaleNormal="100" workbookViewId="0">
      <selection activeCell="N24" sqref="N24"/>
    </sheetView>
  </sheetViews>
  <sheetFormatPr baseColWidth="10" defaultRowHeight="16" x14ac:dyDescent="0.2"/>
  <cols>
    <col min="2" max="2" width="65" bestFit="1" customWidth="1"/>
    <col min="4" max="5" width="13" customWidth="1"/>
    <col min="6" max="6" width="17.33203125" bestFit="1" customWidth="1"/>
    <col min="7" max="7" width="13.83203125" bestFit="1" customWidth="1"/>
  </cols>
  <sheetData>
    <row r="1" spans="1:7" ht="31" x14ac:dyDescent="0.35">
      <c r="A1" s="29" t="s">
        <v>26</v>
      </c>
      <c r="B1" s="30"/>
      <c r="C1" s="30"/>
      <c r="D1" s="40"/>
      <c r="E1" s="40"/>
      <c r="F1" s="40"/>
      <c r="G1" s="41"/>
    </row>
    <row r="2" spans="1:7" ht="31" x14ac:dyDescent="0.35">
      <c r="A2" s="2"/>
      <c r="B2" s="2"/>
      <c r="C2" s="2"/>
      <c r="D2" s="2"/>
      <c r="E2" s="2"/>
      <c r="F2" s="2"/>
      <c r="G2" s="2"/>
    </row>
    <row r="3" spans="1:7" x14ac:dyDescent="0.2">
      <c r="A3" s="31" t="s">
        <v>7</v>
      </c>
      <c r="B3" s="32"/>
      <c r="C3" s="32"/>
      <c r="D3" s="40"/>
      <c r="E3" s="40"/>
      <c r="F3" s="40"/>
      <c r="G3" s="41"/>
    </row>
    <row r="4" spans="1:7" x14ac:dyDescent="0.2">
      <c r="A4" s="27" t="s">
        <v>0</v>
      </c>
      <c r="B4" s="27" t="s">
        <v>1</v>
      </c>
      <c r="C4" s="28" t="s">
        <v>10</v>
      </c>
      <c r="D4" s="28" t="s">
        <v>67</v>
      </c>
      <c r="E4" s="28" t="s">
        <v>68</v>
      </c>
      <c r="F4" s="27" t="s">
        <v>32</v>
      </c>
      <c r="G4" s="27" t="s">
        <v>3</v>
      </c>
    </row>
    <row r="5" spans="1:7" x14ac:dyDescent="0.2">
      <c r="A5" s="3" t="s">
        <v>14</v>
      </c>
      <c r="B5" s="4" t="s">
        <v>8</v>
      </c>
      <c r="C5" s="5">
        <v>243</v>
      </c>
      <c r="D5" s="35">
        <v>0</v>
      </c>
      <c r="E5" s="35">
        <f>C5+D5</f>
        <v>243</v>
      </c>
      <c r="F5" s="6">
        <v>0</v>
      </c>
      <c r="G5" s="7">
        <f>E5*F5</f>
        <v>0</v>
      </c>
    </row>
    <row r="6" spans="1:7" x14ac:dyDescent="0.2">
      <c r="A6" s="8"/>
      <c r="B6" s="1"/>
      <c r="C6" s="9"/>
      <c r="D6" s="34"/>
      <c r="E6" s="34"/>
      <c r="F6" s="10" t="s">
        <v>4</v>
      </c>
      <c r="G6" s="10">
        <f>SUM(G5)</f>
        <v>0</v>
      </c>
    </row>
    <row r="7" spans="1:7" x14ac:dyDescent="0.2">
      <c r="A7" s="11"/>
      <c r="B7" s="33"/>
      <c r="C7" s="33"/>
    </row>
    <row r="8" spans="1:7" x14ac:dyDescent="0.2">
      <c r="A8" s="31" t="s">
        <v>9</v>
      </c>
      <c r="B8" s="32"/>
      <c r="C8" s="32"/>
    </row>
    <row r="9" spans="1:7" x14ac:dyDescent="0.2">
      <c r="A9" s="27" t="s">
        <v>0</v>
      </c>
      <c r="B9" s="27" t="s">
        <v>1</v>
      </c>
      <c r="C9" s="28" t="s">
        <v>10</v>
      </c>
      <c r="D9" s="28" t="s">
        <v>67</v>
      </c>
      <c r="E9" s="28" t="s">
        <v>68</v>
      </c>
      <c r="F9" s="27" t="s">
        <v>32</v>
      </c>
      <c r="G9" s="27" t="s">
        <v>3</v>
      </c>
    </row>
    <row r="10" spans="1:7" s="20" customFormat="1" ht="85" x14ac:dyDescent="0.2">
      <c r="A10" s="15" t="s">
        <v>14</v>
      </c>
      <c r="B10" s="16" t="s">
        <v>11</v>
      </c>
      <c r="C10" s="17">
        <v>83</v>
      </c>
      <c r="D10" s="36">
        <v>0</v>
      </c>
      <c r="E10" s="36">
        <f>C10+D10</f>
        <v>83</v>
      </c>
      <c r="F10" s="18">
        <v>0</v>
      </c>
      <c r="G10" s="19">
        <f>E10*F10</f>
        <v>0</v>
      </c>
    </row>
    <row r="11" spans="1:7" s="20" customFormat="1" ht="102" x14ac:dyDescent="0.2">
      <c r="A11" s="15" t="s">
        <v>15</v>
      </c>
      <c r="B11" s="16" t="s">
        <v>13</v>
      </c>
      <c r="C11" s="17">
        <v>160</v>
      </c>
      <c r="D11" s="36">
        <v>0</v>
      </c>
      <c r="E11" s="36">
        <f>C11+D11</f>
        <v>160</v>
      </c>
      <c r="F11" s="18">
        <v>0</v>
      </c>
      <c r="G11" s="19">
        <f>E11*F11</f>
        <v>0</v>
      </c>
    </row>
    <row r="12" spans="1:7" x14ac:dyDescent="0.2">
      <c r="A12" s="1"/>
      <c r="B12" s="1"/>
      <c r="C12" s="12"/>
      <c r="D12" s="12"/>
      <c r="E12" s="12"/>
      <c r="F12" s="10" t="s">
        <v>4</v>
      </c>
      <c r="G12" s="10">
        <f>SUM(G10:G11)</f>
        <v>0</v>
      </c>
    </row>
    <row r="13" spans="1:7" x14ac:dyDescent="0.2">
      <c r="A13" s="1"/>
      <c r="B13" s="1"/>
      <c r="C13" s="12"/>
      <c r="D13" s="12"/>
      <c r="E13" s="12"/>
      <c r="F13" s="13"/>
      <c r="G13" s="1"/>
    </row>
    <row r="14" spans="1:7" x14ac:dyDescent="0.2">
      <c r="A14" s="31" t="s">
        <v>12</v>
      </c>
      <c r="B14" s="32"/>
      <c r="C14" s="32"/>
      <c r="D14" s="40"/>
      <c r="E14" s="40"/>
      <c r="F14" s="40"/>
      <c r="G14" s="41"/>
    </row>
    <row r="15" spans="1:7" x14ac:dyDescent="0.2">
      <c r="A15" s="27" t="s">
        <v>0</v>
      </c>
      <c r="B15" s="27" t="s">
        <v>1</v>
      </c>
      <c r="C15" s="28" t="s">
        <v>10</v>
      </c>
      <c r="D15" s="28" t="s">
        <v>67</v>
      </c>
      <c r="E15" s="28" t="s">
        <v>68</v>
      </c>
      <c r="F15" s="27" t="s">
        <v>32</v>
      </c>
      <c r="G15" s="27" t="s">
        <v>3</v>
      </c>
    </row>
    <row r="16" spans="1:7" s="20" customFormat="1" ht="49" customHeight="1" x14ac:dyDescent="0.2">
      <c r="A16" s="15" t="s">
        <v>14</v>
      </c>
      <c r="B16" s="16" t="s">
        <v>35</v>
      </c>
      <c r="C16" s="17">
        <v>135</v>
      </c>
      <c r="D16" s="36">
        <v>0</v>
      </c>
      <c r="E16" s="36">
        <f>C16+D16</f>
        <v>135</v>
      </c>
      <c r="F16" s="18">
        <v>0</v>
      </c>
      <c r="G16" s="19">
        <f>E16*F16</f>
        <v>0</v>
      </c>
    </row>
    <row r="17" spans="1:7" s="20" customFormat="1" ht="68" x14ac:dyDescent="0.2">
      <c r="A17" s="15" t="s">
        <v>15</v>
      </c>
      <c r="B17" s="16" t="s">
        <v>57</v>
      </c>
      <c r="C17" s="17">
        <v>27.5</v>
      </c>
      <c r="D17" s="36">
        <v>0</v>
      </c>
      <c r="E17" s="36">
        <f>C17+D17</f>
        <v>27.5</v>
      </c>
      <c r="F17" s="18">
        <v>0</v>
      </c>
      <c r="G17" s="19">
        <f>E17*F17</f>
        <v>0</v>
      </c>
    </row>
    <row r="18" spans="1:7" s="20" customFormat="1" ht="51" x14ac:dyDescent="0.2">
      <c r="A18" s="15" t="s">
        <v>16</v>
      </c>
      <c r="B18" s="16" t="s">
        <v>34</v>
      </c>
      <c r="C18" s="17">
        <v>13</v>
      </c>
      <c r="D18" s="36">
        <v>0</v>
      </c>
      <c r="E18" s="36">
        <f>C18+D18</f>
        <v>13</v>
      </c>
      <c r="F18" s="18">
        <v>0</v>
      </c>
      <c r="G18" s="19">
        <f>E18*F18</f>
        <v>0</v>
      </c>
    </row>
    <row r="19" spans="1:7" s="20" customFormat="1" ht="51" x14ac:dyDescent="0.2">
      <c r="A19" s="15" t="s">
        <v>17</v>
      </c>
      <c r="B19" s="16" t="s">
        <v>56</v>
      </c>
      <c r="C19" s="17">
        <v>41.5</v>
      </c>
      <c r="D19" s="36">
        <v>0</v>
      </c>
      <c r="E19" s="36">
        <f>C19+D19</f>
        <v>41.5</v>
      </c>
      <c r="F19" s="18">
        <v>0</v>
      </c>
      <c r="G19" s="19">
        <f>E19*F19</f>
        <v>0</v>
      </c>
    </row>
    <row r="20" spans="1:7" s="20" customFormat="1" ht="51" x14ac:dyDescent="0.2">
      <c r="A20" s="15" t="s">
        <v>18</v>
      </c>
      <c r="B20" s="16" t="s">
        <v>55</v>
      </c>
      <c r="C20" s="17">
        <v>26</v>
      </c>
      <c r="D20" s="36">
        <v>0</v>
      </c>
      <c r="E20" s="36">
        <f>C20+D20</f>
        <v>26</v>
      </c>
      <c r="F20" s="18">
        <v>0</v>
      </c>
      <c r="G20" s="19">
        <f>E20*F20</f>
        <v>0</v>
      </c>
    </row>
    <row r="21" spans="1:7" s="20" customFormat="1" ht="68" x14ac:dyDescent="0.2">
      <c r="A21" s="15" t="s">
        <v>19</v>
      </c>
      <c r="B21" s="16" t="s">
        <v>54</v>
      </c>
      <c r="C21" s="17">
        <v>20.5</v>
      </c>
      <c r="D21" s="36">
        <v>0</v>
      </c>
      <c r="E21" s="36">
        <f>C21+D21</f>
        <v>20.5</v>
      </c>
      <c r="F21" s="18">
        <v>0</v>
      </c>
      <c r="G21" s="19">
        <f>E21*F21</f>
        <v>0</v>
      </c>
    </row>
    <row r="22" spans="1:7" x14ac:dyDescent="0.2">
      <c r="A22" s="21"/>
      <c r="B22" s="21"/>
      <c r="C22" s="22"/>
      <c r="F22" s="10" t="s">
        <v>5</v>
      </c>
      <c r="G22" s="26">
        <f>SUM(G16:G21)</f>
        <v>0</v>
      </c>
    </row>
    <row r="23" spans="1:7" x14ac:dyDescent="0.2">
      <c r="A23" s="21"/>
      <c r="B23" s="21"/>
      <c r="C23" s="22"/>
      <c r="F23" s="37"/>
      <c r="G23" s="14"/>
    </row>
    <row r="24" spans="1:7" x14ac:dyDescent="0.2">
      <c r="F24" s="37" t="s">
        <v>6</v>
      </c>
      <c r="G24" s="14">
        <f>G22+G12+G6</f>
        <v>0</v>
      </c>
    </row>
  </sheetData>
  <mergeCells count="5">
    <mergeCell ref="A1:C1"/>
    <mergeCell ref="A3:C3"/>
    <mergeCell ref="B7:C7"/>
    <mergeCell ref="A8:C8"/>
    <mergeCell ref="A14:C14"/>
  </mergeCells>
  <pageMargins left="0.7" right="0.7" top="0.75" bottom="0.75" header="0.3" footer="0.3"/>
  <pageSetup paperSize="9" scale="69" orientation="portrait" horizontalDpi="0" verticalDpi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55F58B6F1B3C648AAE4C42ABE265DD1" ma:contentTypeVersion="16" ma:contentTypeDescription="Een nieuw document maken." ma:contentTypeScope="" ma:versionID="abffff23d52857a88eca2267a0808ea1">
  <xsd:schema xmlns:xsd="http://www.w3.org/2001/XMLSchema" xmlns:xs="http://www.w3.org/2001/XMLSchema" xmlns:p="http://schemas.microsoft.com/office/2006/metadata/properties" xmlns:ns2="a0370165-db8b-4bd6-8d27-8cfee0bb1480" xmlns:ns3="d7d66c09-0f58-43cd-be6d-22d3be738fee" targetNamespace="http://schemas.microsoft.com/office/2006/metadata/properties" ma:root="true" ma:fieldsID="6387a505ae4ff692d895b666e8ac4884" ns2:_="" ns3:_="">
    <xsd:import namespace="a0370165-db8b-4bd6-8d27-8cfee0bb1480"/>
    <xsd:import namespace="d7d66c09-0f58-43cd-be6d-22d3be738fe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2: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370165-db8b-4bd6-8d27-8cfee0bb148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Afbeeldingtags" ma:readOnly="false" ma:fieldId="{5cf76f15-5ced-4ddc-b409-7134ff3c332f}" ma:taxonomyMulti="true" ma:sspId="5f59ab2d-0f54-4c5d-9548-5c756dccf09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description="" ma:hidden="true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Status" ma:index="21" nillable="true" ma:displayName="Status" ma:format="Dropdown" ma:internalName="Status">
      <xsd:simpleType>
        <xsd:restriction base="dms:Choice">
          <xsd:enumeration value="Concept"/>
          <xsd:enumeration value="Definitief"/>
          <xsd:enumeration value="Actueel"/>
          <xsd:enumeration value="Oud"/>
          <xsd:enumeration value="KOPIE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d66c09-0f58-43cd-be6d-22d3be738fee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3e41b7dd-b4f4-4b6d-89d5-245f1e1965f6}" ma:internalName="TaxCatchAll" ma:readOnly="false" ma:showField="CatchAllData" ma:web="d7d66c09-0f58-43cd-be6d-22d3be738fe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Inhoudstype"/>
        <xsd:element ref="dc:title" minOccurs="0" maxOccurs="1" ma:index="1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0370165-db8b-4bd6-8d27-8cfee0bb1480">
      <Terms xmlns="http://schemas.microsoft.com/office/infopath/2007/PartnerControls"/>
    </lcf76f155ced4ddcb4097134ff3c332f>
    <TaxCatchAll xmlns="d7d66c09-0f58-43cd-be6d-22d3be738fee" xsi:nil="true"/>
    <Status xmlns="a0370165-db8b-4bd6-8d27-8cfee0bb1480" xsi:nil="true"/>
  </documentManagement>
</p:properties>
</file>

<file path=customXml/itemProps1.xml><?xml version="1.0" encoding="utf-8"?>
<ds:datastoreItem xmlns:ds="http://schemas.openxmlformats.org/officeDocument/2006/customXml" ds:itemID="{2FB9FE32-A79D-4F60-AA76-3E07E0615580}"/>
</file>

<file path=customXml/itemProps2.xml><?xml version="1.0" encoding="utf-8"?>
<ds:datastoreItem xmlns:ds="http://schemas.openxmlformats.org/officeDocument/2006/customXml" ds:itemID="{D4C520BF-48F4-4EA3-832D-3DE0888CF876}"/>
</file>

<file path=customXml/itemProps3.xml><?xml version="1.0" encoding="utf-8"?>
<ds:datastoreItem xmlns:ds="http://schemas.openxmlformats.org/officeDocument/2006/customXml" ds:itemID="{D9B4AE19-9113-4517-BA21-906E2ADFCA2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Werkbladen</vt:lpstr>
      </vt:variant>
      <vt:variant>
        <vt:i4>12</vt:i4>
      </vt:variant>
    </vt:vector>
  </HeadingPairs>
  <TitlesOfParts>
    <vt:vector size="12" baseType="lpstr">
      <vt:lpstr>Vloerveld B0</vt:lpstr>
      <vt:lpstr>Vloerveld A2</vt:lpstr>
      <vt:lpstr>Vloerveld B2</vt:lpstr>
      <vt:lpstr>Vloerveld C2</vt:lpstr>
      <vt:lpstr>Vloerveld Plaza 2</vt:lpstr>
      <vt:lpstr>Vloerveld A1</vt:lpstr>
      <vt:lpstr>Vloerveld B1</vt:lpstr>
      <vt:lpstr>Vloerveld C1</vt:lpstr>
      <vt:lpstr>Vloerveld D1</vt:lpstr>
      <vt:lpstr>Vloerveld Plaza 1</vt:lpstr>
      <vt:lpstr>Vloerveld E1</vt:lpstr>
      <vt:lpstr>Totalen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lieuwe</dc:creator>
  <cp:lastModifiedBy>Lieuwe Feenstra</cp:lastModifiedBy>
  <cp:lastPrinted>2023-12-31T11:16:33Z</cp:lastPrinted>
  <dcterms:created xsi:type="dcterms:W3CDTF">2023-12-31T10:29:31Z</dcterms:created>
  <dcterms:modified xsi:type="dcterms:W3CDTF">2025-10-03T08:15:39Z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0x010100155F58B6F1B3C648AAE4C42ABE265DD1</vt:lpwstr>
  </property>
</Properties>
</file>