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166925"/>
  <mc:AlternateContent xmlns:mc="http://schemas.openxmlformats.org/markup-compatibility/2006">
    <mc:Choice Requires="x15">
      <x15ac:absPath xmlns:x15ac="http://schemas.microsoft.com/office/spreadsheetml/2010/11/ac" url="M:\Inkoop en Aanbesteding\Aanbesteding 2025\Post- en koeriersdiensten\"/>
    </mc:Choice>
  </mc:AlternateContent>
  <xr:revisionPtr revIDLastSave="0" documentId="8_{6DFC57AF-A5E4-49DC-B53D-2A9337F42745}" xr6:coauthVersionLast="47" xr6:coauthVersionMax="47" xr10:uidLastSave="{00000000-0000-0000-0000-000000000000}"/>
  <bookViews>
    <workbookView xWindow="-108" yWindow="-108" windowWidth="23256" windowHeight="12456" firstSheet="1" activeTab="3" xr2:uid="{30878A8E-A423-4748-901D-18D6E8391399}"/>
  </bookViews>
  <sheets>
    <sheet name="Totaal ondertekend" sheetId="6" r:id="rId1"/>
    <sheet name="Perceel 1 Post PiNo" sheetId="2" r:id="rId2"/>
    <sheet name="Perceel 1 Post ZoMe" sheetId="1" r:id="rId3"/>
    <sheet name="Perceel 2 VD+ post PiNo" sheetId="5" r:id="rId4"/>
    <sheet name="Perceel 2 VD-post ZoMe" sheetId="4"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 i="1" l="1"/>
  <c r="H32" i="1"/>
  <c r="D117" i="4"/>
  <c r="D109" i="4"/>
  <c r="D101" i="4"/>
  <c r="D92" i="4"/>
  <c r="D76" i="4"/>
  <c r="D117" i="5"/>
  <c r="D109" i="5"/>
  <c r="D101" i="5"/>
  <c r="D92" i="5"/>
  <c r="D76" i="5"/>
  <c r="H27" i="2"/>
  <c r="H26" i="2"/>
  <c r="H25" i="2"/>
  <c r="H24" i="2"/>
  <c r="H23" i="2"/>
  <c r="H21" i="2"/>
  <c r="H20" i="2"/>
  <c r="H19" i="2"/>
  <c r="H18" i="2"/>
  <c r="H17" i="2"/>
  <c r="H16" i="2"/>
  <c r="H14" i="2"/>
  <c r="H13" i="2"/>
  <c r="H12" i="2"/>
  <c r="H11" i="2"/>
  <c r="H9" i="2"/>
  <c r="H8" i="2"/>
  <c r="H7" i="2"/>
  <c r="H5" i="2"/>
  <c r="H4" i="2"/>
  <c r="D83" i="5"/>
  <c r="D82" i="5"/>
  <c r="D81" i="5"/>
  <c r="D80" i="5"/>
  <c r="D79" i="5"/>
  <c r="D67" i="5"/>
  <c r="D66" i="5"/>
  <c r="D65" i="5"/>
  <c r="D64" i="5"/>
  <c r="D63" i="5"/>
  <c r="D68" i="5" s="1"/>
  <c r="D57" i="5"/>
  <c r="D56" i="5"/>
  <c r="D55" i="5"/>
  <c r="D54" i="5"/>
  <c r="D53" i="5"/>
  <c r="D52" i="5"/>
  <c r="D51" i="5"/>
  <c r="D50" i="5"/>
  <c r="D46" i="5"/>
  <c r="D45" i="5"/>
  <c r="D44" i="5"/>
  <c r="D43" i="5"/>
  <c r="D42" i="5"/>
  <c r="D41" i="5"/>
  <c r="D40" i="5"/>
  <c r="D39" i="5"/>
  <c r="D35" i="5"/>
  <c r="D34" i="5"/>
  <c r="D33" i="5"/>
  <c r="D32" i="5"/>
  <c r="D31" i="5"/>
  <c r="D30" i="5"/>
  <c r="D26" i="5"/>
  <c r="D25" i="5"/>
  <c r="D24" i="5"/>
  <c r="D23" i="5"/>
  <c r="D22" i="5"/>
  <c r="D21" i="5"/>
  <c r="D20" i="5"/>
  <c r="D19" i="5"/>
  <c r="D15" i="5"/>
  <c r="D14" i="5"/>
  <c r="D13" i="5"/>
  <c r="D12" i="5"/>
  <c r="D11" i="5"/>
  <c r="D10" i="5"/>
  <c r="D9" i="5"/>
  <c r="D83" i="4"/>
  <c r="D82" i="4"/>
  <c r="D81" i="4"/>
  <c r="D80" i="4"/>
  <c r="D79" i="4"/>
  <c r="D84" i="4" s="1"/>
  <c r="D67" i="4"/>
  <c r="D66" i="4"/>
  <c r="D65" i="4"/>
  <c r="D64" i="4"/>
  <c r="D63" i="4"/>
  <c r="D68" i="4" s="1"/>
  <c r="D57" i="4"/>
  <c r="D56" i="4"/>
  <c r="D55" i="4"/>
  <c r="D54" i="4"/>
  <c r="D53" i="4"/>
  <c r="D52" i="4"/>
  <c r="D51" i="4"/>
  <c r="D50" i="4"/>
  <c r="D58" i="4" s="1"/>
  <c r="D46" i="4"/>
  <c r="D45" i="4"/>
  <c r="D44" i="4"/>
  <c r="D43" i="4"/>
  <c r="D42" i="4"/>
  <c r="D41" i="4"/>
  <c r="D40" i="4"/>
  <c r="D39" i="4"/>
  <c r="D47" i="4" s="1"/>
  <c r="D35" i="4"/>
  <c r="D34" i="4"/>
  <c r="D33" i="4"/>
  <c r="D32" i="4"/>
  <c r="D31" i="4"/>
  <c r="D30" i="4"/>
  <c r="D36" i="4" s="1"/>
  <c r="D26" i="4"/>
  <c r="D25" i="4"/>
  <c r="D24" i="4"/>
  <c r="D23" i="4"/>
  <c r="D22" i="4"/>
  <c r="D21" i="4"/>
  <c r="D20" i="4"/>
  <c r="D19" i="4"/>
  <c r="D15" i="4"/>
  <c r="D14" i="4"/>
  <c r="D13" i="4"/>
  <c r="D12" i="4"/>
  <c r="D11" i="4"/>
  <c r="D10" i="4"/>
  <c r="D9" i="4"/>
  <c r="D16" i="4" s="1"/>
  <c r="H30" i="2"/>
  <c r="H33" i="1"/>
  <c r="H30" i="1"/>
  <c r="H38" i="1"/>
  <c r="H37" i="1"/>
  <c r="H42" i="2"/>
  <c r="H41" i="2"/>
  <c r="H40" i="2"/>
  <c r="H39" i="2"/>
  <c r="H38" i="2"/>
  <c r="H37" i="2"/>
  <c r="H44" i="2" s="1"/>
  <c r="H34" i="2"/>
  <c r="H33" i="2"/>
  <c r="H32" i="2"/>
  <c r="H31" i="2"/>
  <c r="D27" i="5" l="1"/>
  <c r="D36" i="5"/>
  <c r="D58" i="5"/>
  <c r="D27" i="4"/>
  <c r="D120" i="4" s="1"/>
  <c r="D84" i="5"/>
  <c r="D47" i="5"/>
  <c r="D16" i="5"/>
  <c r="D120" i="5" s="1"/>
  <c r="B3" i="6"/>
  <c r="B7" i="6" l="1"/>
  <c r="B4" i="6"/>
  <c r="H34" i="1"/>
  <c r="H31" i="1"/>
  <c r="H42" i="1"/>
  <c r="H40" i="1"/>
  <c r="H41" i="1"/>
  <c r="H39" i="1" l="1"/>
  <c r="H9" i="1" l="1"/>
  <c r="H8" i="1"/>
  <c r="H7" i="1"/>
  <c r="H5" i="1"/>
  <c r="H4" i="1"/>
  <c r="H21" i="1" l="1"/>
  <c r="H20" i="1"/>
  <c r="H19" i="1"/>
  <c r="H18" i="1"/>
  <c r="H17" i="1"/>
  <c r="H16" i="1"/>
  <c r="H12" i="1"/>
  <c r="H13" i="1"/>
  <c r="H14" i="1"/>
  <c r="H23" i="1"/>
  <c r="H24" i="1"/>
  <c r="H25" i="1"/>
  <c r="H26" i="1"/>
  <c r="H27" i="1"/>
  <c r="H11" i="1"/>
  <c r="B6" i="6" l="1"/>
</calcChain>
</file>

<file path=xl/sharedStrings.xml><?xml version="1.0" encoding="utf-8"?>
<sst xmlns="http://schemas.openxmlformats.org/spreadsheetml/2006/main" count="425" uniqueCount="135">
  <si>
    <t xml:space="preserve">Bijlage 4 Prijsopgaveformulier Post en verkiezingsdrukwerk </t>
  </si>
  <si>
    <t>Perceel 1 - Gemeente Pijnacker Nootdorp</t>
  </si>
  <si>
    <t>Perceel 1 - Gemeente Zoetermeer</t>
  </si>
  <si>
    <t>Perceel 2 - Verkiezingsdrukwerk en postbezorging Zoetermeer</t>
  </si>
  <si>
    <t xml:space="preserve">Bij de invulling van de prijs dient de Inschrijver de volgende uitgangspunten te hanteren: </t>
  </si>
  <si>
    <t>De op te geven prijzen dienen de volledige Opdracht te dekken, zoals gespecificeerd in Bijlage 4.</t>
  </si>
  <si>
    <t>Per perceel zijn er twee prijzenbladen. Eén voor de gemeente Pijnacker-Nootdorp en één voor de gemeente Zoetermeer.</t>
  </si>
  <si>
    <t>Niet in de prijzen opgenomen kosten zullen niet worden vergoed, tenzij de Gemeenten daarop uitdrukkelijk een uitzondering maken in de Aanbestedingsstukken.</t>
  </si>
  <si>
    <t>De op te geven prijzen dienen op alle onderdelen marktconform en realistisch te zijn. Als algemene restrictie geldt dat negatieve bedragen of bedragen van 0 euro niet mogen worden gegeven. Inschrijvingen die dit bevatten worden door de Penvoerder uitgesloten;</t>
  </si>
  <si>
    <t>Manipulatief biedgedrag (het manipuleren van de beoordelingssystematiek doordat geen waarheidsgetrouwe opgave van realistische prijzen is gedaan en een resultaat wordt bewerkstelligd dat niet door de beoordelingssystematiek wordt beoogd) leidt tot ongeldigheid van uw Inschrijving, omdat de Inschrijving naar zijn aard niet past binnen het kader van wat de Gemeenten hebben vastgesteld. Hiervan kan onder meer sprake zijn als de Inschrijving een vergelijking met andere inschrijvingen onmogelijk maakt en de mededinging belemmert of wanneer op voorhand vaststaat dat Inschrijver niet voor de aangeboden prijs zal kunnen uitvoeren. Ongeldige Inschrijvingen worden door de Aanbestedende uitgesloten.</t>
  </si>
  <si>
    <t xml:space="preserve">Inschrijvingen die in de ogen van de Gemeenten in verhouding tot de uit te voeren diensten of leveringen abnormaal laag lijken, kunnen door de Penvoerder -na verificatie- terzijde worden gelegd. </t>
  </si>
  <si>
    <t xml:space="preserve">Inschrijver dient op het prijzenblad nettoprijzen aan te bieden exclusief de verschuldigde BTW. </t>
  </si>
  <si>
    <t>Alle onderdelen van de prijzenbladen dienen met bedragen te worden ingevuld. Vermeldingen en/of afkortingen zoals bijvoorbeeld 'n.v.t.', 'n.t.b.' etc. zijn dus niet toegestaan.</t>
  </si>
  <si>
    <t>Het is niet toegestaan te vermelden dat de gevraagde bedragen zijn opgenomen in andere prijsonderdelen van het prijzenblad.</t>
  </si>
  <si>
    <t xml:space="preserve">Het betreft all-in tarieven: administratie, overhead, materiaal, reis- en -verblijfkosten, verzekeringen, transport, belastingen, heffingen, kosten voor rapportage en overleg en eventuele overige kosten zijn bij de geoffreerde prijzen inbegrepen. </t>
  </si>
  <si>
    <t>Het is niet toegestaan om naast de Inschrijving een korting te geven. Indien een Inschrijver toch een korting wil geven dan dient die korting verwerkt te worden in de afgegeven prijzen in zijn Inschrijving.</t>
  </si>
  <si>
    <t>Inschrijver:</t>
  </si>
  <si>
    <t>Naam rechtsgeldig vertegenwoordiger:</t>
  </si>
  <si>
    <t>Functie rechtsgeldig vertegenwoordiger:</t>
  </si>
  <si>
    <t>Rechtsgeldige ondertekening:</t>
  </si>
  <si>
    <t>Datum:</t>
  </si>
  <si>
    <t>Prijsopgaveformulier Perceel 1 - Gemeente Pijnacker Nootdorp</t>
  </si>
  <si>
    <t>Klein</t>
  </si>
  <si>
    <t>Gewicht</t>
  </si>
  <si>
    <t xml:space="preserve">Volume Standaard </t>
  </si>
  <si>
    <t>Volume Vast</t>
  </si>
  <si>
    <t>Tarief Standaard</t>
  </si>
  <si>
    <t>Tarief Vast</t>
  </si>
  <si>
    <t>Totaal</t>
  </si>
  <si>
    <r>
      <t xml:space="preserve">Formaat: t/m C5
Verpakking: papier
Inhoud: papier
Uiterlijk: identiek
Gewicht: max. 50 gram
Dikte: max. 5 mm
</t>
    </r>
    <r>
      <rPr>
        <b/>
        <sz val="10"/>
        <color theme="1"/>
        <rFont val="Arial"/>
        <family val="2"/>
      </rPr>
      <t>Min. partijgrootte: 250 stuks</t>
    </r>
  </si>
  <si>
    <t>Klein 0-20 gr</t>
  </si>
  <si>
    <t>Klein 20-50 gr</t>
  </si>
  <si>
    <t>Groot</t>
  </si>
  <si>
    <t>Volume Standaard</t>
  </si>
  <si>
    <r>
      <t xml:space="preserve">Formaat: t/m C4
Verpakking: papier of folie
Inhoud: papier 
Uiterlijk: identiek
Gewicht: max. 350 gram
Dikte: max. 10 mm
</t>
    </r>
    <r>
      <rPr>
        <b/>
        <sz val="10"/>
        <color theme="1"/>
        <rFont val="Arial"/>
        <family val="2"/>
      </rPr>
      <t>Min. partijgrootte: 250 stuks</t>
    </r>
  </si>
  <si>
    <t>Groot 0-50 gr</t>
  </si>
  <si>
    <t>Groot 50-100 gr</t>
  </si>
  <si>
    <t>Groot 100-350 gr</t>
  </si>
  <si>
    <t>Gemengd</t>
  </si>
  <si>
    <t>Gemiddeld gewicht</t>
  </si>
  <si>
    <r>
      <t xml:space="preserve">Formaat: t/m C4 
Verpakking: papier
Inhoud: papier (gesloten envelop, kaart, selfmailer)
Uiterlijk: klein en groot
Gewicht: max. 350 gram  Dikte: max. 10 mm
</t>
    </r>
    <r>
      <rPr>
        <b/>
        <sz val="10"/>
        <color theme="1"/>
        <rFont val="Arial"/>
        <family val="2"/>
      </rPr>
      <t>Min. Orderbedrag: 27,50 euro</t>
    </r>
    <r>
      <rPr>
        <sz val="10"/>
        <color theme="1"/>
        <rFont val="Arial"/>
        <family val="2"/>
      </rPr>
      <t xml:space="preserve">
Het tarief wordt bepaald door het aantal stuks en het gemiddelde gewicht per stuk van de partij</t>
    </r>
  </si>
  <si>
    <t>Gemengd 0-20 gr</t>
  </si>
  <si>
    <t>Gemengd 20-50 gr</t>
  </si>
  <si>
    <t>Gemengd 50-100 gr</t>
  </si>
  <si>
    <t>Gemengd 100-350 gr</t>
  </si>
  <si>
    <t>Gemengd Extra</t>
  </si>
  <si>
    <t>Volume Standaard (binnen 48 uur)</t>
  </si>
  <si>
    <r>
      <t xml:space="preserve">Formaat: t/m C4
Verpakking: papier
Inhoud: alle soorten papier en goederen
Uiterlijk: klein, groot en speciaal
Gewicht: max. 2 kg Dikte: max. 32 mm
</t>
    </r>
    <r>
      <rPr>
        <b/>
        <sz val="10"/>
        <color theme="1"/>
        <rFont val="Arial"/>
        <family val="2"/>
      </rPr>
      <t>Min. Orderbedrag: 27,50 euro</t>
    </r>
    <r>
      <rPr>
        <sz val="10"/>
        <color theme="1"/>
        <rFont val="Arial"/>
        <family val="2"/>
      </rPr>
      <t xml:space="preserve">
Het tarief wordt bepaald door het aantal stuks en het gemiddelde gewicht per stuk van de partij</t>
    </r>
  </si>
  <si>
    <t>Gemengd 350-1000 gr</t>
  </si>
  <si>
    <t>Gemengd 1000-2000 gr</t>
  </si>
  <si>
    <t>Speciaal</t>
  </si>
  <si>
    <r>
      <t xml:space="preserve">Formaat: max. 380x265x32 mm
Verpakking: alle soorten of folie
Inhoud: alle soorten, ook gadgets
Uiterlijk: identiek
Gewicht: max. 2 kg
</t>
    </r>
    <r>
      <rPr>
        <b/>
        <sz val="10"/>
        <color theme="1"/>
        <rFont val="Arial"/>
        <family val="2"/>
      </rPr>
      <t>Min. partijgrootte: 250 stuks</t>
    </r>
  </si>
  <si>
    <t>Speciaal 0-50 gr</t>
  </si>
  <si>
    <t>Speciaal 50-100 gr</t>
  </si>
  <si>
    <t>Speciaal 100-350 gr</t>
  </si>
  <si>
    <t>Speciaal 350-1000 gr</t>
  </si>
  <si>
    <t>Speciaal 1000-2000 gr</t>
  </si>
  <si>
    <t>Direct Mail</t>
  </si>
  <si>
    <t>Volume Flex</t>
  </si>
  <si>
    <t>Tarief Flex</t>
  </si>
  <si>
    <t>Volume</t>
  </si>
  <si>
    <t>Tarief</t>
  </si>
  <si>
    <t>Aangetekende Binnenlandse Post 24 uur</t>
  </si>
  <si>
    <t>Haalservice per rit (uitgaande van 255 werkdagen per jaar)</t>
  </si>
  <si>
    <t>Brengservice per rit  (uitgaande van 255 werkdagen per jaar)</t>
  </si>
  <si>
    <t>Toeslag ontzorging (Gemakspost) per brief</t>
  </si>
  <si>
    <t>Toeslag ontzorging (Gemakspost) per pakket / aangetekende brief</t>
  </si>
  <si>
    <t>Toeslag retourpost per stuk</t>
  </si>
  <si>
    <t>Totale kosten Gemeente Pijnacker Nootdorp perceel 1</t>
  </si>
  <si>
    <t>Alle tarieven zijn exclusief btw</t>
  </si>
  <si>
    <t>In te vullen door Inschrijver</t>
  </si>
  <si>
    <t>Ficfief getal</t>
  </si>
  <si>
    <t>Prijsopgaveformulier Perceel 1 - Gemeente Zoetermeer</t>
  </si>
  <si>
    <r>
      <t xml:space="preserve">Formaat: t/m C4 
Verpakking: papier
Inhoud: papier (gesloten envelop, kaart, selfmailer)
Uiterlijk: klein en groot
Gewicht: max. 350 gram  Dikte: max. 10 mm
</t>
    </r>
    <r>
      <rPr>
        <b/>
        <sz val="10"/>
        <rFont val="Arial"/>
        <family val="2"/>
      </rPr>
      <t>Min. Orderbedrag: 27,50 euro</t>
    </r>
    <r>
      <rPr>
        <sz val="10"/>
        <rFont val="Arial"/>
        <family val="2"/>
      </rPr>
      <t xml:space="preserve">
Het tarief wordt bepaald door het aantal stuks en het gemiddelde gewicht per stuk van de partij</t>
    </r>
  </si>
  <si>
    <r>
      <t xml:space="preserve">Formaat: t/m C4
Verpakking: papier
Inhoud: alle soorten papier en goederen
Uiterlijk: klein, groot en speciaal
Gewicht: max. 2 kg Dikte: max. 32 mm
</t>
    </r>
    <r>
      <rPr>
        <b/>
        <sz val="10"/>
        <rFont val="Arial"/>
        <family val="2"/>
      </rPr>
      <t>Min. Orderbedrag: 27,50 euro</t>
    </r>
    <r>
      <rPr>
        <sz val="10"/>
        <rFont val="Arial"/>
        <family val="2"/>
      </rPr>
      <t xml:space="preserve">
Het tarief wordt bepaald door het aantal stuks en het gemiddelde gewicht per stuk van de partij</t>
    </r>
  </si>
  <si>
    <r>
      <t xml:space="preserve">Formaat: max. 380x265x32 mm
Verpakking: alle soorten of folie
Inhoud: alle soorten, ook gadgets
Uiterlijk: identiek
Gewicht: max. 2 kg
</t>
    </r>
    <r>
      <rPr>
        <b/>
        <sz val="10"/>
        <rFont val="Arial"/>
        <family val="2"/>
      </rPr>
      <t>Min. partijgrootte: 250 stuks</t>
    </r>
  </si>
  <si>
    <t>Totale kosten Gemeente Zoetermeer perceel 1</t>
  </si>
  <si>
    <t>Prijsopgaveformulier Perceel 2 - Verkiezingsdrukwerk en postbezorging Pijnacker Nootdorp*</t>
  </si>
  <si>
    <t>U dient alleen de gele velden in te vullen.</t>
  </si>
  <si>
    <t>Drukwerk</t>
  </si>
  <si>
    <t>Geschat aantal Pijnacker Nootdorp</t>
  </si>
  <si>
    <t>Prijs per stuk</t>
  </si>
  <si>
    <t>Subtotaal Pijnacker Nootdorp</t>
  </si>
  <si>
    <t>Gemeenteraadsverkiezingen</t>
  </si>
  <si>
    <t>Stempassen (bedrukt)</t>
  </si>
  <si>
    <t>Enveloppen stempassen (bedrukt)</t>
  </si>
  <si>
    <t>Vervangende stempassen (blanco)</t>
  </si>
  <si>
    <t>Volmachten</t>
  </si>
  <si>
    <t>Extra enveloppen (bedrukt)</t>
  </si>
  <si>
    <t>Kandidatenlijsten</t>
  </si>
  <si>
    <t>Stembiljetten</t>
  </si>
  <si>
    <t>Subtotaal drukwerk gemeenteraadsverkiezingen</t>
  </si>
  <si>
    <t>Provinciale staten verkiezingen</t>
  </si>
  <si>
    <t>Kiezerspassen</t>
  </si>
  <si>
    <t>Subtotaal drukwerk provinciale staten verkiezingen</t>
  </si>
  <si>
    <t>Waterschapsverkiezingen</t>
  </si>
  <si>
    <t>Subtotaal drukwerk waterschapsverkiezingen</t>
  </si>
  <si>
    <t>Verkiezing Europees parlement</t>
  </si>
  <si>
    <t>Subtotaal drukwerk verkiezingen Europees parlement</t>
  </si>
  <si>
    <t>Tweede Kamerverkiezingen</t>
  </si>
  <si>
    <t xml:space="preserve">Subtotaal drukwerk Tweede Kamer verkiezingen </t>
  </si>
  <si>
    <t>Bezorging en transport</t>
  </si>
  <si>
    <t>Couverteren en bezorging van de stempassen</t>
  </si>
  <si>
    <t>prijs per stuk</t>
  </si>
  <si>
    <t>Provinciale Staten verkiezingen</t>
  </si>
  <si>
    <t>Verkiezingen Europees parlement</t>
  </si>
  <si>
    <t>Tweede Kamer verkiezingen</t>
  </si>
  <si>
    <t>Subtotaal couverteren en bezorging stempassen</t>
  </si>
  <si>
    <t>Bezorging blanco stempassen/volmachten/kiezerspassen (stadhuis)</t>
  </si>
  <si>
    <t>totaalprijs</t>
  </si>
  <si>
    <t>Subtotaal  bezorging stempassen/volmachten/kiezerspassen</t>
  </si>
  <si>
    <t>Bezorging van kandidatenlijsten (huis-aan-huis)</t>
  </si>
  <si>
    <t>Subtotaal bezorging van kandidatenlijsten</t>
  </si>
  <si>
    <t>Transport stembiljetten</t>
  </si>
  <si>
    <t>Subtotaal transport stembiljetten</t>
  </si>
  <si>
    <t>Overige kosten</t>
  </si>
  <si>
    <t>Overige diensten</t>
  </si>
  <si>
    <t>Ongevouwen stembiljetten</t>
  </si>
  <si>
    <t>Kandidatenlijsten in groot formaat</t>
  </si>
  <si>
    <t xml:space="preserve">Kandidatenlijsten in braille </t>
  </si>
  <si>
    <t>Telpakket</t>
  </si>
  <si>
    <t>Lichten van de stempassen</t>
  </si>
  <si>
    <t xml:space="preserve"> </t>
  </si>
  <si>
    <t>Subtotaal lichten van de stempassen</t>
  </si>
  <si>
    <t>Eventueel overige projectkosten</t>
  </si>
  <si>
    <t>Subtotaal overige projectkosten</t>
  </si>
  <si>
    <t>* Documenten dienen aangeleverd te worden volgens de richtlijnen van de kiesraad</t>
  </si>
  <si>
    <t>Totale kosten Gemeente Pijnacker Nootdorp perceel 2</t>
  </si>
  <si>
    <t>Prijsopgaveformulier Perceel 2 - Verkiezingsdrukwerk en postbezorging Zoetermeer*</t>
  </si>
  <si>
    <t>Geschat aantal Zoetermeer</t>
  </si>
  <si>
    <t>Subtotaal Zoetermeer</t>
  </si>
  <si>
    <t>aantal</t>
  </si>
  <si>
    <t>Totale kosten Gemeente Zoetermeer perceel 2</t>
  </si>
  <si>
    <t>Het is niet toegestaan wijzigingen aan te brengen aan het prijsopgaveformulier</t>
  </si>
  <si>
    <t>Perceel 2 - Verkiezingsdrukwerk en postbezorging Pijnacker Nootdorp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</si>
</sst>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quot;€&quot;\ * #,##0.00_ ;_ &quot;€&quot;\ * \-#,##0.00_ ;_ &quot;€&quot;\ * &quot;-&quot;??_ ;_ @_ "/>
    <numFmt numFmtId="164" formatCode="00.00.00.000"/>
    <numFmt numFmtId="165" formatCode="_ &quot;€&quot;\ * #,##0.000_ ;_ &quot;€&quot;\ * \-#,##0.000_ ;_ &quot;€&quot;\ * &quot;-&quot;??_ ;_ @_ "/>
    <numFmt numFmtId="166" formatCode="&quot;€&quot;\ #,##0.000"/>
    <numFmt numFmtId="167" formatCode="0.0"/>
    <numFmt numFmtId="168" formatCode="#,##0.000"/>
    <numFmt numFmtId="169" formatCode="&quot;€&quot;\ #,##0.00"/>
  </numFmts>
  <fonts count="36" x14ac:knownFonts="1">
    <font>
      <sz val="11"/>
      <color theme="1"/>
      <name val="Calibri"/>
      <family val="2"/>
      <scheme val="minor"/>
    </font>
    <font>
      <sz val="10"/>
      <color theme="1"/>
      <name val="Arial"/>
      <family val="2"/>
    </font>
    <font>
      <b/>
      <sz val="10"/>
      <color theme="1"/>
      <name val="Arial"/>
      <family val="2"/>
    </font>
    <font>
      <sz val="11"/>
      <color theme="1"/>
      <name val="Arial"/>
      <family val="2"/>
    </font>
    <font>
      <sz val="11"/>
      <color theme="1"/>
      <name val="Calibri"/>
      <family val="2"/>
      <scheme val="minor"/>
    </font>
    <font>
      <b/>
      <sz val="10"/>
      <color theme="0"/>
      <name val="Arial"/>
      <family val="2"/>
    </font>
    <font>
      <sz val="10"/>
      <color theme="0"/>
      <name val="Arial"/>
      <family val="2"/>
    </font>
    <font>
      <b/>
      <sz val="11"/>
      <color theme="1"/>
      <name val="Arial"/>
      <family val="2"/>
    </font>
    <font>
      <b/>
      <u/>
      <sz val="10"/>
      <color theme="1"/>
      <name val="Arial"/>
      <family val="2"/>
    </font>
    <font>
      <u/>
      <sz val="10"/>
      <color theme="1"/>
      <name val="Arial"/>
      <family val="2"/>
    </font>
    <font>
      <i/>
      <sz val="10"/>
      <color theme="1"/>
      <name val="Arial"/>
      <family val="2"/>
    </font>
    <font>
      <sz val="10"/>
      <name val="Arial"/>
      <family val="2"/>
    </font>
    <font>
      <sz val="11"/>
      <name val="Arial"/>
      <family val="2"/>
    </font>
    <font>
      <sz val="10"/>
      <color rgb="FFFF0000"/>
      <name val="Arial"/>
      <family val="2"/>
    </font>
    <font>
      <b/>
      <sz val="11"/>
      <color theme="0"/>
      <name val="Arial"/>
      <family val="2"/>
    </font>
    <font>
      <i/>
      <sz val="11"/>
      <name val="Arial"/>
      <family val="2"/>
    </font>
    <font>
      <sz val="11"/>
      <color theme="0"/>
      <name val="Arial"/>
      <family val="2"/>
    </font>
    <font>
      <b/>
      <u/>
      <sz val="11"/>
      <color theme="1"/>
      <name val="Arial"/>
      <family val="2"/>
    </font>
    <font>
      <b/>
      <i/>
      <sz val="10"/>
      <color theme="1"/>
      <name val="Arial"/>
      <family val="2"/>
    </font>
    <font>
      <b/>
      <sz val="14"/>
      <color theme="0"/>
      <name val="Arial"/>
      <family val="2"/>
    </font>
    <font>
      <b/>
      <sz val="11"/>
      <color rgb="FF000000"/>
      <name val="Arial"/>
      <family val="2"/>
    </font>
    <font>
      <b/>
      <sz val="12"/>
      <color theme="0"/>
      <name val="Arial"/>
      <family val="2"/>
    </font>
    <font>
      <b/>
      <sz val="12"/>
      <color theme="1"/>
      <name val="Arial"/>
      <family val="2"/>
    </font>
    <font>
      <b/>
      <i/>
      <sz val="11"/>
      <color theme="0"/>
      <name val="Arial"/>
      <family val="2"/>
    </font>
    <font>
      <b/>
      <u/>
      <sz val="10"/>
      <color theme="0"/>
      <name val="Arial"/>
      <family val="2"/>
    </font>
    <font>
      <b/>
      <i/>
      <sz val="10"/>
      <color theme="0"/>
      <name val="Arial"/>
      <family val="2"/>
    </font>
    <font>
      <b/>
      <sz val="10"/>
      <name val="Arial"/>
      <family val="2"/>
    </font>
    <font>
      <sz val="11"/>
      <color theme="1"/>
      <name val="Symbol"/>
      <family val="1"/>
      <charset val="2"/>
    </font>
    <font>
      <sz val="11"/>
      <color theme="1"/>
      <name val="Aptos"/>
      <family val="2"/>
    </font>
    <font>
      <sz val="10"/>
      <color theme="1"/>
      <name val="Symbol"/>
      <family val="1"/>
      <charset val="2"/>
    </font>
    <font>
      <b/>
      <i/>
      <sz val="10"/>
      <name val="Arial"/>
      <family val="2"/>
    </font>
    <font>
      <sz val="10"/>
      <color theme="1"/>
      <name val="Calibri"/>
      <family val="2"/>
      <scheme val="minor"/>
    </font>
    <font>
      <b/>
      <sz val="10"/>
      <color theme="1"/>
      <name val="Calibri"/>
      <family val="2"/>
      <scheme val="minor"/>
    </font>
    <font>
      <i/>
      <sz val="10"/>
      <name val="Arial"/>
      <family val="2"/>
    </font>
    <font>
      <i/>
      <sz val="9"/>
      <color theme="1"/>
      <name val="Arial"/>
      <family val="2"/>
    </font>
    <font>
      <b/>
      <sz val="12"/>
      <color rgb="FF000000"/>
      <name val="Arial"/>
      <family val="2"/>
    </font>
  </fonts>
  <fills count="10">
    <fill>
      <patternFill patternType="none"/>
    </fill>
    <fill>
      <patternFill patternType="gray125"/>
    </fill>
    <fill>
      <patternFill patternType="solid">
        <fgColor theme="7" tint="0.79998168889431442"/>
        <bgColor indexed="64"/>
      </patternFill>
    </fill>
    <fill>
      <patternFill patternType="solid">
        <fgColor theme="4" tint="-0.249977111117893"/>
        <bgColor indexed="64"/>
      </patternFill>
    </fill>
    <fill>
      <patternFill patternType="solid">
        <fgColor theme="7" tint="0.39997558519241921"/>
        <bgColor indexed="64"/>
      </patternFill>
    </fill>
    <fill>
      <patternFill patternType="solid">
        <fgColor theme="9"/>
        <bgColor indexed="64"/>
      </patternFill>
    </fill>
    <fill>
      <patternFill patternType="solid">
        <fgColor theme="7" tint="0.59999389629810485"/>
        <bgColor indexed="64"/>
      </patternFill>
    </fill>
    <fill>
      <patternFill patternType="solid">
        <fgColor theme="0"/>
        <bgColor indexed="64"/>
      </patternFill>
    </fill>
    <fill>
      <patternFill patternType="solid">
        <fgColor rgb="FF9CC2E5"/>
        <bgColor indexed="64"/>
      </patternFill>
    </fill>
    <fill>
      <patternFill patternType="solid">
        <fgColor rgb="FF92D05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44" fontId="4" fillId="0" borderId="0" applyFont="0" applyFill="0" applyBorder="0" applyAlignment="0" applyProtection="0"/>
  </cellStyleXfs>
  <cellXfs count="150">
    <xf numFmtId="0" fontId="0" fillId="0" borderId="0" xfId="0"/>
    <xf numFmtId="0" fontId="1" fillId="0" borderId="0" xfId="0" applyFont="1"/>
    <xf numFmtId="0" fontId="3" fillId="0" borderId="0" xfId="0" applyFont="1"/>
    <xf numFmtId="168" fontId="3" fillId="0" borderId="0" xfId="0" applyNumberFormat="1" applyFont="1"/>
    <xf numFmtId="0" fontId="8" fillId="0" borderId="0" xfId="0" applyFont="1"/>
    <xf numFmtId="0" fontId="2" fillId="0" borderId="0" xfId="0" applyFont="1"/>
    <xf numFmtId="0" fontId="9" fillId="0" borderId="0" xfId="0" applyFont="1"/>
    <xf numFmtId="3" fontId="1" fillId="0" borderId="0" xfId="0" applyNumberFormat="1" applyFont="1"/>
    <xf numFmtId="166" fontId="1" fillId="0" borderId="0" xfId="0" applyNumberFormat="1" applyFont="1"/>
    <xf numFmtId="0" fontId="11" fillId="0" borderId="0" xfId="0" applyFont="1"/>
    <xf numFmtId="0" fontId="12" fillId="0" borderId="0" xfId="0" applyFont="1"/>
    <xf numFmtId="0" fontId="13" fillId="0" borderId="0" xfId="0" applyFont="1"/>
    <xf numFmtId="0" fontId="10" fillId="0" borderId="0" xfId="0" applyFont="1"/>
    <xf numFmtId="166" fontId="1" fillId="0" borderId="0" xfId="0" applyNumberFormat="1" applyFont="1" applyProtection="1">
      <protection locked="0"/>
    </xf>
    <xf numFmtId="166" fontId="1" fillId="6" borderId="0" xfId="0" applyNumberFormat="1" applyFont="1" applyFill="1" applyProtection="1">
      <protection locked="0"/>
    </xf>
    <xf numFmtId="0" fontId="1" fillId="0" borderId="0" xfId="0" applyFont="1" applyAlignment="1">
      <alignment wrapText="1"/>
    </xf>
    <xf numFmtId="0" fontId="3" fillId="0" borderId="0" xfId="0" applyFont="1" applyAlignment="1">
      <alignment wrapText="1"/>
    </xf>
    <xf numFmtId="0" fontId="6" fillId="7" borderId="0" xfId="0" applyFont="1" applyFill="1" applyAlignment="1">
      <alignment wrapText="1"/>
    </xf>
    <xf numFmtId="0" fontId="15" fillId="0" borderId="0" xfId="0" applyFont="1" applyAlignment="1">
      <alignment vertical="center"/>
    </xf>
    <xf numFmtId="0" fontId="3" fillId="0" borderId="0" xfId="0" applyFont="1" applyAlignment="1">
      <alignment horizontal="center"/>
    </xf>
    <xf numFmtId="0" fontId="15" fillId="0" borderId="0" xfId="0" applyFont="1" applyAlignment="1">
      <alignment horizontal="center" vertical="center"/>
    </xf>
    <xf numFmtId="0" fontId="16" fillId="3" borderId="0" xfId="0" applyFont="1" applyFill="1"/>
    <xf numFmtId="0" fontId="3" fillId="5" borderId="0" xfId="0" applyFont="1" applyFill="1"/>
    <xf numFmtId="166" fontId="17" fillId="5" borderId="0" xfId="0" applyNumberFormat="1" applyFont="1" applyFill="1"/>
    <xf numFmtId="0" fontId="1" fillId="0" borderId="0" xfId="0" applyFont="1" applyAlignment="1">
      <alignment vertical="top"/>
    </xf>
    <xf numFmtId="0" fontId="8" fillId="5" borderId="0" xfId="0" applyFont="1" applyFill="1" applyAlignment="1">
      <alignment wrapText="1"/>
    </xf>
    <xf numFmtId="0" fontId="2" fillId="5" borderId="0" xfId="0" applyFont="1" applyFill="1" applyAlignment="1">
      <alignment wrapText="1"/>
    </xf>
    <xf numFmtId="3" fontId="1" fillId="7" borderId="0" xfId="0" applyNumberFormat="1" applyFont="1" applyFill="1"/>
    <xf numFmtId="0" fontId="18" fillId="5" borderId="0" xfId="0" applyFont="1" applyFill="1"/>
    <xf numFmtId="3" fontId="2" fillId="5" borderId="0" xfId="0" applyNumberFormat="1" applyFont="1" applyFill="1"/>
    <xf numFmtId="169" fontId="2" fillId="5" borderId="0" xfId="0" applyNumberFormat="1" applyFont="1" applyFill="1"/>
    <xf numFmtId="0" fontId="1" fillId="7" borderId="0" xfId="0" applyFont="1" applyFill="1"/>
    <xf numFmtId="0" fontId="2" fillId="5" borderId="0" xfId="0" applyFont="1" applyFill="1"/>
    <xf numFmtId="0" fontId="2" fillId="7" borderId="0" xfId="0" applyFont="1" applyFill="1"/>
    <xf numFmtId="166" fontId="18" fillId="5" borderId="0" xfId="0" applyNumberFormat="1" applyFont="1" applyFill="1"/>
    <xf numFmtId="0" fontId="19" fillId="3" borderId="0" xfId="0" applyFont="1" applyFill="1"/>
    <xf numFmtId="0" fontId="7" fillId="5" borderId="5" xfId="0" applyFont="1" applyFill="1" applyBorder="1"/>
    <xf numFmtId="0" fontId="3" fillId="0" borderId="6" xfId="0" applyFont="1" applyBorder="1"/>
    <xf numFmtId="0" fontId="7" fillId="5" borderId="7" xfId="0" applyFont="1" applyFill="1" applyBorder="1"/>
    <xf numFmtId="0" fontId="3" fillId="0" borderId="8" xfId="0" applyFont="1" applyBorder="1"/>
    <xf numFmtId="0" fontId="14" fillId="3" borderId="5" xfId="0" applyFont="1" applyFill="1" applyBorder="1"/>
    <xf numFmtId="0" fontId="14" fillId="3" borderId="7" xfId="0" applyFont="1" applyFill="1" applyBorder="1"/>
    <xf numFmtId="0" fontId="5" fillId="0" borderId="0" xfId="0" applyFont="1"/>
    <xf numFmtId="0" fontId="7" fillId="0" borderId="0" xfId="0" applyFont="1" applyAlignment="1">
      <alignment vertical="center"/>
    </xf>
    <xf numFmtId="0" fontId="7" fillId="0" borderId="0" xfId="0" applyFont="1"/>
    <xf numFmtId="0" fontId="20" fillId="8" borderId="3" xfId="0" applyFont="1" applyFill="1" applyBorder="1" applyAlignment="1">
      <alignment vertical="center" wrapText="1"/>
    </xf>
    <xf numFmtId="0" fontId="21" fillId="3" borderId="0" xfId="0" applyFont="1" applyFill="1"/>
    <xf numFmtId="0" fontId="0" fillId="5" borderId="0" xfId="0" applyFill="1" applyAlignment="1">
      <alignment horizontal="center"/>
    </xf>
    <xf numFmtId="0" fontId="0" fillId="5" borderId="0" xfId="0" applyFill="1"/>
    <xf numFmtId="0" fontId="0" fillId="0" borderId="0" xfId="0" applyAlignment="1">
      <alignment horizontal="center"/>
    </xf>
    <xf numFmtId="0" fontId="16" fillId="3" borderId="0" xfId="0" applyFont="1" applyFill="1" applyAlignment="1">
      <alignment horizontal="center"/>
    </xf>
    <xf numFmtId="168" fontId="7" fillId="7" borderId="0" xfId="0" applyNumberFormat="1" applyFont="1" applyFill="1"/>
    <xf numFmtId="0" fontId="23" fillId="0" borderId="0" xfId="0" applyFont="1"/>
    <xf numFmtId="0" fontId="14" fillId="0" borderId="0" xfId="0" applyFont="1"/>
    <xf numFmtId="166" fontId="23" fillId="0" borderId="0" xfId="0" applyNumberFormat="1" applyFont="1"/>
    <xf numFmtId="167" fontId="1" fillId="0" borderId="0" xfId="0" applyNumberFormat="1" applyFont="1"/>
    <xf numFmtId="168" fontId="1" fillId="0" borderId="0" xfId="0" applyNumberFormat="1" applyFont="1"/>
    <xf numFmtId="0" fontId="24" fillId="3" borderId="0" xfId="0" applyFont="1" applyFill="1" applyAlignment="1">
      <alignment wrapText="1"/>
    </xf>
    <xf numFmtId="0" fontId="5" fillId="3" borderId="0" xfId="0" applyFont="1" applyFill="1" applyAlignment="1">
      <alignment wrapText="1"/>
    </xf>
    <xf numFmtId="168" fontId="5" fillId="3" borderId="0" xfId="0" applyNumberFormat="1" applyFont="1" applyFill="1" applyAlignment="1">
      <alignment wrapText="1"/>
    </xf>
    <xf numFmtId="0" fontId="25" fillId="3" borderId="0" xfId="0" applyFont="1" applyFill="1"/>
    <xf numFmtId="3" fontId="5" fillId="3" borderId="0" xfId="0" applyNumberFormat="1" applyFont="1" applyFill="1"/>
    <xf numFmtId="169" fontId="5" fillId="3" borderId="0" xfId="0" applyNumberFormat="1" applyFont="1" applyFill="1"/>
    <xf numFmtId="166" fontId="25" fillId="3" borderId="0" xfId="0" applyNumberFormat="1" applyFont="1" applyFill="1"/>
    <xf numFmtId="3" fontId="11" fillId="0" borderId="0" xfId="0" applyNumberFormat="1" applyFont="1"/>
    <xf numFmtId="166" fontId="11" fillId="6" borderId="0" xfId="0" applyNumberFormat="1" applyFont="1" applyFill="1" applyProtection="1">
      <protection locked="0"/>
    </xf>
    <xf numFmtId="166" fontId="11" fillId="0" borderId="0" xfId="0" applyNumberFormat="1" applyFont="1"/>
    <xf numFmtId="0" fontId="5" fillId="3" borderId="0" xfId="0" applyFont="1" applyFill="1"/>
    <xf numFmtId="168" fontId="2" fillId="0" borderId="0" xfId="0" applyNumberFormat="1" applyFont="1"/>
    <xf numFmtId="0" fontId="26" fillId="0" borderId="0" xfId="0" applyFont="1"/>
    <xf numFmtId="166" fontId="11" fillId="0" borderId="0" xfId="0" applyNumberFormat="1" applyFont="1" applyProtection="1">
      <protection locked="0"/>
    </xf>
    <xf numFmtId="0" fontId="6" fillId="3" borderId="0" xfId="0" applyFont="1" applyFill="1"/>
    <xf numFmtId="166" fontId="5" fillId="3" borderId="0" xfId="0" applyNumberFormat="1" applyFont="1" applyFill="1"/>
    <xf numFmtId="0" fontId="27" fillId="0" borderId="0" xfId="0" applyFont="1" applyAlignment="1">
      <alignment horizontal="left" vertical="center" indent="5"/>
    </xf>
    <xf numFmtId="0" fontId="28" fillId="0" borderId="0" xfId="0" applyFont="1" applyAlignment="1">
      <alignment vertical="center"/>
    </xf>
    <xf numFmtId="0" fontId="29" fillId="0" borderId="0" xfId="0" applyFont="1" applyAlignment="1">
      <alignment horizontal="left" vertical="center" indent="5"/>
    </xf>
    <xf numFmtId="0" fontId="30" fillId="9" borderId="0" xfId="0" applyFont="1" applyFill="1"/>
    <xf numFmtId="0" fontId="26" fillId="9" borderId="0" xfId="0" applyFont="1" applyFill="1"/>
    <xf numFmtId="166" fontId="30" fillId="9" borderId="0" xfId="0" applyNumberFormat="1" applyFont="1" applyFill="1"/>
    <xf numFmtId="0" fontId="2" fillId="5" borderId="1" xfId="0" applyFont="1" applyFill="1" applyBorder="1" applyAlignment="1">
      <alignment vertical="center"/>
    </xf>
    <xf numFmtId="0" fontId="2" fillId="5" borderId="1" xfId="0" applyFont="1" applyFill="1" applyBorder="1" applyAlignment="1">
      <alignment horizontal="center" vertical="center"/>
    </xf>
    <xf numFmtId="0" fontId="31" fillId="0" borderId="0" xfId="0" applyFont="1"/>
    <xf numFmtId="0" fontId="32" fillId="5" borderId="1" xfId="0" applyFont="1" applyFill="1" applyBorder="1" applyAlignment="1">
      <alignment horizontal="center" vertical="center"/>
    </xf>
    <xf numFmtId="0" fontId="1" fillId="0" borderId="1" xfId="0" applyFont="1" applyBorder="1" applyAlignment="1">
      <alignment vertical="center"/>
    </xf>
    <xf numFmtId="0" fontId="1" fillId="0" borderId="1" xfId="0" applyFont="1" applyBorder="1" applyAlignment="1">
      <alignment horizontal="center" vertical="center"/>
    </xf>
    <xf numFmtId="166" fontId="1" fillId="0" borderId="1" xfId="0" applyNumberFormat="1" applyFont="1" applyBorder="1" applyAlignment="1">
      <alignment horizontal="center" vertical="center"/>
    </xf>
    <xf numFmtId="0" fontId="1" fillId="2" borderId="1" xfId="0" applyFont="1" applyFill="1" applyBorder="1" applyAlignment="1">
      <alignment horizontal="center" vertical="center"/>
    </xf>
    <xf numFmtId="164" fontId="1" fillId="0" borderId="1" xfId="0" quotePrefix="1" applyNumberFormat="1" applyFont="1" applyBorder="1" applyAlignment="1">
      <alignment vertical="center" wrapText="1"/>
    </xf>
    <xf numFmtId="164" fontId="1" fillId="0" borderId="0" xfId="0" applyNumberFormat="1" applyFont="1" applyAlignment="1">
      <alignment vertical="center"/>
    </xf>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center"/>
    </xf>
    <xf numFmtId="166" fontId="1" fillId="0" borderId="0" xfId="0" applyNumberFormat="1" applyFont="1" applyAlignment="1">
      <alignment horizontal="center" vertical="center"/>
    </xf>
    <xf numFmtId="165" fontId="32" fillId="5" borderId="1" xfId="1" applyNumberFormat="1" applyFont="1" applyFill="1" applyBorder="1" applyAlignment="1">
      <alignment horizontal="center" vertical="center"/>
    </xf>
    <xf numFmtId="0" fontId="32" fillId="0" borderId="1" xfId="0" applyFont="1" applyBorder="1"/>
    <xf numFmtId="0" fontId="31" fillId="0" borderId="1" xfId="0" applyFont="1" applyBorder="1" applyAlignment="1">
      <alignment horizontal="center"/>
    </xf>
    <xf numFmtId="0" fontId="32" fillId="0" borderId="0" xfId="0" applyFont="1"/>
    <xf numFmtId="0" fontId="31" fillId="0" borderId="0" xfId="0" applyFont="1" applyAlignment="1">
      <alignment horizontal="center"/>
    </xf>
    <xf numFmtId="166" fontId="32" fillId="5" borderId="1" xfId="0" applyNumberFormat="1" applyFont="1" applyFill="1" applyBorder="1" applyAlignment="1">
      <alignment horizontal="center"/>
    </xf>
    <xf numFmtId="0" fontId="33" fillId="4" borderId="0" xfId="0" applyFont="1" applyFill="1" applyAlignment="1">
      <alignment vertical="center"/>
    </xf>
    <xf numFmtId="0" fontId="33" fillId="0" borderId="0" xfId="0" applyFont="1" applyAlignment="1">
      <alignment vertical="center"/>
    </xf>
    <xf numFmtId="0" fontId="33" fillId="0" borderId="0" xfId="0" applyFont="1" applyAlignment="1">
      <alignment horizontal="center" vertical="center"/>
    </xf>
    <xf numFmtId="0" fontId="33" fillId="2" borderId="0" xfId="0" applyFont="1" applyFill="1" applyAlignment="1">
      <alignment vertical="center"/>
    </xf>
    <xf numFmtId="0" fontId="6" fillId="3" borderId="1" xfId="0" applyFont="1" applyFill="1" applyBorder="1" applyAlignment="1">
      <alignment vertical="center"/>
    </xf>
    <xf numFmtId="0" fontId="6" fillId="3" borderId="1" xfId="0" applyFont="1" applyFill="1" applyBorder="1" applyAlignment="1">
      <alignment horizontal="center" vertical="center"/>
    </xf>
    <xf numFmtId="0" fontId="5" fillId="3" borderId="1" xfId="0" applyFont="1" applyFill="1" applyBorder="1" applyAlignment="1">
      <alignment horizontal="center" vertical="center"/>
    </xf>
    <xf numFmtId="0" fontId="11" fillId="0" borderId="1" xfId="0" applyFont="1" applyBorder="1" applyAlignment="1">
      <alignment vertical="center"/>
    </xf>
    <xf numFmtId="0" fontId="11" fillId="0" borderId="1" xfId="0" applyFont="1" applyBorder="1" applyAlignment="1">
      <alignment horizontal="center" vertical="center"/>
    </xf>
    <xf numFmtId="166" fontId="11" fillId="0" borderId="1" xfId="0" applyNumberFormat="1" applyFont="1" applyBorder="1" applyAlignment="1">
      <alignment horizontal="center" vertical="center"/>
    </xf>
    <xf numFmtId="0" fontId="11" fillId="2" borderId="1" xfId="0" applyFont="1" applyFill="1" applyBorder="1" applyAlignment="1">
      <alignment horizontal="center" vertical="center"/>
    </xf>
    <xf numFmtId="0" fontId="5" fillId="3" borderId="1" xfId="0" applyFont="1" applyFill="1" applyBorder="1" applyAlignment="1">
      <alignment vertical="center"/>
    </xf>
    <xf numFmtId="164" fontId="11" fillId="0" borderId="1" xfId="0" quotePrefix="1" applyNumberFormat="1" applyFont="1" applyBorder="1" applyAlignment="1">
      <alignment vertical="center" wrapText="1"/>
    </xf>
    <xf numFmtId="0" fontId="11" fillId="0" borderId="0" xfId="0" applyFont="1" applyAlignment="1">
      <alignment vertical="center"/>
    </xf>
    <xf numFmtId="0" fontId="11" fillId="0" borderId="0" xfId="0" applyFont="1" applyAlignment="1">
      <alignment horizontal="center" vertical="center"/>
    </xf>
    <xf numFmtId="166" fontId="11" fillId="0" borderId="0" xfId="0" applyNumberFormat="1" applyFont="1" applyAlignment="1">
      <alignment horizontal="center" vertical="center"/>
    </xf>
    <xf numFmtId="165" fontId="5" fillId="3" borderId="1" xfId="1" applyNumberFormat="1" applyFont="1" applyFill="1" applyBorder="1" applyAlignment="1">
      <alignment horizontal="center" vertical="center"/>
    </xf>
    <xf numFmtId="0" fontId="1" fillId="2" borderId="0" xfId="0" applyFont="1" applyFill="1" applyAlignment="1">
      <alignment horizontal="center"/>
    </xf>
    <xf numFmtId="0" fontId="2" fillId="0" borderId="1" xfId="0" applyFont="1" applyBorder="1"/>
    <xf numFmtId="0" fontId="1" fillId="0" borderId="1" xfId="0" applyFont="1" applyBorder="1" applyAlignment="1">
      <alignment horizontal="center"/>
    </xf>
    <xf numFmtId="166" fontId="5" fillId="3" borderId="1" xfId="0" applyNumberFormat="1" applyFont="1" applyFill="1" applyBorder="1" applyAlignment="1">
      <alignment horizontal="center"/>
    </xf>
    <xf numFmtId="0" fontId="34" fillId="0" borderId="0" xfId="0" applyFont="1"/>
    <xf numFmtId="0" fontId="31" fillId="2" borderId="1" xfId="0" applyFont="1" applyFill="1" applyBorder="1" applyAlignment="1">
      <alignment horizontal="center"/>
    </xf>
    <xf numFmtId="49" fontId="3" fillId="0" borderId="0" xfId="0" applyNumberFormat="1" applyFont="1" applyAlignment="1">
      <alignment horizontal="left" vertical="center" wrapText="1"/>
    </xf>
    <xf numFmtId="0" fontId="0" fillId="0" borderId="0" xfId="0" applyAlignment="1">
      <alignment wrapText="1"/>
    </xf>
    <xf numFmtId="0" fontId="20" fillId="8" borderId="2" xfId="0" applyFont="1" applyFill="1" applyBorder="1" applyAlignment="1">
      <alignment vertical="center" wrapText="1"/>
    </xf>
    <xf numFmtId="0" fontId="20" fillId="8" borderId="3" xfId="0" applyFont="1" applyFill="1" applyBorder="1" applyAlignment="1">
      <alignment vertical="center" wrapText="1"/>
    </xf>
    <xf numFmtId="0" fontId="3" fillId="0" borderId="0" xfId="0" applyFont="1" applyAlignment="1">
      <alignment horizontal="left" vertical="center" wrapText="1"/>
    </xf>
    <xf numFmtId="0" fontId="35" fillId="5" borderId="0" xfId="0" applyFont="1" applyFill="1" applyAlignment="1">
      <alignment horizontal="left" vertical="center" wrapText="1"/>
    </xf>
    <xf numFmtId="0" fontId="32" fillId="5" borderId="0" xfId="0" applyFont="1" applyFill="1" applyAlignment="1">
      <alignment horizontal="center"/>
    </xf>
    <xf numFmtId="0" fontId="1" fillId="0" borderId="1" xfId="0" applyFont="1" applyBorder="1" applyAlignment="1">
      <alignment vertical="center" wrapText="1"/>
    </xf>
    <xf numFmtId="0" fontId="1" fillId="0" borderId="1" xfId="0" applyFont="1" applyBorder="1" applyAlignment="1">
      <alignment vertical="center"/>
    </xf>
    <xf numFmtId="164" fontId="1" fillId="0" borderId="1" xfId="0" quotePrefix="1" applyNumberFormat="1" applyFont="1" applyBorder="1" applyAlignment="1">
      <alignment vertical="center" wrapText="1"/>
    </xf>
    <xf numFmtId="164" fontId="1" fillId="0" borderId="1" xfId="0" applyNumberFormat="1" applyFont="1" applyBorder="1" applyAlignment="1">
      <alignment vertical="center"/>
    </xf>
    <xf numFmtId="0" fontId="31" fillId="0" borderId="1" xfId="0" applyFont="1" applyBorder="1"/>
    <xf numFmtId="0" fontId="5" fillId="3" borderId="0" xfId="0" applyFont="1" applyFill="1" applyAlignment="1">
      <alignment horizontal="center"/>
    </xf>
    <xf numFmtId="0" fontId="1" fillId="0" borderId="1" xfId="0" applyFont="1" applyBorder="1"/>
    <xf numFmtId="164" fontId="11" fillId="0" borderId="1" xfId="0" quotePrefix="1" applyNumberFormat="1" applyFont="1" applyBorder="1" applyAlignment="1">
      <alignment vertical="center" wrapText="1"/>
    </xf>
    <xf numFmtId="0" fontId="22" fillId="5" borderId="0" xfId="0" applyFont="1" applyFill="1" applyAlignment="1">
      <alignment horizontal="left" vertical="center" wrapText="1"/>
    </xf>
    <xf numFmtId="0" fontId="21" fillId="3" borderId="0" xfId="0" applyFont="1" applyFill="1" applyAlignment="1">
      <alignment vertical="center"/>
    </xf>
    <xf numFmtId="166" fontId="1" fillId="6" borderId="1" xfId="0" applyNumberFormat="1" applyFont="1" applyFill="1" applyBorder="1" applyAlignment="1" applyProtection="1">
      <alignment horizontal="center" vertical="center"/>
      <protection locked="0"/>
    </xf>
    <xf numFmtId="166" fontId="1" fillId="6" borderId="1" xfId="0" applyNumberFormat="1" applyFont="1" applyFill="1" applyBorder="1" applyAlignment="1" applyProtection="1">
      <alignment horizontal="center"/>
      <protection locked="0"/>
    </xf>
    <xf numFmtId="166" fontId="11" fillId="4" borderId="1" xfId="0" applyNumberFormat="1" applyFont="1" applyFill="1" applyBorder="1" applyAlignment="1" applyProtection="1">
      <alignment horizontal="center" vertical="center"/>
      <protection locked="0"/>
    </xf>
    <xf numFmtId="166" fontId="1" fillId="4" borderId="1" xfId="0" applyNumberFormat="1" applyFont="1" applyFill="1" applyBorder="1" applyAlignment="1" applyProtection="1">
      <alignment horizontal="center" vertical="center"/>
      <protection locked="0"/>
    </xf>
    <xf numFmtId="166" fontId="1" fillId="4" borderId="1" xfId="0" applyNumberFormat="1" applyFont="1" applyFill="1" applyBorder="1" applyAlignment="1" applyProtection="1">
      <alignment horizontal="center"/>
      <protection locked="0"/>
    </xf>
    <xf numFmtId="0" fontId="7" fillId="5" borderId="0" xfId="0" applyFont="1" applyFill="1" applyProtection="1">
      <protection locked="0"/>
    </xf>
    <xf numFmtId="0" fontId="1" fillId="6" borderId="0" xfId="0" applyFont="1" applyFill="1" applyProtection="1">
      <protection locked="0"/>
    </xf>
    <xf numFmtId="0" fontId="3" fillId="0" borderId="0" xfId="0" applyFont="1" applyProtection="1">
      <protection locked="0"/>
    </xf>
    <xf numFmtId="0" fontId="3" fillId="0" borderId="2" xfId="0" applyFont="1" applyBorder="1" applyAlignment="1" applyProtection="1">
      <alignment vertical="center" wrapText="1"/>
      <protection locked="0"/>
    </xf>
    <xf numFmtId="0" fontId="3" fillId="0" borderId="3" xfId="0" applyFont="1" applyBorder="1" applyAlignment="1" applyProtection="1">
      <alignment vertical="center" wrapText="1"/>
      <protection locked="0"/>
    </xf>
    <xf numFmtId="0" fontId="3" fillId="0" borderId="4" xfId="0" applyFont="1" applyBorder="1" applyAlignment="1" applyProtection="1">
      <alignment vertical="center" wrapText="1"/>
      <protection locked="0"/>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3DEE50-7C19-4764-87A9-DCC1A95B9E2D}">
  <dimension ref="A1:I28"/>
  <sheetViews>
    <sheetView workbookViewId="0">
      <selection activeCell="A7" sqref="A7"/>
    </sheetView>
  </sheetViews>
  <sheetFormatPr defaultColWidth="8.88671875" defaultRowHeight="13.8" x14ac:dyDescent="0.25"/>
  <cols>
    <col min="1" max="1" width="69.33203125" style="2" customWidth="1"/>
    <col min="2" max="2" width="26.44140625" style="2" customWidth="1"/>
    <col min="3" max="16384" width="8.88671875" style="2"/>
  </cols>
  <sheetData>
    <row r="1" spans="1:9" ht="17.399999999999999" x14ac:dyDescent="0.3">
      <c r="A1" s="46" t="s">
        <v>0</v>
      </c>
      <c r="B1" s="35"/>
    </row>
    <row r="2" spans="1:9" ht="14.4" thickBot="1" x14ac:dyDescent="0.3"/>
    <row r="3" spans="1:9" x14ac:dyDescent="0.25">
      <c r="A3" s="36" t="s">
        <v>1</v>
      </c>
      <c r="B3" s="37">
        <f>'Perceel 1 Post PiNo'!H44</f>
        <v>0</v>
      </c>
      <c r="C3" s="1"/>
      <c r="D3" s="1"/>
      <c r="E3" s="1"/>
    </row>
    <row r="4" spans="1:9" x14ac:dyDescent="0.25">
      <c r="A4" s="38" t="s">
        <v>134</v>
      </c>
      <c r="B4" s="39">
        <f>'Perceel 2 VD+ post PiNo'!D120</f>
        <v>0</v>
      </c>
    </row>
    <row r="5" spans="1:9" ht="14.4" thickBot="1" x14ac:dyDescent="0.3"/>
    <row r="6" spans="1:9" x14ac:dyDescent="0.25">
      <c r="A6" s="40" t="s">
        <v>2</v>
      </c>
      <c r="B6" s="37">
        <f>'Perceel 1 Post ZoMe'!H44</f>
        <v>0</v>
      </c>
    </row>
    <row r="7" spans="1:9" x14ac:dyDescent="0.25">
      <c r="A7" s="41" t="s">
        <v>3</v>
      </c>
      <c r="B7" s="39">
        <f>'Perceel 2 VD-post ZoMe'!D120</f>
        <v>0</v>
      </c>
    </row>
    <row r="8" spans="1:9" x14ac:dyDescent="0.25">
      <c r="A8" s="42"/>
    </row>
    <row r="9" spans="1:9" x14ac:dyDescent="0.25">
      <c r="A9" s="43" t="s">
        <v>4</v>
      </c>
      <c r="B9" s="44"/>
      <c r="C9" s="44"/>
      <c r="D9" s="44"/>
      <c r="E9" s="44"/>
      <c r="F9" s="44"/>
      <c r="G9" s="44"/>
      <c r="H9" s="44"/>
    </row>
    <row r="10" spans="1:9" ht="27" customHeight="1" x14ac:dyDescent="0.3">
      <c r="A10" s="126" t="s">
        <v>5</v>
      </c>
      <c r="B10" s="123"/>
      <c r="C10" s="123"/>
      <c r="D10" s="123"/>
    </row>
    <row r="11" spans="1:9" ht="22.2" customHeight="1" x14ac:dyDescent="0.3">
      <c r="A11" s="122" t="s">
        <v>6</v>
      </c>
      <c r="B11" s="123"/>
      <c r="C11" s="123"/>
      <c r="D11" s="123"/>
    </row>
    <row r="12" spans="1:9" ht="34.200000000000003" customHeight="1" x14ac:dyDescent="0.3">
      <c r="A12" s="122" t="s">
        <v>7</v>
      </c>
      <c r="B12" s="123"/>
      <c r="C12" s="123"/>
      <c r="D12" s="123"/>
      <c r="I12" s="146"/>
    </row>
    <row r="13" spans="1:9" ht="52.8" customHeight="1" x14ac:dyDescent="0.3">
      <c r="A13" s="122" t="s">
        <v>8</v>
      </c>
      <c r="B13" s="123"/>
      <c r="C13" s="123"/>
      <c r="D13" s="123"/>
    </row>
    <row r="14" spans="1:9" ht="104.4" customHeight="1" x14ac:dyDescent="0.3">
      <c r="A14" s="122" t="s">
        <v>9</v>
      </c>
      <c r="B14" s="123"/>
      <c r="C14" s="123"/>
      <c r="D14" s="123"/>
    </row>
    <row r="15" spans="1:9" ht="37.200000000000003" customHeight="1" x14ac:dyDescent="0.3">
      <c r="A15" s="122" t="s">
        <v>10</v>
      </c>
      <c r="B15" s="123"/>
      <c r="C15" s="123"/>
      <c r="D15" s="123"/>
    </row>
    <row r="16" spans="1:9" ht="20.399999999999999" customHeight="1" x14ac:dyDescent="0.3">
      <c r="A16" s="122" t="s">
        <v>11</v>
      </c>
      <c r="B16" s="123"/>
      <c r="C16" s="123"/>
      <c r="D16" s="123"/>
    </row>
    <row r="17" spans="1:4" ht="32.4" customHeight="1" x14ac:dyDescent="0.3">
      <c r="A17" s="122" t="s">
        <v>12</v>
      </c>
      <c r="B17" s="123"/>
      <c r="C17" s="123"/>
      <c r="D17" s="123"/>
    </row>
    <row r="18" spans="1:4" ht="28.8" customHeight="1" x14ac:dyDescent="0.3">
      <c r="A18" s="122" t="s">
        <v>13</v>
      </c>
      <c r="B18" s="123"/>
      <c r="C18" s="123"/>
      <c r="D18" s="123"/>
    </row>
    <row r="19" spans="1:4" ht="40.200000000000003" customHeight="1" x14ac:dyDescent="0.3">
      <c r="A19" s="122" t="s">
        <v>14</v>
      </c>
      <c r="B19" s="123"/>
      <c r="C19" s="123"/>
      <c r="D19" s="123"/>
    </row>
    <row r="20" spans="1:4" ht="33" customHeight="1" x14ac:dyDescent="0.3">
      <c r="A20" s="122" t="s">
        <v>15</v>
      </c>
      <c r="B20" s="123"/>
      <c r="C20" s="123"/>
      <c r="D20" s="123"/>
    </row>
    <row r="21" spans="1:4" ht="24" customHeight="1" x14ac:dyDescent="0.3">
      <c r="A21" s="122" t="s">
        <v>133</v>
      </c>
      <c r="B21" s="123"/>
      <c r="C21" s="123"/>
      <c r="D21" s="123"/>
    </row>
    <row r="22" spans="1:4" ht="14.4" thickBot="1" x14ac:dyDescent="0.3"/>
    <row r="23" spans="1:4" x14ac:dyDescent="0.25">
      <c r="A23" s="124" t="s">
        <v>16</v>
      </c>
      <c r="B23" s="147"/>
    </row>
    <row r="24" spans="1:4" ht="14.4" thickBot="1" x14ac:dyDescent="0.3">
      <c r="A24" s="125"/>
      <c r="B24" s="148"/>
    </row>
    <row r="25" spans="1:4" ht="30.6" customHeight="1" thickBot="1" x14ac:dyDescent="0.3">
      <c r="A25" s="45" t="s">
        <v>17</v>
      </c>
      <c r="B25" s="149"/>
    </row>
    <row r="26" spans="1:4" ht="30.6" customHeight="1" thickBot="1" x14ac:dyDescent="0.3">
      <c r="A26" s="45" t="s">
        <v>18</v>
      </c>
      <c r="B26" s="149"/>
    </row>
    <row r="27" spans="1:4" ht="30.6" customHeight="1" thickBot="1" x14ac:dyDescent="0.3">
      <c r="A27" s="45" t="s">
        <v>19</v>
      </c>
      <c r="B27" s="149"/>
    </row>
    <row r="28" spans="1:4" ht="14.4" thickBot="1" x14ac:dyDescent="0.3">
      <c r="A28" s="45" t="s">
        <v>20</v>
      </c>
      <c r="B28" s="149"/>
    </row>
  </sheetData>
  <sheetProtection algorithmName="SHA-512" hashValue="vEkykTdsafMcByXCUzcVS0v7drFtJOUAnVVUR5VVrPq0V1szpTcBpwpS09hh+SzhQwc3bLZxrVKK5GaxZa4hSQ==" saltValue="blMMywy7oBGq/T92VBFgiA==" spinCount="100000" sheet="1" objects="1" scenarios="1"/>
  <mergeCells count="14">
    <mergeCell ref="A17:D17"/>
    <mergeCell ref="A23:A24"/>
    <mergeCell ref="B23:B24"/>
    <mergeCell ref="A10:D10"/>
    <mergeCell ref="A11:D11"/>
    <mergeCell ref="A12:D12"/>
    <mergeCell ref="A13:D13"/>
    <mergeCell ref="A14:D14"/>
    <mergeCell ref="A15:D15"/>
    <mergeCell ref="A21:D21"/>
    <mergeCell ref="A20:D20"/>
    <mergeCell ref="A19:D19"/>
    <mergeCell ref="A18:D18"/>
    <mergeCell ref="A16:D1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B05EA3-4964-45E0-844D-60E5A93DFF01}">
  <dimension ref="A1:H55"/>
  <sheetViews>
    <sheetView topLeftCell="A23" zoomScaleNormal="100" workbookViewId="0">
      <selection activeCell="D5" sqref="D5"/>
    </sheetView>
  </sheetViews>
  <sheetFormatPr defaultColWidth="8.88671875" defaultRowHeight="14.4" x14ac:dyDescent="0.3"/>
  <cols>
    <col min="1" max="1" width="65.88671875" customWidth="1"/>
    <col min="2" max="2" width="20.44140625" customWidth="1"/>
    <col min="3" max="3" width="32.88671875" style="49" bestFit="1" customWidth="1"/>
    <col min="4" max="4" width="29.5546875" style="49" customWidth="1"/>
    <col min="5" max="5" width="21.5546875" customWidth="1"/>
    <col min="6" max="6" width="27.44140625" customWidth="1"/>
    <col min="8" max="8" width="24.88671875" customWidth="1"/>
  </cols>
  <sheetData>
    <row r="1" spans="1:8" ht="27.6" customHeight="1" x14ac:dyDescent="0.3">
      <c r="A1" s="127" t="s">
        <v>21</v>
      </c>
      <c r="B1" s="127"/>
      <c r="C1" s="127"/>
      <c r="D1" s="47"/>
      <c r="E1" s="48"/>
      <c r="F1" s="48"/>
      <c r="G1" s="48"/>
      <c r="H1" s="48"/>
    </row>
    <row r="3" spans="1:8" s="81" customFormat="1" ht="52.5" customHeight="1" x14ac:dyDescent="0.3">
      <c r="A3" s="79" t="s">
        <v>22</v>
      </c>
      <c r="B3" s="79" t="s">
        <v>23</v>
      </c>
      <c r="C3" s="80" t="s">
        <v>24</v>
      </c>
      <c r="D3" s="80" t="s">
        <v>25</v>
      </c>
      <c r="E3" s="80" t="s">
        <v>26</v>
      </c>
      <c r="F3" s="80" t="s">
        <v>27</v>
      </c>
      <c r="H3" s="82" t="s">
        <v>28</v>
      </c>
    </row>
    <row r="4" spans="1:8" s="81" customFormat="1" ht="54" customHeight="1" x14ac:dyDescent="0.3">
      <c r="A4" s="129" t="s">
        <v>29</v>
      </c>
      <c r="B4" s="83" t="s">
        <v>30</v>
      </c>
      <c r="C4" s="84">
        <v>3433</v>
      </c>
      <c r="D4" s="84">
        <v>44839</v>
      </c>
      <c r="E4" s="139">
        <v>0</v>
      </c>
      <c r="F4" s="139">
        <v>0</v>
      </c>
      <c r="H4" s="85">
        <f>C4*E4 + D4*F4</f>
        <v>0</v>
      </c>
    </row>
    <row r="5" spans="1:8" s="81" customFormat="1" ht="50.1" customHeight="1" x14ac:dyDescent="0.3">
      <c r="A5" s="130"/>
      <c r="B5" s="83" t="s">
        <v>31</v>
      </c>
      <c r="C5" s="86">
        <v>1</v>
      </c>
      <c r="D5" s="84">
        <v>1324</v>
      </c>
      <c r="E5" s="139">
        <v>0</v>
      </c>
      <c r="F5" s="139">
        <v>0</v>
      </c>
      <c r="H5" s="85">
        <f>C5*E5 + D5*F5</f>
        <v>0</v>
      </c>
    </row>
    <row r="6" spans="1:8" s="81" customFormat="1" ht="30.75" customHeight="1" x14ac:dyDescent="0.3">
      <c r="A6" s="79" t="s">
        <v>32</v>
      </c>
      <c r="B6" s="79" t="s">
        <v>23</v>
      </c>
      <c r="C6" s="80" t="s">
        <v>33</v>
      </c>
      <c r="D6" s="80" t="s">
        <v>25</v>
      </c>
      <c r="E6" s="80" t="s">
        <v>26</v>
      </c>
      <c r="F6" s="80" t="s">
        <v>27</v>
      </c>
      <c r="H6" s="82" t="s">
        <v>28</v>
      </c>
    </row>
    <row r="7" spans="1:8" s="81" customFormat="1" ht="30.75" customHeight="1" x14ac:dyDescent="0.3">
      <c r="A7" s="129" t="s">
        <v>34</v>
      </c>
      <c r="B7" s="83" t="s">
        <v>35</v>
      </c>
      <c r="C7" s="86">
        <v>1</v>
      </c>
      <c r="D7" s="86">
        <v>1</v>
      </c>
      <c r="E7" s="139">
        <v>0</v>
      </c>
      <c r="F7" s="139">
        <v>0</v>
      </c>
      <c r="H7" s="85">
        <f>C7*E7 + D7*F7</f>
        <v>0</v>
      </c>
    </row>
    <row r="8" spans="1:8" s="81" customFormat="1" ht="35.1" customHeight="1" x14ac:dyDescent="0.3">
      <c r="A8" s="130"/>
      <c r="B8" s="83" t="s">
        <v>36</v>
      </c>
      <c r="C8" s="86">
        <v>1</v>
      </c>
      <c r="D8" s="86">
        <v>1</v>
      </c>
      <c r="E8" s="139">
        <v>0</v>
      </c>
      <c r="F8" s="139">
        <v>0</v>
      </c>
      <c r="H8" s="85">
        <f>C8*E8 + D8*F8</f>
        <v>0</v>
      </c>
    </row>
    <row r="9" spans="1:8" s="81" customFormat="1" ht="41.4" customHeight="1" x14ac:dyDescent="0.3">
      <c r="A9" s="130"/>
      <c r="B9" s="83" t="s">
        <v>37</v>
      </c>
      <c r="C9" s="86">
        <v>1</v>
      </c>
      <c r="D9" s="86">
        <v>1</v>
      </c>
      <c r="E9" s="139">
        <v>0</v>
      </c>
      <c r="F9" s="139">
        <v>0</v>
      </c>
      <c r="H9" s="85">
        <f>C9*E9 + D9*F9</f>
        <v>0</v>
      </c>
    </row>
    <row r="10" spans="1:8" s="81" customFormat="1" ht="28.5" customHeight="1" x14ac:dyDescent="0.3">
      <c r="A10" s="79" t="s">
        <v>38</v>
      </c>
      <c r="B10" s="79" t="s">
        <v>39</v>
      </c>
      <c r="C10" s="80" t="s">
        <v>33</v>
      </c>
      <c r="D10" s="80" t="s">
        <v>25</v>
      </c>
      <c r="E10" s="80" t="s">
        <v>26</v>
      </c>
      <c r="F10" s="80" t="s">
        <v>27</v>
      </c>
      <c r="H10" s="82" t="s">
        <v>28</v>
      </c>
    </row>
    <row r="11" spans="1:8" s="81" customFormat="1" ht="28.5" customHeight="1" x14ac:dyDescent="0.3">
      <c r="A11" s="131" t="s">
        <v>40</v>
      </c>
      <c r="B11" s="83" t="s">
        <v>41</v>
      </c>
      <c r="C11" s="84">
        <v>2598</v>
      </c>
      <c r="D11" s="84">
        <v>13744</v>
      </c>
      <c r="E11" s="139">
        <v>0</v>
      </c>
      <c r="F11" s="139">
        <v>0</v>
      </c>
      <c r="H11" s="85">
        <f>C11*E11 + D11*F11</f>
        <v>0</v>
      </c>
    </row>
    <row r="12" spans="1:8" s="81" customFormat="1" ht="28.5" customHeight="1" x14ac:dyDescent="0.3">
      <c r="A12" s="132"/>
      <c r="B12" s="83" t="s">
        <v>42</v>
      </c>
      <c r="C12" s="84">
        <v>2959</v>
      </c>
      <c r="D12" s="84">
        <v>7912</v>
      </c>
      <c r="E12" s="139">
        <v>0</v>
      </c>
      <c r="F12" s="140">
        <v>0</v>
      </c>
      <c r="H12" s="85">
        <f>C12*E12 + D12*F12</f>
        <v>0</v>
      </c>
    </row>
    <row r="13" spans="1:8" s="81" customFormat="1" ht="28.5" customHeight="1" x14ac:dyDescent="0.3">
      <c r="A13" s="132"/>
      <c r="B13" s="83" t="s">
        <v>43</v>
      </c>
      <c r="C13" s="84">
        <v>103</v>
      </c>
      <c r="D13" s="84">
        <v>162</v>
      </c>
      <c r="E13" s="139">
        <v>0</v>
      </c>
      <c r="F13" s="140">
        <v>0</v>
      </c>
      <c r="H13" s="85">
        <f>C13*E13 + D13*F13</f>
        <v>0</v>
      </c>
    </row>
    <row r="14" spans="1:8" s="81" customFormat="1" ht="40.35" customHeight="1" x14ac:dyDescent="0.3">
      <c r="A14" s="132"/>
      <c r="B14" s="83" t="s">
        <v>44</v>
      </c>
      <c r="C14" s="84">
        <v>35</v>
      </c>
      <c r="D14" s="86">
        <v>1</v>
      </c>
      <c r="E14" s="139">
        <v>0</v>
      </c>
      <c r="F14" s="139">
        <v>0</v>
      </c>
      <c r="H14" s="85">
        <f>C14*E14 + D14*F14</f>
        <v>0</v>
      </c>
    </row>
    <row r="15" spans="1:8" s="81" customFormat="1" ht="26.25" customHeight="1" x14ac:dyDescent="0.3">
      <c r="A15" s="79" t="s">
        <v>45</v>
      </c>
      <c r="B15" s="79" t="s">
        <v>39</v>
      </c>
      <c r="C15" s="80" t="s">
        <v>46</v>
      </c>
      <c r="D15" s="80" t="s">
        <v>25</v>
      </c>
      <c r="E15" s="80" t="s">
        <v>26</v>
      </c>
      <c r="F15" s="80" t="s">
        <v>27</v>
      </c>
      <c r="H15" s="82" t="s">
        <v>28</v>
      </c>
    </row>
    <row r="16" spans="1:8" s="81" customFormat="1" ht="29.1" customHeight="1" x14ac:dyDescent="0.3">
      <c r="A16" s="131" t="s">
        <v>47</v>
      </c>
      <c r="B16" s="83" t="s">
        <v>41</v>
      </c>
      <c r="C16" s="86">
        <v>1</v>
      </c>
      <c r="D16" s="84">
        <v>206</v>
      </c>
      <c r="E16" s="139">
        <v>0</v>
      </c>
      <c r="F16" s="139">
        <v>0</v>
      </c>
      <c r="H16" s="85">
        <f t="shared" ref="H16:H21" si="0">C16*E16 + D16*F16</f>
        <v>0</v>
      </c>
    </row>
    <row r="17" spans="1:8" s="81" customFormat="1" ht="29.1" customHeight="1" x14ac:dyDescent="0.3">
      <c r="A17" s="132"/>
      <c r="B17" s="83" t="s">
        <v>42</v>
      </c>
      <c r="C17" s="84">
        <v>630</v>
      </c>
      <c r="D17" s="84">
        <v>1013</v>
      </c>
      <c r="E17" s="139">
        <v>0</v>
      </c>
      <c r="F17" s="139">
        <v>0</v>
      </c>
      <c r="H17" s="85">
        <f t="shared" si="0"/>
        <v>0</v>
      </c>
    </row>
    <row r="18" spans="1:8" s="81" customFormat="1" ht="29.1" customHeight="1" x14ac:dyDescent="0.3">
      <c r="A18" s="132"/>
      <c r="B18" s="83" t="s">
        <v>43</v>
      </c>
      <c r="C18" s="86">
        <v>1</v>
      </c>
      <c r="D18" s="84">
        <v>104</v>
      </c>
      <c r="E18" s="139">
        <v>0</v>
      </c>
      <c r="F18" s="139">
        <v>0</v>
      </c>
      <c r="H18" s="85">
        <f t="shared" si="0"/>
        <v>0</v>
      </c>
    </row>
    <row r="19" spans="1:8" s="81" customFormat="1" ht="29.1" customHeight="1" x14ac:dyDescent="0.3">
      <c r="A19" s="132"/>
      <c r="B19" s="83" t="s">
        <v>44</v>
      </c>
      <c r="C19" s="86">
        <v>1</v>
      </c>
      <c r="D19" s="84">
        <v>14</v>
      </c>
      <c r="E19" s="139">
        <v>0</v>
      </c>
      <c r="F19" s="139">
        <v>0</v>
      </c>
      <c r="H19" s="85">
        <f t="shared" si="0"/>
        <v>0</v>
      </c>
    </row>
    <row r="20" spans="1:8" s="81" customFormat="1" ht="40.35" customHeight="1" x14ac:dyDescent="0.3">
      <c r="A20" s="132"/>
      <c r="B20" s="83" t="s">
        <v>48</v>
      </c>
      <c r="C20" s="86">
        <v>1</v>
      </c>
      <c r="D20" s="86">
        <v>1</v>
      </c>
      <c r="E20" s="139">
        <v>0</v>
      </c>
      <c r="F20" s="139">
        <v>0</v>
      </c>
      <c r="H20" s="85">
        <f t="shared" si="0"/>
        <v>0</v>
      </c>
    </row>
    <row r="21" spans="1:8" s="81" customFormat="1" ht="40.35" customHeight="1" x14ac:dyDescent="0.3">
      <c r="A21" s="132"/>
      <c r="B21" s="83" t="s">
        <v>49</v>
      </c>
      <c r="C21" s="86">
        <v>1</v>
      </c>
      <c r="D21" s="86">
        <v>1</v>
      </c>
      <c r="E21" s="139">
        <v>0</v>
      </c>
      <c r="F21" s="139">
        <v>0</v>
      </c>
      <c r="H21" s="85">
        <f t="shared" si="0"/>
        <v>0</v>
      </c>
    </row>
    <row r="22" spans="1:8" s="81" customFormat="1" ht="22.5" customHeight="1" x14ac:dyDescent="0.3">
      <c r="A22" s="79" t="s">
        <v>50</v>
      </c>
      <c r="B22" s="79" t="s">
        <v>23</v>
      </c>
      <c r="C22" s="80" t="s">
        <v>46</v>
      </c>
      <c r="D22" s="80" t="s">
        <v>25</v>
      </c>
      <c r="E22" s="80" t="s">
        <v>26</v>
      </c>
      <c r="F22" s="80" t="s">
        <v>27</v>
      </c>
      <c r="H22" s="82" t="s">
        <v>28</v>
      </c>
    </row>
    <row r="23" spans="1:8" s="81" customFormat="1" ht="22.5" customHeight="1" x14ac:dyDescent="0.3">
      <c r="A23" s="131" t="s">
        <v>51</v>
      </c>
      <c r="B23" s="83" t="s">
        <v>52</v>
      </c>
      <c r="C23" s="86">
        <v>1</v>
      </c>
      <c r="D23" s="86">
        <v>1</v>
      </c>
      <c r="E23" s="139">
        <v>0</v>
      </c>
      <c r="F23" s="139">
        <v>0</v>
      </c>
      <c r="H23" s="85">
        <f>C23*E23 + D23*F23</f>
        <v>0</v>
      </c>
    </row>
    <row r="24" spans="1:8" s="81" customFormat="1" ht="22.5" customHeight="1" x14ac:dyDescent="0.3">
      <c r="A24" s="132"/>
      <c r="B24" s="83" t="s">
        <v>53</v>
      </c>
      <c r="C24" s="86">
        <v>1</v>
      </c>
      <c r="D24" s="86">
        <v>1</v>
      </c>
      <c r="E24" s="139">
        <v>0</v>
      </c>
      <c r="F24" s="139">
        <v>0</v>
      </c>
      <c r="H24" s="85">
        <f>C24*E24 + D24*F24</f>
        <v>0</v>
      </c>
    </row>
    <row r="25" spans="1:8" s="81" customFormat="1" ht="22.5" customHeight="1" x14ac:dyDescent="0.3">
      <c r="A25" s="132"/>
      <c r="B25" s="83" t="s">
        <v>54</v>
      </c>
      <c r="C25" s="86">
        <v>1</v>
      </c>
      <c r="D25" s="86">
        <v>1</v>
      </c>
      <c r="E25" s="139">
        <v>0</v>
      </c>
      <c r="F25" s="139">
        <v>0</v>
      </c>
      <c r="H25" s="85">
        <f>C25*E25 + D25*F25</f>
        <v>0</v>
      </c>
    </row>
    <row r="26" spans="1:8" s="81" customFormat="1" ht="22.5" customHeight="1" x14ac:dyDescent="0.3">
      <c r="A26" s="132"/>
      <c r="B26" s="83" t="s">
        <v>55</v>
      </c>
      <c r="C26" s="86">
        <v>1</v>
      </c>
      <c r="D26" s="86">
        <v>1</v>
      </c>
      <c r="E26" s="139">
        <v>0</v>
      </c>
      <c r="F26" s="139">
        <v>0</v>
      </c>
      <c r="H26" s="85">
        <f>C26*E26 + D26*F26</f>
        <v>0</v>
      </c>
    </row>
    <row r="27" spans="1:8" s="81" customFormat="1" ht="22.5" customHeight="1" x14ac:dyDescent="0.3">
      <c r="A27" s="132"/>
      <c r="B27" s="83" t="s">
        <v>56</v>
      </c>
      <c r="C27" s="86">
        <v>1</v>
      </c>
      <c r="D27" s="86">
        <v>1</v>
      </c>
      <c r="E27" s="139">
        <v>0</v>
      </c>
      <c r="F27" s="139">
        <v>0</v>
      </c>
      <c r="H27" s="85">
        <f>C27*E27 + D27*F27</f>
        <v>0</v>
      </c>
    </row>
    <row r="28" spans="1:8" s="81" customFormat="1" ht="13.8" x14ac:dyDescent="0.3">
      <c r="A28" s="88"/>
      <c r="B28" s="89"/>
      <c r="C28" s="90"/>
      <c r="D28" s="90"/>
      <c r="E28" s="90"/>
      <c r="F28" s="92"/>
      <c r="H28" s="92"/>
    </row>
    <row r="29" spans="1:8" s="81" customFormat="1" ht="22.5" customHeight="1" x14ac:dyDescent="0.3">
      <c r="A29" s="79" t="s">
        <v>57</v>
      </c>
      <c r="B29" s="79" t="s">
        <v>23</v>
      </c>
      <c r="C29" s="80" t="s">
        <v>25</v>
      </c>
      <c r="D29" s="80" t="s">
        <v>58</v>
      </c>
      <c r="E29" s="80" t="s">
        <v>27</v>
      </c>
      <c r="F29" s="80" t="s">
        <v>59</v>
      </c>
      <c r="H29" s="93" t="s">
        <v>28</v>
      </c>
    </row>
    <row r="30" spans="1:8" s="81" customFormat="1" ht="20.25" customHeight="1" x14ac:dyDescent="0.3">
      <c r="A30" s="133"/>
      <c r="B30" s="87" t="s">
        <v>30</v>
      </c>
      <c r="C30" s="86">
        <v>1</v>
      </c>
      <c r="D30" s="86">
        <v>1</v>
      </c>
      <c r="E30" s="139">
        <v>0</v>
      </c>
      <c r="F30" s="139">
        <v>0</v>
      </c>
      <c r="H30" s="85">
        <f>C30*E30 + D30*F30</f>
        <v>0</v>
      </c>
    </row>
    <row r="31" spans="1:8" s="81" customFormat="1" ht="21.75" customHeight="1" x14ac:dyDescent="0.3">
      <c r="A31" s="133"/>
      <c r="B31" s="87" t="s">
        <v>31</v>
      </c>
      <c r="C31" s="86">
        <v>1</v>
      </c>
      <c r="D31" s="86">
        <v>1</v>
      </c>
      <c r="E31" s="139">
        <v>0</v>
      </c>
      <c r="F31" s="139">
        <v>0</v>
      </c>
      <c r="H31" s="85">
        <f>C31*E31 + D31*F31</f>
        <v>0</v>
      </c>
    </row>
    <row r="32" spans="1:8" s="81" customFormat="1" ht="20.25" customHeight="1" x14ac:dyDescent="0.3">
      <c r="A32" s="133"/>
      <c r="B32" s="87" t="s">
        <v>35</v>
      </c>
      <c r="C32" s="86">
        <v>1</v>
      </c>
      <c r="D32" s="86">
        <v>1</v>
      </c>
      <c r="E32" s="139">
        <v>0</v>
      </c>
      <c r="F32" s="139">
        <v>0</v>
      </c>
      <c r="H32" s="85">
        <f>C32*E32 + D32*F32</f>
        <v>0</v>
      </c>
    </row>
    <row r="33" spans="1:8" s="81" customFormat="1" ht="21.75" customHeight="1" x14ac:dyDescent="0.3">
      <c r="A33" s="133"/>
      <c r="B33" s="87" t="s">
        <v>36</v>
      </c>
      <c r="C33" s="86">
        <v>1</v>
      </c>
      <c r="D33" s="86">
        <v>1</v>
      </c>
      <c r="E33" s="139">
        <v>0</v>
      </c>
      <c r="F33" s="139">
        <v>0</v>
      </c>
      <c r="H33" s="85">
        <f>C33*E33 + D33*F33</f>
        <v>0</v>
      </c>
    </row>
    <row r="34" spans="1:8" s="81" customFormat="1" ht="25.5" customHeight="1" x14ac:dyDescent="0.3">
      <c r="A34" s="133"/>
      <c r="B34" s="87" t="s">
        <v>37</v>
      </c>
      <c r="C34" s="86">
        <v>1</v>
      </c>
      <c r="D34" s="86">
        <v>1</v>
      </c>
      <c r="E34" s="139">
        <v>0</v>
      </c>
      <c r="F34" s="139">
        <v>0</v>
      </c>
      <c r="H34" s="85">
        <f>C34*E34 + D34*F34</f>
        <v>0</v>
      </c>
    </row>
    <row r="35" spans="1:8" s="81" customFormat="1" ht="13.35" customHeight="1" x14ac:dyDescent="0.3">
      <c r="D35" s="90"/>
      <c r="E35" s="90"/>
      <c r="F35" s="90"/>
    </row>
    <row r="36" spans="1:8" s="81" customFormat="1" ht="13.8" x14ac:dyDescent="0.3">
      <c r="B36" s="80" t="s">
        <v>60</v>
      </c>
      <c r="C36" s="80" t="s">
        <v>61</v>
      </c>
      <c r="D36" s="90"/>
      <c r="E36" s="90"/>
      <c r="F36" s="90"/>
    </row>
    <row r="37" spans="1:8" s="81" customFormat="1" ht="13.8" x14ac:dyDescent="0.3">
      <c r="A37" s="94" t="s">
        <v>62</v>
      </c>
      <c r="B37" s="95">
        <v>1835</v>
      </c>
      <c r="C37" s="139">
        <v>0</v>
      </c>
      <c r="H37" s="85">
        <f t="shared" ref="H37:H38" si="1">B37*C37</f>
        <v>0</v>
      </c>
    </row>
    <row r="38" spans="1:8" s="81" customFormat="1" ht="13.8" x14ac:dyDescent="0.3">
      <c r="A38" s="94" t="s">
        <v>63</v>
      </c>
      <c r="B38" s="121">
        <v>1</v>
      </c>
      <c r="C38" s="139">
        <v>0</v>
      </c>
      <c r="H38" s="85">
        <f t="shared" si="1"/>
        <v>0</v>
      </c>
    </row>
    <row r="39" spans="1:8" s="81" customFormat="1" ht="13.8" x14ac:dyDescent="0.3">
      <c r="A39" s="94" t="s">
        <v>64</v>
      </c>
      <c r="B39" s="121">
        <v>1</v>
      </c>
      <c r="C39" s="139">
        <v>0</v>
      </c>
      <c r="H39" s="85">
        <f>B39*C39</f>
        <v>0</v>
      </c>
    </row>
    <row r="40" spans="1:8" s="81" customFormat="1" ht="13.8" x14ac:dyDescent="0.3">
      <c r="A40" s="94" t="s">
        <v>65</v>
      </c>
      <c r="B40" s="95">
        <v>13</v>
      </c>
      <c r="C40" s="139">
        <v>0</v>
      </c>
      <c r="H40" s="85">
        <f t="shared" ref="H40:H42" si="2">B40*C40</f>
        <v>0</v>
      </c>
    </row>
    <row r="41" spans="1:8" s="81" customFormat="1" ht="13.8" x14ac:dyDescent="0.3">
      <c r="A41" s="94" t="s">
        <v>66</v>
      </c>
      <c r="B41" s="95">
        <v>4</v>
      </c>
      <c r="C41" s="139">
        <v>0</v>
      </c>
      <c r="H41" s="85">
        <f t="shared" si="2"/>
        <v>0</v>
      </c>
    </row>
    <row r="42" spans="1:8" s="81" customFormat="1" ht="13.8" x14ac:dyDescent="0.3">
      <c r="A42" s="94" t="s">
        <v>67</v>
      </c>
      <c r="B42" s="121">
        <v>1</v>
      </c>
      <c r="C42" s="139">
        <v>0</v>
      </c>
      <c r="H42" s="85">
        <f t="shared" si="2"/>
        <v>0</v>
      </c>
    </row>
    <row r="43" spans="1:8" s="81" customFormat="1" ht="13.8" x14ac:dyDescent="0.3">
      <c r="A43" s="96"/>
      <c r="B43" s="97"/>
      <c r="C43" s="92"/>
      <c r="H43" s="85"/>
    </row>
    <row r="44" spans="1:8" s="81" customFormat="1" ht="13.8" x14ac:dyDescent="0.3">
      <c r="A44" s="96"/>
      <c r="C44" s="97"/>
      <c r="E44" s="128" t="s">
        <v>68</v>
      </c>
      <c r="F44" s="128"/>
      <c r="H44" s="98">
        <f>SUM(H4:H5,H7:H9,H11:H14,H16:H21,H23:H27,H37:H42,H30:H34)</f>
        <v>0</v>
      </c>
    </row>
    <row r="45" spans="1:8" s="81" customFormat="1" ht="13.8" x14ac:dyDescent="0.3">
      <c r="A45" s="81" t="s">
        <v>69</v>
      </c>
      <c r="C45" s="97"/>
      <c r="D45" s="97"/>
    </row>
    <row r="46" spans="1:8" s="81" customFormat="1" ht="13.8" x14ac:dyDescent="0.3">
      <c r="C46" s="97"/>
      <c r="D46" s="97"/>
    </row>
    <row r="47" spans="1:8" s="81" customFormat="1" ht="13.8" x14ac:dyDescent="0.3">
      <c r="A47" s="99" t="s">
        <v>70</v>
      </c>
      <c r="B47" s="100"/>
      <c r="C47" s="101"/>
      <c r="D47" s="101"/>
      <c r="E47" s="100"/>
      <c r="F47" s="91"/>
    </row>
    <row r="48" spans="1:8" s="81" customFormat="1" ht="13.8" x14ac:dyDescent="0.3">
      <c r="A48" s="102" t="s">
        <v>71</v>
      </c>
      <c r="B48" s="100"/>
      <c r="C48" s="101"/>
      <c r="D48" s="101"/>
      <c r="E48" s="100"/>
    </row>
    <row r="49" spans="1:5" s="81" customFormat="1" ht="13.8" x14ac:dyDescent="0.3">
      <c r="A49" s="100"/>
      <c r="B49" s="100"/>
      <c r="C49" s="101"/>
      <c r="D49" s="101"/>
      <c r="E49" s="100"/>
    </row>
    <row r="50" spans="1:5" s="81" customFormat="1" ht="13.8" x14ac:dyDescent="0.3">
      <c r="A50" s="100"/>
      <c r="B50" s="100"/>
      <c r="C50" s="101"/>
      <c r="D50" s="101"/>
      <c r="E50" s="100"/>
    </row>
    <row r="51" spans="1:5" s="81" customFormat="1" ht="13.8" x14ac:dyDescent="0.3">
      <c r="A51" s="100"/>
      <c r="B51" s="100"/>
      <c r="C51" s="101"/>
      <c r="D51" s="101"/>
      <c r="E51" s="100"/>
    </row>
    <row r="52" spans="1:5" s="81" customFormat="1" ht="13.8" x14ac:dyDescent="0.3">
      <c r="A52" s="100"/>
      <c r="B52" s="100"/>
      <c r="C52" s="101"/>
      <c r="D52" s="101"/>
      <c r="E52" s="100"/>
    </row>
    <row r="53" spans="1:5" x14ac:dyDescent="0.3">
      <c r="A53" s="18"/>
      <c r="B53" s="18"/>
      <c r="C53" s="20"/>
      <c r="D53" s="20"/>
      <c r="E53" s="18"/>
    </row>
    <row r="54" spans="1:5" x14ac:dyDescent="0.3">
      <c r="A54" s="18"/>
      <c r="B54" s="18"/>
      <c r="C54" s="20"/>
      <c r="D54" s="20"/>
      <c r="E54" s="18"/>
    </row>
    <row r="55" spans="1:5" x14ac:dyDescent="0.3">
      <c r="A55" s="18"/>
      <c r="B55" s="18"/>
      <c r="C55" s="20"/>
      <c r="D55" s="20"/>
      <c r="E55" s="18"/>
    </row>
  </sheetData>
  <sheetProtection algorithmName="SHA-512" hashValue="VhvVHZsxG6uUIllw6afPjRj9+IWxN2enKmd6a2TV+souzUsjEw255ggA1GVEmFTdh/y8sHV0MwuJ3E9EgrsDtA==" saltValue="+xnkPMkUsA0jCU9Z3FeOBQ==" spinCount="100000" sheet="1" objects="1" scenarios="1"/>
  <mergeCells count="8">
    <mergeCell ref="A1:C1"/>
    <mergeCell ref="E44:F44"/>
    <mergeCell ref="A4:A5"/>
    <mergeCell ref="A7:A9"/>
    <mergeCell ref="A11:A14"/>
    <mergeCell ref="A16:A21"/>
    <mergeCell ref="A23:A27"/>
    <mergeCell ref="A30:A3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744689-AA18-4900-B3CC-B41C6DA1D93C}">
  <dimension ref="A1:H55"/>
  <sheetViews>
    <sheetView topLeftCell="A31" zoomScaleNormal="100" workbookViewId="0">
      <selection activeCell="B37" sqref="B37"/>
    </sheetView>
  </sheetViews>
  <sheetFormatPr defaultColWidth="8.88671875" defaultRowHeight="13.8" x14ac:dyDescent="0.25"/>
  <cols>
    <col min="1" max="1" width="67.44140625" style="2" bestFit="1" customWidth="1"/>
    <col min="2" max="2" width="20.44140625" style="2" customWidth="1"/>
    <col min="3" max="3" width="32.88671875" style="19" bestFit="1" customWidth="1"/>
    <col min="4" max="4" width="29.5546875" style="19" customWidth="1"/>
    <col min="5" max="5" width="21.5546875" style="2" customWidth="1"/>
    <col min="6" max="6" width="27.44140625" style="2" customWidth="1"/>
    <col min="7" max="7" width="2.44140625" style="2" customWidth="1"/>
    <col min="8" max="8" width="24.88671875" style="2" customWidth="1"/>
    <col min="9" max="16384" width="8.88671875" style="2"/>
  </cols>
  <sheetData>
    <row r="1" spans="1:8" ht="27.6" customHeight="1" x14ac:dyDescent="0.3">
      <c r="A1" s="46" t="s">
        <v>72</v>
      </c>
      <c r="B1" s="21"/>
      <c r="C1" s="50"/>
      <c r="D1" s="50"/>
      <c r="E1" s="21"/>
      <c r="F1" s="21"/>
      <c r="G1" s="21"/>
      <c r="H1" s="21"/>
    </row>
    <row r="3" spans="1:8" s="1" customFormat="1" ht="13.2" x14ac:dyDescent="0.25">
      <c r="A3" s="103" t="s">
        <v>22</v>
      </c>
      <c r="B3" s="103" t="s">
        <v>23</v>
      </c>
      <c r="C3" s="104" t="s">
        <v>24</v>
      </c>
      <c r="D3" s="104" t="s">
        <v>25</v>
      </c>
      <c r="E3" s="104" t="s">
        <v>26</v>
      </c>
      <c r="F3" s="104" t="s">
        <v>27</v>
      </c>
      <c r="H3" s="105" t="s">
        <v>28</v>
      </c>
    </row>
    <row r="4" spans="1:8" s="1" customFormat="1" ht="52.5" customHeight="1" x14ac:dyDescent="0.25">
      <c r="A4" s="129" t="s">
        <v>29</v>
      </c>
      <c r="B4" s="106" t="s">
        <v>30</v>
      </c>
      <c r="C4" s="107">
        <v>244046</v>
      </c>
      <c r="D4" s="107">
        <v>168316</v>
      </c>
      <c r="E4" s="141">
        <v>0</v>
      </c>
      <c r="F4" s="141">
        <v>0</v>
      </c>
      <c r="H4" s="108">
        <f>C4*E4 + D4*F4</f>
        <v>0</v>
      </c>
    </row>
    <row r="5" spans="1:8" s="1" customFormat="1" ht="54" customHeight="1" x14ac:dyDescent="0.25">
      <c r="A5" s="130"/>
      <c r="B5" s="106" t="s">
        <v>31</v>
      </c>
      <c r="C5" s="107">
        <v>19328</v>
      </c>
      <c r="D5" s="109">
        <v>1</v>
      </c>
      <c r="E5" s="141">
        <v>0</v>
      </c>
      <c r="F5" s="141">
        <v>0</v>
      </c>
      <c r="H5" s="108">
        <f>C5*E5 + D5*F5</f>
        <v>0</v>
      </c>
    </row>
    <row r="6" spans="1:8" s="1" customFormat="1" ht="30.75" customHeight="1" x14ac:dyDescent="0.25">
      <c r="A6" s="110" t="s">
        <v>32</v>
      </c>
      <c r="B6" s="110" t="s">
        <v>23</v>
      </c>
      <c r="C6" s="105" t="s">
        <v>33</v>
      </c>
      <c r="D6" s="105" t="s">
        <v>25</v>
      </c>
      <c r="E6" s="105" t="s">
        <v>26</v>
      </c>
      <c r="F6" s="105" t="s">
        <v>27</v>
      </c>
      <c r="H6" s="105" t="s">
        <v>28</v>
      </c>
    </row>
    <row r="7" spans="1:8" s="1" customFormat="1" ht="30.75" customHeight="1" x14ac:dyDescent="0.25">
      <c r="A7" s="129" t="s">
        <v>34</v>
      </c>
      <c r="B7" s="106" t="s">
        <v>35</v>
      </c>
      <c r="C7" s="107">
        <v>2694</v>
      </c>
      <c r="D7" s="107">
        <v>4845</v>
      </c>
      <c r="E7" s="141">
        <v>0</v>
      </c>
      <c r="F7" s="141">
        <v>0</v>
      </c>
      <c r="H7" s="108">
        <f>C7*E7 + D7*F7</f>
        <v>0</v>
      </c>
    </row>
    <row r="8" spans="1:8" s="1" customFormat="1" ht="30.75" customHeight="1" x14ac:dyDescent="0.25">
      <c r="A8" s="130"/>
      <c r="B8" s="106" t="s">
        <v>36</v>
      </c>
      <c r="C8" s="107">
        <v>4375</v>
      </c>
      <c r="D8" s="109">
        <v>1</v>
      </c>
      <c r="E8" s="141">
        <v>0</v>
      </c>
      <c r="F8" s="141">
        <v>0</v>
      </c>
      <c r="H8" s="108">
        <f>C8*E8 + D8*F8</f>
        <v>0</v>
      </c>
    </row>
    <row r="9" spans="1:8" s="1" customFormat="1" ht="35.1" customHeight="1" x14ac:dyDescent="0.25">
      <c r="A9" s="130"/>
      <c r="B9" s="106" t="s">
        <v>37</v>
      </c>
      <c r="C9" s="107">
        <v>11133</v>
      </c>
      <c r="D9" s="109">
        <v>1</v>
      </c>
      <c r="E9" s="141">
        <v>0</v>
      </c>
      <c r="F9" s="141">
        <v>0</v>
      </c>
      <c r="H9" s="108">
        <f>C9*E9 + D9*F9</f>
        <v>0</v>
      </c>
    </row>
    <row r="10" spans="1:8" s="1" customFormat="1" ht="21.75" customHeight="1" x14ac:dyDescent="0.25">
      <c r="A10" s="110" t="s">
        <v>38</v>
      </c>
      <c r="B10" s="110" t="s">
        <v>39</v>
      </c>
      <c r="C10" s="105" t="s">
        <v>33</v>
      </c>
      <c r="D10" s="105" t="s">
        <v>25</v>
      </c>
      <c r="E10" s="105" t="s">
        <v>26</v>
      </c>
      <c r="F10" s="105" t="s">
        <v>27</v>
      </c>
      <c r="H10" s="105" t="s">
        <v>28</v>
      </c>
    </row>
    <row r="11" spans="1:8" s="1" customFormat="1" ht="28.5" customHeight="1" x14ac:dyDescent="0.25">
      <c r="A11" s="136" t="s">
        <v>73</v>
      </c>
      <c r="B11" s="106" t="s">
        <v>41</v>
      </c>
      <c r="C11" s="107">
        <v>37015</v>
      </c>
      <c r="D11" s="107">
        <v>53225</v>
      </c>
      <c r="E11" s="141">
        <v>0</v>
      </c>
      <c r="F11" s="142">
        <v>0</v>
      </c>
      <c r="H11" s="108">
        <f t="shared" ref="H11:H14" si="0">C11*E11 + D11*F11</f>
        <v>0</v>
      </c>
    </row>
    <row r="12" spans="1:8" s="1" customFormat="1" ht="28.5" customHeight="1" x14ac:dyDescent="0.25">
      <c r="A12" s="132"/>
      <c r="B12" s="106" t="s">
        <v>42</v>
      </c>
      <c r="C12" s="107">
        <v>4177</v>
      </c>
      <c r="D12" s="107">
        <v>23411</v>
      </c>
      <c r="E12" s="141">
        <v>0</v>
      </c>
      <c r="F12" s="143">
        <v>0</v>
      </c>
      <c r="H12" s="108">
        <f t="shared" si="0"/>
        <v>0</v>
      </c>
    </row>
    <row r="13" spans="1:8" s="1" customFormat="1" ht="28.5" customHeight="1" x14ac:dyDescent="0.25">
      <c r="A13" s="132"/>
      <c r="B13" s="106" t="s">
        <v>43</v>
      </c>
      <c r="C13" s="107">
        <v>56</v>
      </c>
      <c r="D13" s="107">
        <v>752</v>
      </c>
      <c r="E13" s="141">
        <v>0</v>
      </c>
      <c r="F13" s="143">
        <v>0</v>
      </c>
      <c r="H13" s="108">
        <f t="shared" si="0"/>
        <v>0</v>
      </c>
    </row>
    <row r="14" spans="1:8" s="1" customFormat="1" ht="42" customHeight="1" x14ac:dyDescent="0.25">
      <c r="A14" s="132"/>
      <c r="B14" s="106" t="s">
        <v>44</v>
      </c>
      <c r="C14" s="107">
        <v>33</v>
      </c>
      <c r="D14" s="109">
        <v>1</v>
      </c>
      <c r="E14" s="141">
        <v>0</v>
      </c>
      <c r="F14" s="143">
        <v>0</v>
      </c>
      <c r="H14" s="108">
        <f t="shared" si="0"/>
        <v>0</v>
      </c>
    </row>
    <row r="15" spans="1:8" s="1" customFormat="1" ht="40.35" customHeight="1" x14ac:dyDescent="0.25">
      <c r="A15" s="110" t="s">
        <v>45</v>
      </c>
      <c r="B15" s="110" t="s">
        <v>39</v>
      </c>
      <c r="C15" s="105" t="s">
        <v>46</v>
      </c>
      <c r="D15" s="105" t="s">
        <v>25</v>
      </c>
      <c r="E15" s="105" t="s">
        <v>26</v>
      </c>
      <c r="F15" s="105" t="s">
        <v>27</v>
      </c>
      <c r="H15" s="105" t="s">
        <v>28</v>
      </c>
    </row>
    <row r="16" spans="1:8" s="1" customFormat="1" ht="26.25" customHeight="1" x14ac:dyDescent="0.25">
      <c r="A16" s="136" t="s">
        <v>74</v>
      </c>
      <c r="B16" s="106" t="s">
        <v>41</v>
      </c>
      <c r="C16" s="109">
        <v>1</v>
      </c>
      <c r="D16" s="107">
        <v>254</v>
      </c>
      <c r="E16" s="141">
        <v>0</v>
      </c>
      <c r="F16" s="141">
        <v>0</v>
      </c>
      <c r="H16" s="108">
        <f t="shared" ref="H16:H21" si="1">C16*E16 + D16*F16</f>
        <v>0</v>
      </c>
    </row>
    <row r="17" spans="1:8" s="1" customFormat="1" ht="28.35" customHeight="1" x14ac:dyDescent="0.25">
      <c r="A17" s="132"/>
      <c r="B17" s="106" t="s">
        <v>42</v>
      </c>
      <c r="C17" s="109">
        <v>1</v>
      </c>
      <c r="D17" s="109">
        <v>1</v>
      </c>
      <c r="E17" s="141">
        <v>0</v>
      </c>
      <c r="F17" s="141">
        <v>0</v>
      </c>
      <c r="H17" s="108">
        <f t="shared" si="1"/>
        <v>0</v>
      </c>
    </row>
    <row r="18" spans="1:8" s="1" customFormat="1" ht="28.35" customHeight="1" x14ac:dyDescent="0.25">
      <c r="A18" s="132"/>
      <c r="B18" s="106" t="s">
        <v>43</v>
      </c>
      <c r="C18" s="109">
        <v>1</v>
      </c>
      <c r="D18" s="109">
        <v>1</v>
      </c>
      <c r="E18" s="141">
        <v>0</v>
      </c>
      <c r="F18" s="141">
        <v>0</v>
      </c>
      <c r="H18" s="108">
        <f t="shared" si="1"/>
        <v>0</v>
      </c>
    </row>
    <row r="19" spans="1:8" s="1" customFormat="1" ht="28.35" customHeight="1" x14ac:dyDescent="0.25">
      <c r="A19" s="132"/>
      <c r="B19" s="106" t="s">
        <v>44</v>
      </c>
      <c r="C19" s="109">
        <v>1</v>
      </c>
      <c r="D19" s="107">
        <v>18</v>
      </c>
      <c r="E19" s="141">
        <v>0</v>
      </c>
      <c r="F19" s="141">
        <v>0</v>
      </c>
      <c r="H19" s="108">
        <f t="shared" si="1"/>
        <v>0</v>
      </c>
    </row>
    <row r="20" spans="1:8" s="1" customFormat="1" ht="28.35" customHeight="1" x14ac:dyDescent="0.25">
      <c r="A20" s="132"/>
      <c r="B20" s="106" t="s">
        <v>48</v>
      </c>
      <c r="C20" s="107">
        <v>3</v>
      </c>
      <c r="D20" s="109">
        <v>1</v>
      </c>
      <c r="E20" s="141">
        <v>0</v>
      </c>
      <c r="F20" s="141">
        <v>0</v>
      </c>
      <c r="H20" s="108">
        <f t="shared" si="1"/>
        <v>0</v>
      </c>
    </row>
    <row r="21" spans="1:8" s="1" customFormat="1" ht="40.35" customHeight="1" x14ac:dyDescent="0.25">
      <c r="A21" s="132"/>
      <c r="B21" s="106" t="s">
        <v>49</v>
      </c>
      <c r="C21" s="107"/>
      <c r="D21" s="107"/>
      <c r="E21" s="141">
        <v>0</v>
      </c>
      <c r="F21" s="141">
        <v>0</v>
      </c>
      <c r="H21" s="108">
        <f t="shared" si="1"/>
        <v>0</v>
      </c>
    </row>
    <row r="22" spans="1:8" s="1" customFormat="1" ht="40.35" customHeight="1" x14ac:dyDescent="0.25">
      <c r="A22" s="110" t="s">
        <v>50</v>
      </c>
      <c r="B22" s="110" t="s">
        <v>23</v>
      </c>
      <c r="C22" s="105" t="s">
        <v>46</v>
      </c>
      <c r="D22" s="105" t="s">
        <v>25</v>
      </c>
      <c r="E22" s="105" t="s">
        <v>26</v>
      </c>
      <c r="F22" s="105" t="s">
        <v>27</v>
      </c>
      <c r="H22" s="105" t="s">
        <v>28</v>
      </c>
    </row>
    <row r="23" spans="1:8" s="1" customFormat="1" ht="22.5" customHeight="1" x14ac:dyDescent="0.25">
      <c r="A23" s="136" t="s">
        <v>75</v>
      </c>
      <c r="B23" s="106" t="s">
        <v>52</v>
      </c>
      <c r="C23" s="109">
        <v>1</v>
      </c>
      <c r="D23" s="109">
        <v>1</v>
      </c>
      <c r="E23" s="141">
        <v>0</v>
      </c>
      <c r="F23" s="141">
        <v>0</v>
      </c>
      <c r="H23" s="108">
        <f>C23*E23 + D23*F23</f>
        <v>0</v>
      </c>
    </row>
    <row r="24" spans="1:8" s="1" customFormat="1" ht="22.5" customHeight="1" x14ac:dyDescent="0.25">
      <c r="A24" s="132"/>
      <c r="B24" s="106" t="s">
        <v>53</v>
      </c>
      <c r="C24" s="109">
        <v>1</v>
      </c>
      <c r="D24" s="109">
        <v>1</v>
      </c>
      <c r="E24" s="141">
        <v>0</v>
      </c>
      <c r="F24" s="141">
        <v>0</v>
      </c>
      <c r="H24" s="108">
        <f>C24*E24 + D24*F24</f>
        <v>0</v>
      </c>
    </row>
    <row r="25" spans="1:8" s="1" customFormat="1" ht="22.5" customHeight="1" x14ac:dyDescent="0.25">
      <c r="A25" s="132"/>
      <c r="B25" s="106" t="s">
        <v>54</v>
      </c>
      <c r="C25" s="109">
        <v>1</v>
      </c>
      <c r="D25" s="109">
        <v>1</v>
      </c>
      <c r="E25" s="141">
        <v>0</v>
      </c>
      <c r="F25" s="141">
        <v>0</v>
      </c>
      <c r="H25" s="108">
        <f>C25*E25 + D25*F25</f>
        <v>0</v>
      </c>
    </row>
    <row r="26" spans="1:8" s="1" customFormat="1" ht="22.5" customHeight="1" x14ac:dyDescent="0.25">
      <c r="A26" s="132"/>
      <c r="B26" s="106" t="s">
        <v>55</v>
      </c>
      <c r="C26" s="109">
        <v>1</v>
      </c>
      <c r="D26" s="109">
        <v>1</v>
      </c>
      <c r="E26" s="141">
        <v>0</v>
      </c>
      <c r="F26" s="141">
        <v>0</v>
      </c>
      <c r="H26" s="108">
        <f>C26*E26 + D26*F26</f>
        <v>0</v>
      </c>
    </row>
    <row r="27" spans="1:8" s="1" customFormat="1" ht="22.5" customHeight="1" x14ac:dyDescent="0.25">
      <c r="A27" s="132"/>
      <c r="B27" s="106" t="s">
        <v>56</v>
      </c>
      <c r="C27" s="109">
        <v>1</v>
      </c>
      <c r="D27" s="109">
        <v>1</v>
      </c>
      <c r="E27" s="141">
        <v>0</v>
      </c>
      <c r="F27" s="141">
        <v>0</v>
      </c>
      <c r="H27" s="108">
        <f>C27*E27 + D27*F27</f>
        <v>0</v>
      </c>
    </row>
    <row r="28" spans="1:8" s="1" customFormat="1" ht="22.5" customHeight="1" x14ac:dyDescent="0.25">
      <c r="A28" s="88"/>
      <c r="B28" s="112"/>
      <c r="C28" s="113"/>
      <c r="D28" s="113"/>
      <c r="E28" s="113"/>
      <c r="F28" s="91"/>
      <c r="H28" s="114"/>
    </row>
    <row r="29" spans="1:8" s="1" customFormat="1" ht="13.2" x14ac:dyDescent="0.25">
      <c r="A29" s="110" t="s">
        <v>57</v>
      </c>
      <c r="B29" s="110" t="s">
        <v>23</v>
      </c>
      <c r="C29" s="105" t="s">
        <v>25</v>
      </c>
      <c r="D29" s="105" t="s">
        <v>58</v>
      </c>
      <c r="E29" s="105" t="s">
        <v>27</v>
      </c>
      <c r="F29" s="105" t="s">
        <v>59</v>
      </c>
      <c r="H29" s="115" t="s">
        <v>28</v>
      </c>
    </row>
    <row r="30" spans="1:8" s="1" customFormat="1" ht="22.5" customHeight="1" x14ac:dyDescent="0.25">
      <c r="A30" s="135"/>
      <c r="B30" s="111" t="s">
        <v>30</v>
      </c>
      <c r="C30" s="107">
        <v>635</v>
      </c>
      <c r="D30" s="109">
        <v>1</v>
      </c>
      <c r="E30" s="141">
        <v>0</v>
      </c>
      <c r="F30" s="141">
        <v>0</v>
      </c>
      <c r="H30" s="108">
        <f>C30*E30 + D30*F30</f>
        <v>0</v>
      </c>
    </row>
    <row r="31" spans="1:8" s="1" customFormat="1" ht="20.25" customHeight="1" x14ac:dyDescent="0.25">
      <c r="A31" s="135"/>
      <c r="B31" s="111" t="s">
        <v>31</v>
      </c>
      <c r="C31" s="107">
        <v>371</v>
      </c>
      <c r="D31" s="109">
        <v>1</v>
      </c>
      <c r="E31" s="141">
        <v>0</v>
      </c>
      <c r="F31" s="141">
        <v>0</v>
      </c>
      <c r="H31" s="108">
        <f>C31*E31 + D31*F31</f>
        <v>0</v>
      </c>
    </row>
    <row r="32" spans="1:8" s="1" customFormat="1" ht="21.75" customHeight="1" x14ac:dyDescent="0.25">
      <c r="A32" s="135"/>
      <c r="B32" s="111" t="s">
        <v>35</v>
      </c>
      <c r="C32" s="109">
        <v>1</v>
      </c>
      <c r="D32" s="116">
        <v>1</v>
      </c>
      <c r="E32" s="141">
        <v>0</v>
      </c>
      <c r="F32" s="141">
        <v>0</v>
      </c>
      <c r="H32" s="108">
        <f>C32*E32 + D32*F32</f>
        <v>0</v>
      </c>
    </row>
    <row r="33" spans="1:8" s="1" customFormat="1" ht="20.25" customHeight="1" x14ac:dyDescent="0.25">
      <c r="A33" s="135"/>
      <c r="B33" s="111" t="s">
        <v>36</v>
      </c>
      <c r="C33" s="109">
        <v>1</v>
      </c>
      <c r="D33" s="109">
        <v>1</v>
      </c>
      <c r="E33" s="141">
        <v>0</v>
      </c>
      <c r="F33" s="141">
        <v>0</v>
      </c>
      <c r="H33" s="108">
        <f>C33*E33 + D33*F33</f>
        <v>0</v>
      </c>
    </row>
    <row r="34" spans="1:8" s="1" customFormat="1" ht="21.75" customHeight="1" x14ac:dyDescent="0.25">
      <c r="A34" s="135"/>
      <c r="B34" s="111" t="s">
        <v>37</v>
      </c>
      <c r="C34" s="109">
        <v>1</v>
      </c>
      <c r="D34" s="109">
        <v>1</v>
      </c>
      <c r="E34" s="141">
        <v>0</v>
      </c>
      <c r="F34" s="141">
        <v>0</v>
      </c>
      <c r="H34" s="108">
        <f>C34*E34 + D34*F34</f>
        <v>0</v>
      </c>
    </row>
    <row r="35" spans="1:8" s="1" customFormat="1" ht="25.5" customHeight="1" x14ac:dyDescent="0.25">
      <c r="D35" s="113"/>
      <c r="E35" s="113"/>
      <c r="F35" s="90"/>
    </row>
    <row r="36" spans="1:8" s="1" customFormat="1" ht="25.5" customHeight="1" x14ac:dyDescent="0.25">
      <c r="B36" s="105" t="s">
        <v>60</v>
      </c>
      <c r="C36" s="105" t="s">
        <v>61</v>
      </c>
      <c r="D36" s="113"/>
      <c r="E36" s="113"/>
      <c r="F36" s="90"/>
      <c r="H36" s="115" t="s">
        <v>28</v>
      </c>
    </row>
    <row r="37" spans="1:8" s="1" customFormat="1" ht="13.2" x14ac:dyDescent="0.25">
      <c r="A37" s="117" t="s">
        <v>62</v>
      </c>
      <c r="B37" s="118">
        <v>1540</v>
      </c>
      <c r="C37" s="141">
        <v>0</v>
      </c>
      <c r="H37" s="108">
        <f>B37*C37</f>
        <v>0</v>
      </c>
    </row>
    <row r="38" spans="1:8" s="1" customFormat="1" ht="13.2" x14ac:dyDescent="0.25">
      <c r="A38" s="117" t="s">
        <v>63</v>
      </c>
      <c r="B38" s="118">
        <v>255</v>
      </c>
      <c r="C38" s="141">
        <v>0</v>
      </c>
      <c r="H38" s="108">
        <f>B38*C38</f>
        <v>0</v>
      </c>
    </row>
    <row r="39" spans="1:8" s="1" customFormat="1" ht="13.2" x14ac:dyDescent="0.25">
      <c r="A39" s="117" t="s">
        <v>64</v>
      </c>
      <c r="B39" s="118">
        <v>255</v>
      </c>
      <c r="C39" s="141">
        <v>0</v>
      </c>
      <c r="H39" s="108">
        <f>B39*C39</f>
        <v>0</v>
      </c>
    </row>
    <row r="40" spans="1:8" s="1" customFormat="1" ht="13.2" x14ac:dyDescent="0.25">
      <c r="A40" s="117" t="s">
        <v>65</v>
      </c>
      <c r="B40" s="118">
        <v>118946</v>
      </c>
      <c r="C40" s="141">
        <v>0</v>
      </c>
      <c r="H40" s="108">
        <f t="shared" ref="H40:H42" si="2">B40*C40</f>
        <v>0</v>
      </c>
    </row>
    <row r="41" spans="1:8" s="1" customFormat="1" ht="13.2" x14ac:dyDescent="0.25">
      <c r="A41" s="117" t="s">
        <v>66</v>
      </c>
      <c r="B41" s="118">
        <v>1540</v>
      </c>
      <c r="C41" s="141">
        <v>0</v>
      </c>
      <c r="H41" s="108">
        <f t="shared" si="2"/>
        <v>0</v>
      </c>
    </row>
    <row r="42" spans="1:8" s="1" customFormat="1" ht="13.2" x14ac:dyDescent="0.25">
      <c r="A42" s="117" t="s">
        <v>67</v>
      </c>
      <c r="B42" s="118">
        <v>1</v>
      </c>
      <c r="C42" s="141">
        <v>0</v>
      </c>
      <c r="H42" s="108">
        <f t="shared" si="2"/>
        <v>0</v>
      </c>
    </row>
    <row r="43" spans="1:8" s="1" customFormat="1" ht="13.2" x14ac:dyDescent="0.25">
      <c r="A43" s="5"/>
      <c r="C43" s="91"/>
    </row>
    <row r="44" spans="1:8" s="1" customFormat="1" ht="13.2" x14ac:dyDescent="0.25">
      <c r="A44" s="1" t="s">
        <v>69</v>
      </c>
      <c r="C44" s="91"/>
      <c r="D44" s="91"/>
      <c r="E44" s="134" t="s">
        <v>76</v>
      </c>
      <c r="F44" s="134"/>
      <c r="G44" s="67"/>
      <c r="H44" s="119">
        <f>SUM(H4:H5,H7:H9,H11:H14,H16:H21,H23:H27,H30:H34,H37:H42)</f>
        <v>0</v>
      </c>
    </row>
    <row r="45" spans="1:8" s="1" customFormat="1" ht="13.2" x14ac:dyDescent="0.25">
      <c r="C45" s="91"/>
      <c r="D45" s="91"/>
    </row>
    <row r="46" spans="1:8" s="1" customFormat="1" ht="13.2" x14ac:dyDescent="0.25">
      <c r="A46" s="100"/>
      <c r="B46" s="100"/>
      <c r="C46" s="101"/>
      <c r="D46" s="101"/>
      <c r="E46" s="100"/>
      <c r="F46" s="91"/>
    </row>
    <row r="47" spans="1:8" s="1" customFormat="1" ht="13.2" x14ac:dyDescent="0.25">
      <c r="A47" s="99" t="s">
        <v>70</v>
      </c>
      <c r="B47" s="100"/>
      <c r="C47" s="101"/>
      <c r="D47" s="101"/>
      <c r="E47" s="100"/>
    </row>
    <row r="48" spans="1:8" s="1" customFormat="1" ht="13.2" x14ac:dyDescent="0.25">
      <c r="A48" s="102" t="s">
        <v>71</v>
      </c>
      <c r="B48" s="100"/>
      <c r="C48" s="101"/>
      <c r="D48" s="101"/>
      <c r="E48" s="100"/>
    </row>
    <row r="49" spans="1:5" s="1" customFormat="1" ht="13.2" x14ac:dyDescent="0.25">
      <c r="A49" s="100"/>
      <c r="B49" s="100"/>
      <c r="C49" s="101"/>
      <c r="D49" s="101"/>
      <c r="E49" s="100"/>
    </row>
    <row r="50" spans="1:5" s="1" customFormat="1" ht="13.2" x14ac:dyDescent="0.25">
      <c r="A50" s="100"/>
      <c r="B50" s="100"/>
      <c r="C50" s="101"/>
      <c r="D50" s="101"/>
      <c r="E50" s="100"/>
    </row>
    <row r="51" spans="1:5" s="1" customFormat="1" ht="13.2" x14ac:dyDescent="0.25">
      <c r="A51" s="100"/>
      <c r="B51" s="100"/>
      <c r="C51" s="101"/>
      <c r="D51" s="101"/>
      <c r="E51" s="100"/>
    </row>
    <row r="52" spans="1:5" ht="14.4" x14ac:dyDescent="0.25">
      <c r="A52" s="18"/>
      <c r="B52" s="18"/>
      <c r="C52" s="20"/>
      <c r="D52" s="20"/>
      <c r="E52" s="18"/>
    </row>
    <row r="53" spans="1:5" ht="14.4" x14ac:dyDescent="0.25">
      <c r="A53" s="18"/>
      <c r="B53" s="18"/>
      <c r="C53" s="20"/>
      <c r="D53" s="20"/>
      <c r="E53" s="18"/>
    </row>
    <row r="54" spans="1:5" ht="14.4" x14ac:dyDescent="0.25">
      <c r="A54" s="18"/>
      <c r="B54" s="18"/>
      <c r="C54" s="20"/>
      <c r="D54" s="20"/>
      <c r="E54" s="18"/>
    </row>
    <row r="55" spans="1:5" ht="14.4" x14ac:dyDescent="0.25">
      <c r="A55" s="18"/>
      <c r="B55" s="18"/>
      <c r="C55" s="20"/>
      <c r="D55" s="20"/>
      <c r="E55" s="18"/>
    </row>
  </sheetData>
  <sheetProtection algorithmName="SHA-512" hashValue="WKxXg+HFTDx8cyXq0wyz/ful3iglxfIJXq/OXPIJerWirrW9u+8Ka4Lk2qiU0q9Rh3ZP5V2nFKzSwagBa2TQyA==" saltValue="/moErIfcAYqVBnq2PfNYAg==" spinCount="100000" sheet="1" objects="1" scenarios="1"/>
  <mergeCells count="7">
    <mergeCell ref="E44:F44"/>
    <mergeCell ref="A30:A34"/>
    <mergeCell ref="A4:A5"/>
    <mergeCell ref="A7:A9"/>
    <mergeCell ref="A16:A21"/>
    <mergeCell ref="A11:A14"/>
    <mergeCell ref="A23:A2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B309B-FB33-42B8-94BC-153C25089282}">
  <dimension ref="A1:R313"/>
  <sheetViews>
    <sheetView tabSelected="1" workbookViewId="0">
      <selection activeCell="H10" sqref="H10"/>
    </sheetView>
  </sheetViews>
  <sheetFormatPr defaultColWidth="9.109375" defaultRowHeight="13.8" x14ac:dyDescent="0.25"/>
  <cols>
    <col min="1" max="1" width="61.5546875" style="2" customWidth="1"/>
    <col min="2" max="2" width="26.5546875" style="2" customWidth="1"/>
    <col min="3" max="3" width="15" style="2" customWidth="1"/>
    <col min="4" max="4" width="12" style="2" customWidth="1"/>
    <col min="5" max="254" width="9.109375" style="2"/>
    <col min="255" max="255" width="61.5546875" style="2" customWidth="1"/>
    <col min="256" max="256" width="26.109375" style="2" bestFit="1" customWidth="1"/>
    <col min="257" max="257" width="26.5546875" style="2" customWidth="1"/>
    <col min="258" max="259" width="15" style="2" customWidth="1"/>
    <col min="260" max="510" width="9.109375" style="2"/>
    <col min="511" max="511" width="61.5546875" style="2" customWidth="1"/>
    <col min="512" max="512" width="26.109375" style="2" bestFit="1" customWidth="1"/>
    <col min="513" max="513" width="26.5546875" style="2" customWidth="1"/>
    <col min="514" max="515" width="15" style="2" customWidth="1"/>
    <col min="516" max="766" width="9.109375" style="2"/>
    <col min="767" max="767" width="61.5546875" style="2" customWidth="1"/>
    <col min="768" max="768" width="26.109375" style="2" bestFit="1" customWidth="1"/>
    <col min="769" max="769" width="26.5546875" style="2" customWidth="1"/>
    <col min="770" max="771" width="15" style="2" customWidth="1"/>
    <col min="772" max="1022" width="9.109375" style="2"/>
    <col min="1023" max="1023" width="61.5546875" style="2" customWidth="1"/>
    <col min="1024" max="1024" width="26.109375" style="2" bestFit="1" customWidth="1"/>
    <col min="1025" max="1025" width="26.5546875" style="2" customWidth="1"/>
    <col min="1026" max="1027" width="15" style="2" customWidth="1"/>
    <col min="1028" max="1278" width="9.109375" style="2"/>
    <col min="1279" max="1279" width="61.5546875" style="2" customWidth="1"/>
    <col min="1280" max="1280" width="26.109375" style="2" bestFit="1" customWidth="1"/>
    <col min="1281" max="1281" width="26.5546875" style="2" customWidth="1"/>
    <col min="1282" max="1283" width="15" style="2" customWidth="1"/>
    <col min="1284" max="1534" width="9.109375" style="2"/>
    <col min="1535" max="1535" width="61.5546875" style="2" customWidth="1"/>
    <col min="1536" max="1536" width="26.109375" style="2" bestFit="1" customWidth="1"/>
    <col min="1537" max="1537" width="26.5546875" style="2" customWidth="1"/>
    <col min="1538" max="1539" width="15" style="2" customWidth="1"/>
    <col min="1540" max="1790" width="9.109375" style="2"/>
    <col min="1791" max="1791" width="61.5546875" style="2" customWidth="1"/>
    <col min="1792" max="1792" width="26.109375" style="2" bestFit="1" customWidth="1"/>
    <col min="1793" max="1793" width="26.5546875" style="2" customWidth="1"/>
    <col min="1794" max="1795" width="15" style="2" customWidth="1"/>
    <col min="1796" max="2046" width="9.109375" style="2"/>
    <col min="2047" max="2047" width="61.5546875" style="2" customWidth="1"/>
    <col min="2048" max="2048" width="26.109375" style="2" bestFit="1" customWidth="1"/>
    <col min="2049" max="2049" width="26.5546875" style="2" customWidth="1"/>
    <col min="2050" max="2051" width="15" style="2" customWidth="1"/>
    <col min="2052" max="2302" width="9.109375" style="2"/>
    <col min="2303" max="2303" width="61.5546875" style="2" customWidth="1"/>
    <col min="2304" max="2304" width="26.109375" style="2" bestFit="1" customWidth="1"/>
    <col min="2305" max="2305" width="26.5546875" style="2" customWidth="1"/>
    <col min="2306" max="2307" width="15" style="2" customWidth="1"/>
    <col min="2308" max="2558" width="9.109375" style="2"/>
    <col min="2559" max="2559" width="61.5546875" style="2" customWidth="1"/>
    <col min="2560" max="2560" width="26.109375" style="2" bestFit="1" customWidth="1"/>
    <col min="2561" max="2561" width="26.5546875" style="2" customWidth="1"/>
    <col min="2562" max="2563" width="15" style="2" customWidth="1"/>
    <col min="2564" max="2814" width="9.109375" style="2"/>
    <col min="2815" max="2815" width="61.5546875" style="2" customWidth="1"/>
    <col min="2816" max="2816" width="26.109375" style="2" bestFit="1" customWidth="1"/>
    <col min="2817" max="2817" width="26.5546875" style="2" customWidth="1"/>
    <col min="2818" max="2819" width="15" style="2" customWidth="1"/>
    <col min="2820" max="3070" width="9.109375" style="2"/>
    <col min="3071" max="3071" width="61.5546875" style="2" customWidth="1"/>
    <col min="3072" max="3072" width="26.109375" style="2" bestFit="1" customWidth="1"/>
    <col min="3073" max="3073" width="26.5546875" style="2" customWidth="1"/>
    <col min="3074" max="3075" width="15" style="2" customWidth="1"/>
    <col min="3076" max="3326" width="9.109375" style="2"/>
    <col min="3327" max="3327" width="61.5546875" style="2" customWidth="1"/>
    <col min="3328" max="3328" width="26.109375" style="2" bestFit="1" customWidth="1"/>
    <col min="3329" max="3329" width="26.5546875" style="2" customWidth="1"/>
    <col min="3330" max="3331" width="15" style="2" customWidth="1"/>
    <col min="3332" max="3582" width="9.109375" style="2"/>
    <col min="3583" max="3583" width="61.5546875" style="2" customWidth="1"/>
    <col min="3584" max="3584" width="26.109375" style="2" bestFit="1" customWidth="1"/>
    <col min="3585" max="3585" width="26.5546875" style="2" customWidth="1"/>
    <col min="3586" max="3587" width="15" style="2" customWidth="1"/>
    <col min="3588" max="3838" width="9.109375" style="2"/>
    <col min="3839" max="3839" width="61.5546875" style="2" customWidth="1"/>
    <col min="3840" max="3840" width="26.109375" style="2" bestFit="1" customWidth="1"/>
    <col min="3841" max="3841" width="26.5546875" style="2" customWidth="1"/>
    <col min="3842" max="3843" width="15" style="2" customWidth="1"/>
    <col min="3844" max="4094" width="9.109375" style="2"/>
    <col min="4095" max="4095" width="61.5546875" style="2" customWidth="1"/>
    <col min="4096" max="4096" width="26.109375" style="2" bestFit="1" customWidth="1"/>
    <col min="4097" max="4097" width="26.5546875" style="2" customWidth="1"/>
    <col min="4098" max="4099" width="15" style="2" customWidth="1"/>
    <col min="4100" max="4350" width="9.109375" style="2"/>
    <col min="4351" max="4351" width="61.5546875" style="2" customWidth="1"/>
    <col min="4352" max="4352" width="26.109375" style="2" bestFit="1" customWidth="1"/>
    <col min="4353" max="4353" width="26.5546875" style="2" customWidth="1"/>
    <col min="4354" max="4355" width="15" style="2" customWidth="1"/>
    <col min="4356" max="4606" width="9.109375" style="2"/>
    <col min="4607" max="4607" width="61.5546875" style="2" customWidth="1"/>
    <col min="4608" max="4608" width="26.109375" style="2" bestFit="1" customWidth="1"/>
    <col min="4609" max="4609" width="26.5546875" style="2" customWidth="1"/>
    <col min="4610" max="4611" width="15" style="2" customWidth="1"/>
    <col min="4612" max="4862" width="9.109375" style="2"/>
    <col min="4863" max="4863" width="61.5546875" style="2" customWidth="1"/>
    <col min="4864" max="4864" width="26.109375" style="2" bestFit="1" customWidth="1"/>
    <col min="4865" max="4865" width="26.5546875" style="2" customWidth="1"/>
    <col min="4866" max="4867" width="15" style="2" customWidth="1"/>
    <col min="4868" max="5118" width="9.109375" style="2"/>
    <col min="5119" max="5119" width="61.5546875" style="2" customWidth="1"/>
    <col min="5120" max="5120" width="26.109375" style="2" bestFit="1" customWidth="1"/>
    <col min="5121" max="5121" width="26.5546875" style="2" customWidth="1"/>
    <col min="5122" max="5123" width="15" style="2" customWidth="1"/>
    <col min="5124" max="5374" width="9.109375" style="2"/>
    <col min="5375" max="5375" width="61.5546875" style="2" customWidth="1"/>
    <col min="5376" max="5376" width="26.109375" style="2" bestFit="1" customWidth="1"/>
    <col min="5377" max="5377" width="26.5546875" style="2" customWidth="1"/>
    <col min="5378" max="5379" width="15" style="2" customWidth="1"/>
    <col min="5380" max="5630" width="9.109375" style="2"/>
    <col min="5631" max="5631" width="61.5546875" style="2" customWidth="1"/>
    <col min="5632" max="5632" width="26.109375" style="2" bestFit="1" customWidth="1"/>
    <col min="5633" max="5633" width="26.5546875" style="2" customWidth="1"/>
    <col min="5634" max="5635" width="15" style="2" customWidth="1"/>
    <col min="5636" max="5886" width="9.109375" style="2"/>
    <col min="5887" max="5887" width="61.5546875" style="2" customWidth="1"/>
    <col min="5888" max="5888" width="26.109375" style="2" bestFit="1" customWidth="1"/>
    <col min="5889" max="5889" width="26.5546875" style="2" customWidth="1"/>
    <col min="5890" max="5891" width="15" style="2" customWidth="1"/>
    <col min="5892" max="6142" width="9.109375" style="2"/>
    <col min="6143" max="6143" width="61.5546875" style="2" customWidth="1"/>
    <col min="6144" max="6144" width="26.109375" style="2" bestFit="1" customWidth="1"/>
    <col min="6145" max="6145" width="26.5546875" style="2" customWidth="1"/>
    <col min="6146" max="6147" width="15" style="2" customWidth="1"/>
    <col min="6148" max="6398" width="9.109375" style="2"/>
    <col min="6399" max="6399" width="61.5546875" style="2" customWidth="1"/>
    <col min="6400" max="6400" width="26.109375" style="2" bestFit="1" customWidth="1"/>
    <col min="6401" max="6401" width="26.5546875" style="2" customWidth="1"/>
    <col min="6402" max="6403" width="15" style="2" customWidth="1"/>
    <col min="6404" max="6654" width="9.109375" style="2"/>
    <col min="6655" max="6655" width="61.5546875" style="2" customWidth="1"/>
    <col min="6656" max="6656" width="26.109375" style="2" bestFit="1" customWidth="1"/>
    <col min="6657" max="6657" width="26.5546875" style="2" customWidth="1"/>
    <col min="6658" max="6659" width="15" style="2" customWidth="1"/>
    <col min="6660" max="6910" width="9.109375" style="2"/>
    <col min="6911" max="6911" width="61.5546875" style="2" customWidth="1"/>
    <col min="6912" max="6912" width="26.109375" style="2" bestFit="1" customWidth="1"/>
    <col min="6913" max="6913" width="26.5546875" style="2" customWidth="1"/>
    <col min="6914" max="6915" width="15" style="2" customWidth="1"/>
    <col min="6916" max="7166" width="9.109375" style="2"/>
    <col min="7167" max="7167" width="61.5546875" style="2" customWidth="1"/>
    <col min="7168" max="7168" width="26.109375" style="2" bestFit="1" customWidth="1"/>
    <col min="7169" max="7169" width="26.5546875" style="2" customWidth="1"/>
    <col min="7170" max="7171" width="15" style="2" customWidth="1"/>
    <col min="7172" max="7422" width="9.109375" style="2"/>
    <col min="7423" max="7423" width="61.5546875" style="2" customWidth="1"/>
    <col min="7424" max="7424" width="26.109375" style="2" bestFit="1" customWidth="1"/>
    <col min="7425" max="7425" width="26.5546875" style="2" customWidth="1"/>
    <col min="7426" max="7427" width="15" style="2" customWidth="1"/>
    <col min="7428" max="7678" width="9.109375" style="2"/>
    <col min="7679" max="7679" width="61.5546875" style="2" customWidth="1"/>
    <col min="7680" max="7680" width="26.109375" style="2" bestFit="1" customWidth="1"/>
    <col min="7681" max="7681" width="26.5546875" style="2" customWidth="1"/>
    <col min="7682" max="7683" width="15" style="2" customWidth="1"/>
    <col min="7684" max="7934" width="9.109375" style="2"/>
    <col min="7935" max="7935" width="61.5546875" style="2" customWidth="1"/>
    <col min="7936" max="7936" width="26.109375" style="2" bestFit="1" customWidth="1"/>
    <col min="7937" max="7937" width="26.5546875" style="2" customWidth="1"/>
    <col min="7938" max="7939" width="15" style="2" customWidth="1"/>
    <col min="7940" max="8190" width="9.109375" style="2"/>
    <col min="8191" max="8191" width="61.5546875" style="2" customWidth="1"/>
    <col min="8192" max="8192" width="26.109375" style="2" bestFit="1" customWidth="1"/>
    <col min="8193" max="8193" width="26.5546875" style="2" customWidth="1"/>
    <col min="8194" max="8195" width="15" style="2" customWidth="1"/>
    <col min="8196" max="8446" width="9.109375" style="2"/>
    <col min="8447" max="8447" width="61.5546875" style="2" customWidth="1"/>
    <col min="8448" max="8448" width="26.109375" style="2" bestFit="1" customWidth="1"/>
    <col min="8449" max="8449" width="26.5546875" style="2" customWidth="1"/>
    <col min="8450" max="8451" width="15" style="2" customWidth="1"/>
    <col min="8452" max="8702" width="9.109375" style="2"/>
    <col min="8703" max="8703" width="61.5546875" style="2" customWidth="1"/>
    <col min="8704" max="8704" width="26.109375" style="2" bestFit="1" customWidth="1"/>
    <col min="8705" max="8705" width="26.5546875" style="2" customWidth="1"/>
    <col min="8706" max="8707" width="15" style="2" customWidth="1"/>
    <col min="8708" max="8958" width="9.109375" style="2"/>
    <col min="8959" max="8959" width="61.5546875" style="2" customWidth="1"/>
    <col min="8960" max="8960" width="26.109375" style="2" bestFit="1" customWidth="1"/>
    <col min="8961" max="8961" width="26.5546875" style="2" customWidth="1"/>
    <col min="8962" max="8963" width="15" style="2" customWidth="1"/>
    <col min="8964" max="9214" width="9.109375" style="2"/>
    <col min="9215" max="9215" width="61.5546875" style="2" customWidth="1"/>
    <col min="9216" max="9216" width="26.109375" style="2" bestFit="1" customWidth="1"/>
    <col min="9217" max="9217" width="26.5546875" style="2" customWidth="1"/>
    <col min="9218" max="9219" width="15" style="2" customWidth="1"/>
    <col min="9220" max="9470" width="9.109375" style="2"/>
    <col min="9471" max="9471" width="61.5546875" style="2" customWidth="1"/>
    <col min="9472" max="9472" width="26.109375" style="2" bestFit="1" customWidth="1"/>
    <col min="9473" max="9473" width="26.5546875" style="2" customWidth="1"/>
    <col min="9474" max="9475" width="15" style="2" customWidth="1"/>
    <col min="9476" max="9726" width="9.109375" style="2"/>
    <col min="9727" max="9727" width="61.5546875" style="2" customWidth="1"/>
    <col min="9728" max="9728" width="26.109375" style="2" bestFit="1" customWidth="1"/>
    <col min="9729" max="9729" width="26.5546875" style="2" customWidth="1"/>
    <col min="9730" max="9731" width="15" style="2" customWidth="1"/>
    <col min="9732" max="9982" width="9.109375" style="2"/>
    <col min="9983" max="9983" width="61.5546875" style="2" customWidth="1"/>
    <col min="9984" max="9984" width="26.109375" style="2" bestFit="1" customWidth="1"/>
    <col min="9985" max="9985" width="26.5546875" style="2" customWidth="1"/>
    <col min="9986" max="9987" width="15" style="2" customWidth="1"/>
    <col min="9988" max="10238" width="9.109375" style="2"/>
    <col min="10239" max="10239" width="61.5546875" style="2" customWidth="1"/>
    <col min="10240" max="10240" width="26.109375" style="2" bestFit="1" customWidth="1"/>
    <col min="10241" max="10241" width="26.5546875" style="2" customWidth="1"/>
    <col min="10242" max="10243" width="15" style="2" customWidth="1"/>
    <col min="10244" max="10494" width="9.109375" style="2"/>
    <col min="10495" max="10495" width="61.5546875" style="2" customWidth="1"/>
    <col min="10496" max="10496" width="26.109375" style="2" bestFit="1" customWidth="1"/>
    <col min="10497" max="10497" width="26.5546875" style="2" customWidth="1"/>
    <col min="10498" max="10499" width="15" style="2" customWidth="1"/>
    <col min="10500" max="10750" width="9.109375" style="2"/>
    <col min="10751" max="10751" width="61.5546875" style="2" customWidth="1"/>
    <col min="10752" max="10752" width="26.109375" style="2" bestFit="1" customWidth="1"/>
    <col min="10753" max="10753" width="26.5546875" style="2" customWidth="1"/>
    <col min="10754" max="10755" width="15" style="2" customWidth="1"/>
    <col min="10756" max="11006" width="9.109375" style="2"/>
    <col min="11007" max="11007" width="61.5546875" style="2" customWidth="1"/>
    <col min="11008" max="11008" width="26.109375" style="2" bestFit="1" customWidth="1"/>
    <col min="11009" max="11009" width="26.5546875" style="2" customWidth="1"/>
    <col min="11010" max="11011" width="15" style="2" customWidth="1"/>
    <col min="11012" max="11262" width="9.109375" style="2"/>
    <col min="11263" max="11263" width="61.5546875" style="2" customWidth="1"/>
    <col min="11264" max="11264" width="26.109375" style="2" bestFit="1" customWidth="1"/>
    <col min="11265" max="11265" width="26.5546875" style="2" customWidth="1"/>
    <col min="11266" max="11267" width="15" style="2" customWidth="1"/>
    <col min="11268" max="11518" width="9.109375" style="2"/>
    <col min="11519" max="11519" width="61.5546875" style="2" customWidth="1"/>
    <col min="11520" max="11520" width="26.109375" style="2" bestFit="1" customWidth="1"/>
    <col min="11521" max="11521" width="26.5546875" style="2" customWidth="1"/>
    <col min="11522" max="11523" width="15" style="2" customWidth="1"/>
    <col min="11524" max="11774" width="9.109375" style="2"/>
    <col min="11775" max="11775" width="61.5546875" style="2" customWidth="1"/>
    <col min="11776" max="11776" width="26.109375" style="2" bestFit="1" customWidth="1"/>
    <col min="11777" max="11777" width="26.5546875" style="2" customWidth="1"/>
    <col min="11778" max="11779" width="15" style="2" customWidth="1"/>
    <col min="11780" max="12030" width="9.109375" style="2"/>
    <col min="12031" max="12031" width="61.5546875" style="2" customWidth="1"/>
    <col min="12032" max="12032" width="26.109375" style="2" bestFit="1" customWidth="1"/>
    <col min="12033" max="12033" width="26.5546875" style="2" customWidth="1"/>
    <col min="12034" max="12035" width="15" style="2" customWidth="1"/>
    <col min="12036" max="12286" width="9.109375" style="2"/>
    <col min="12287" max="12287" width="61.5546875" style="2" customWidth="1"/>
    <col min="12288" max="12288" width="26.109375" style="2" bestFit="1" customWidth="1"/>
    <col min="12289" max="12289" width="26.5546875" style="2" customWidth="1"/>
    <col min="12290" max="12291" width="15" style="2" customWidth="1"/>
    <col min="12292" max="12542" width="9.109375" style="2"/>
    <col min="12543" max="12543" width="61.5546875" style="2" customWidth="1"/>
    <col min="12544" max="12544" width="26.109375" style="2" bestFit="1" customWidth="1"/>
    <col min="12545" max="12545" width="26.5546875" style="2" customWidth="1"/>
    <col min="12546" max="12547" width="15" style="2" customWidth="1"/>
    <col min="12548" max="12798" width="9.109375" style="2"/>
    <col min="12799" max="12799" width="61.5546875" style="2" customWidth="1"/>
    <col min="12800" max="12800" width="26.109375" style="2" bestFit="1" customWidth="1"/>
    <col min="12801" max="12801" width="26.5546875" style="2" customWidth="1"/>
    <col min="12802" max="12803" width="15" style="2" customWidth="1"/>
    <col min="12804" max="13054" width="9.109375" style="2"/>
    <col min="13055" max="13055" width="61.5546875" style="2" customWidth="1"/>
    <col min="13056" max="13056" width="26.109375" style="2" bestFit="1" customWidth="1"/>
    <col min="13057" max="13057" width="26.5546875" style="2" customWidth="1"/>
    <col min="13058" max="13059" width="15" style="2" customWidth="1"/>
    <col min="13060" max="13310" width="9.109375" style="2"/>
    <col min="13311" max="13311" width="61.5546875" style="2" customWidth="1"/>
    <col min="13312" max="13312" width="26.109375" style="2" bestFit="1" customWidth="1"/>
    <col min="13313" max="13313" width="26.5546875" style="2" customWidth="1"/>
    <col min="13314" max="13315" width="15" style="2" customWidth="1"/>
    <col min="13316" max="13566" width="9.109375" style="2"/>
    <col min="13567" max="13567" width="61.5546875" style="2" customWidth="1"/>
    <col min="13568" max="13568" width="26.109375" style="2" bestFit="1" customWidth="1"/>
    <col min="13569" max="13569" width="26.5546875" style="2" customWidth="1"/>
    <col min="13570" max="13571" width="15" style="2" customWidth="1"/>
    <col min="13572" max="13822" width="9.109375" style="2"/>
    <col min="13823" max="13823" width="61.5546875" style="2" customWidth="1"/>
    <col min="13824" max="13824" width="26.109375" style="2" bestFit="1" customWidth="1"/>
    <col min="13825" max="13825" width="26.5546875" style="2" customWidth="1"/>
    <col min="13826" max="13827" width="15" style="2" customWidth="1"/>
    <col min="13828" max="14078" width="9.109375" style="2"/>
    <col min="14079" max="14079" width="61.5546875" style="2" customWidth="1"/>
    <col min="14080" max="14080" width="26.109375" style="2" bestFit="1" customWidth="1"/>
    <col min="14081" max="14081" width="26.5546875" style="2" customWidth="1"/>
    <col min="14082" max="14083" width="15" style="2" customWidth="1"/>
    <col min="14084" max="14334" width="9.109375" style="2"/>
    <col min="14335" max="14335" width="61.5546875" style="2" customWidth="1"/>
    <col min="14336" max="14336" width="26.109375" style="2" bestFit="1" customWidth="1"/>
    <col min="14337" max="14337" width="26.5546875" style="2" customWidth="1"/>
    <col min="14338" max="14339" width="15" style="2" customWidth="1"/>
    <col min="14340" max="14590" width="9.109375" style="2"/>
    <col min="14591" max="14591" width="61.5546875" style="2" customWidth="1"/>
    <col min="14592" max="14592" width="26.109375" style="2" bestFit="1" customWidth="1"/>
    <col min="14593" max="14593" width="26.5546875" style="2" customWidth="1"/>
    <col min="14594" max="14595" width="15" style="2" customWidth="1"/>
    <col min="14596" max="14846" width="9.109375" style="2"/>
    <col min="14847" max="14847" width="61.5546875" style="2" customWidth="1"/>
    <col min="14848" max="14848" width="26.109375" style="2" bestFit="1" customWidth="1"/>
    <col min="14849" max="14849" width="26.5546875" style="2" customWidth="1"/>
    <col min="14850" max="14851" width="15" style="2" customWidth="1"/>
    <col min="14852" max="15102" width="9.109375" style="2"/>
    <col min="15103" max="15103" width="61.5546875" style="2" customWidth="1"/>
    <col min="15104" max="15104" width="26.109375" style="2" bestFit="1" customWidth="1"/>
    <col min="15105" max="15105" width="26.5546875" style="2" customWidth="1"/>
    <col min="15106" max="15107" width="15" style="2" customWidth="1"/>
    <col min="15108" max="15358" width="9.109375" style="2"/>
    <col min="15359" max="15359" width="61.5546875" style="2" customWidth="1"/>
    <col min="15360" max="15360" width="26.109375" style="2" bestFit="1" customWidth="1"/>
    <col min="15361" max="15361" width="26.5546875" style="2" customWidth="1"/>
    <col min="15362" max="15363" width="15" style="2" customWidth="1"/>
    <col min="15364" max="15614" width="9.109375" style="2"/>
    <col min="15615" max="15615" width="61.5546875" style="2" customWidth="1"/>
    <col min="15616" max="15616" width="26.109375" style="2" bestFit="1" customWidth="1"/>
    <col min="15617" max="15617" width="26.5546875" style="2" customWidth="1"/>
    <col min="15618" max="15619" width="15" style="2" customWidth="1"/>
    <col min="15620" max="15870" width="9.109375" style="2"/>
    <col min="15871" max="15871" width="61.5546875" style="2" customWidth="1"/>
    <col min="15872" max="15872" width="26.109375" style="2" bestFit="1" customWidth="1"/>
    <col min="15873" max="15873" width="26.5546875" style="2" customWidth="1"/>
    <col min="15874" max="15875" width="15" style="2" customWidth="1"/>
    <col min="15876" max="16126" width="9.109375" style="2"/>
    <col min="16127" max="16127" width="61.5546875" style="2" customWidth="1"/>
    <col min="16128" max="16128" width="26.109375" style="2" bestFit="1" customWidth="1"/>
    <col min="16129" max="16129" width="26.5546875" style="2" customWidth="1"/>
    <col min="16130" max="16131" width="15" style="2" customWidth="1"/>
    <col min="16132" max="16384" width="9.109375" style="2"/>
  </cols>
  <sheetData>
    <row r="1" spans="1:18" ht="27.6" customHeight="1" x14ac:dyDescent="0.25">
      <c r="A1" s="137" t="s">
        <v>77</v>
      </c>
      <c r="B1" s="137"/>
      <c r="C1" s="137"/>
      <c r="D1" s="137"/>
    </row>
    <row r="3" spans="1:18" s="1" customFormat="1" ht="13.2" x14ac:dyDescent="0.25">
      <c r="A3" s="1" t="s">
        <v>78</v>
      </c>
      <c r="B3" s="1" t="s">
        <v>16</v>
      </c>
      <c r="C3" s="145"/>
      <c r="D3" s="55" t="s">
        <v>70</v>
      </c>
    </row>
    <row r="4" spans="1:18" x14ac:dyDescent="0.25">
      <c r="A4" s="1"/>
      <c r="B4" s="1"/>
      <c r="C4" s="1"/>
      <c r="D4" s="1"/>
      <c r="E4" s="1"/>
      <c r="F4" s="1"/>
      <c r="G4" s="1"/>
      <c r="H4" s="1"/>
      <c r="I4" s="1"/>
      <c r="J4" s="1"/>
      <c r="K4" s="1"/>
      <c r="L4" s="1"/>
      <c r="M4" s="1"/>
      <c r="N4" s="1"/>
      <c r="O4" s="1"/>
      <c r="P4" s="1"/>
      <c r="Q4" s="1"/>
      <c r="R4" s="1"/>
    </row>
    <row r="5" spans="1:18" x14ac:dyDescent="0.25">
      <c r="B5" s="1"/>
      <c r="C5" s="1"/>
      <c r="D5" s="1"/>
      <c r="E5" s="1"/>
      <c r="F5" s="1"/>
      <c r="G5" s="1"/>
      <c r="H5" s="1"/>
      <c r="I5" s="1"/>
      <c r="J5" s="1"/>
      <c r="K5" s="24"/>
      <c r="L5" s="1"/>
      <c r="M5" s="1"/>
      <c r="N5" s="1"/>
      <c r="O5" s="1"/>
      <c r="P5" s="1"/>
      <c r="Q5" s="1"/>
      <c r="R5" s="1"/>
    </row>
    <row r="6" spans="1:18" s="16" customFormat="1" ht="39.6" x14ac:dyDescent="0.25">
      <c r="A6" s="25" t="s">
        <v>79</v>
      </c>
      <c r="B6" s="26" t="s">
        <v>80</v>
      </c>
      <c r="C6" s="26" t="s">
        <v>81</v>
      </c>
      <c r="D6" s="26" t="s">
        <v>82</v>
      </c>
      <c r="E6" s="17"/>
      <c r="F6" s="15"/>
      <c r="G6" s="15"/>
      <c r="H6" s="15"/>
      <c r="I6" s="15"/>
      <c r="J6" s="15"/>
      <c r="K6" s="15"/>
      <c r="L6" s="15"/>
      <c r="M6" s="15"/>
      <c r="N6" s="15"/>
      <c r="O6" s="15"/>
      <c r="P6" s="15"/>
      <c r="Q6" s="15"/>
      <c r="R6" s="15"/>
    </row>
    <row r="7" spans="1:18" s="16" customFormat="1" x14ac:dyDescent="0.25">
      <c r="A7" s="2"/>
      <c r="B7" s="2"/>
      <c r="C7" s="2"/>
      <c r="D7" s="2"/>
      <c r="E7" s="17"/>
      <c r="F7" s="15"/>
      <c r="G7" s="15"/>
      <c r="H7" s="15"/>
      <c r="I7" s="15"/>
      <c r="J7" s="15"/>
      <c r="K7" s="15"/>
      <c r="L7" s="15"/>
      <c r="M7" s="15"/>
      <c r="N7" s="15"/>
      <c r="O7" s="15"/>
      <c r="P7" s="15"/>
      <c r="Q7" s="15"/>
      <c r="R7" s="15"/>
    </row>
    <row r="8" spans="1:18" x14ac:dyDescent="0.25">
      <c r="A8" s="6" t="s">
        <v>83</v>
      </c>
      <c r="B8" s="27"/>
      <c r="C8" s="1"/>
      <c r="D8" s="1"/>
      <c r="E8" s="1"/>
      <c r="F8" s="1"/>
      <c r="G8" s="1"/>
      <c r="H8" s="1"/>
      <c r="I8" s="1"/>
      <c r="J8" s="1"/>
      <c r="K8" s="1"/>
      <c r="L8" s="1"/>
      <c r="M8" s="1"/>
      <c r="N8" s="1"/>
      <c r="O8" s="1"/>
      <c r="P8" s="1"/>
      <c r="Q8" s="1"/>
      <c r="R8" s="1"/>
    </row>
    <row r="9" spans="1:18" x14ac:dyDescent="0.25">
      <c r="A9" s="1" t="s">
        <v>84</v>
      </c>
      <c r="B9" s="27">
        <v>45000</v>
      </c>
      <c r="C9" s="14">
        <v>0</v>
      </c>
      <c r="D9" s="8">
        <f>B9*C9</f>
        <v>0</v>
      </c>
      <c r="E9" s="1"/>
      <c r="F9" s="1"/>
      <c r="G9" s="1"/>
      <c r="H9" s="1"/>
      <c r="I9" s="1"/>
      <c r="J9" s="1"/>
      <c r="K9" s="1"/>
      <c r="L9" s="1"/>
      <c r="M9" s="1"/>
      <c r="N9" s="1"/>
      <c r="O9" s="1"/>
      <c r="P9" s="1"/>
      <c r="Q9" s="1"/>
      <c r="R9" s="1"/>
    </row>
    <row r="10" spans="1:18" x14ac:dyDescent="0.25">
      <c r="A10" s="1" t="s">
        <v>85</v>
      </c>
      <c r="B10" s="27">
        <v>45000</v>
      </c>
      <c r="C10" s="14">
        <v>0</v>
      </c>
      <c r="D10" s="8">
        <f t="shared" ref="D10:D15" si="0">B10*C10</f>
        <v>0</v>
      </c>
      <c r="E10" s="1"/>
      <c r="F10" s="1"/>
      <c r="G10" s="1"/>
      <c r="H10" s="1"/>
      <c r="I10" s="1"/>
      <c r="J10" s="1"/>
      <c r="K10" s="1"/>
      <c r="L10" s="1"/>
      <c r="M10" s="1"/>
      <c r="N10" s="1"/>
      <c r="O10" s="1"/>
      <c r="P10" s="1"/>
      <c r="Q10" s="1"/>
      <c r="R10" s="1"/>
    </row>
    <row r="11" spans="1:18" x14ac:dyDescent="0.25">
      <c r="A11" s="1" t="s">
        <v>86</v>
      </c>
      <c r="B11" s="27">
        <v>750</v>
      </c>
      <c r="C11" s="14">
        <v>0</v>
      </c>
      <c r="D11" s="8">
        <f t="shared" si="0"/>
        <v>0</v>
      </c>
      <c r="E11" s="1"/>
      <c r="F11" s="1"/>
      <c r="G11" s="1"/>
      <c r="H11" s="31"/>
      <c r="I11" s="1"/>
      <c r="J11" s="1"/>
      <c r="K11" s="1"/>
      <c r="L11" s="1"/>
      <c r="M11" s="1"/>
      <c r="N11" s="1"/>
      <c r="O11" s="1"/>
      <c r="P11" s="1"/>
      <c r="Q11" s="1"/>
      <c r="R11" s="1"/>
    </row>
    <row r="12" spans="1:18" x14ac:dyDescent="0.25">
      <c r="A12" s="1" t="s">
        <v>87</v>
      </c>
      <c r="B12" s="27">
        <v>300</v>
      </c>
      <c r="C12" s="14">
        <v>0</v>
      </c>
      <c r="D12" s="8">
        <f t="shared" si="0"/>
        <v>0</v>
      </c>
      <c r="E12" s="1"/>
      <c r="F12" s="1"/>
      <c r="G12" s="1"/>
      <c r="H12" s="31"/>
      <c r="I12" s="1"/>
      <c r="J12" s="1"/>
      <c r="K12" s="1"/>
      <c r="L12" s="1"/>
      <c r="M12" s="1"/>
      <c r="N12" s="1"/>
      <c r="O12" s="1"/>
      <c r="P12" s="1"/>
      <c r="Q12" s="1"/>
      <c r="R12" s="1"/>
    </row>
    <row r="13" spans="1:18" x14ac:dyDescent="0.25">
      <c r="A13" s="1" t="s">
        <v>88</v>
      </c>
      <c r="B13" s="27">
        <v>1000</v>
      </c>
      <c r="C13" s="14">
        <v>0</v>
      </c>
      <c r="D13" s="8">
        <f t="shared" si="0"/>
        <v>0</v>
      </c>
      <c r="E13" s="1"/>
      <c r="F13" s="1"/>
      <c r="G13" s="1"/>
      <c r="H13" s="31"/>
      <c r="I13" s="1"/>
      <c r="J13" s="1"/>
      <c r="K13" s="1"/>
      <c r="L13" s="1"/>
      <c r="M13" s="1"/>
      <c r="N13" s="1"/>
      <c r="O13" s="1"/>
      <c r="P13" s="1"/>
      <c r="Q13" s="1"/>
      <c r="R13" s="1"/>
    </row>
    <row r="14" spans="1:18" x14ac:dyDescent="0.25">
      <c r="A14" s="1" t="s">
        <v>89</v>
      </c>
      <c r="B14" s="27">
        <v>25200</v>
      </c>
      <c r="C14" s="14">
        <v>0</v>
      </c>
      <c r="D14" s="8">
        <f t="shared" si="0"/>
        <v>0</v>
      </c>
      <c r="E14" s="1"/>
      <c r="F14" s="1"/>
      <c r="G14" s="1"/>
      <c r="H14" s="31"/>
      <c r="I14" s="1"/>
      <c r="J14" s="1"/>
      <c r="K14" s="1"/>
      <c r="L14" s="1"/>
      <c r="M14" s="1"/>
      <c r="N14" s="1"/>
      <c r="O14" s="1"/>
      <c r="P14" s="1"/>
      <c r="Q14" s="1"/>
      <c r="R14" s="1"/>
    </row>
    <row r="15" spans="1:18" x14ac:dyDescent="0.25">
      <c r="A15" s="1" t="s">
        <v>90</v>
      </c>
      <c r="B15" s="27">
        <v>50000</v>
      </c>
      <c r="C15" s="14">
        <v>0</v>
      </c>
      <c r="D15" s="8">
        <f t="shared" si="0"/>
        <v>0</v>
      </c>
      <c r="E15" s="1"/>
      <c r="F15" s="1"/>
      <c r="G15" s="1"/>
      <c r="H15" s="1"/>
      <c r="I15" s="1"/>
      <c r="J15" s="1"/>
      <c r="K15" s="1"/>
      <c r="L15" s="1"/>
      <c r="M15" s="1"/>
      <c r="N15" s="1"/>
      <c r="O15" s="1"/>
      <c r="P15" s="1"/>
      <c r="Q15" s="1"/>
      <c r="R15" s="1"/>
    </row>
    <row r="16" spans="1:18" x14ac:dyDescent="0.25">
      <c r="A16" s="28" t="s">
        <v>91</v>
      </c>
      <c r="B16" s="29"/>
      <c r="C16" s="30"/>
      <c r="D16" s="34">
        <f>SUM(D9:D15)</f>
        <v>0</v>
      </c>
      <c r="E16" s="1"/>
      <c r="F16" s="1"/>
      <c r="G16" s="1"/>
      <c r="H16" s="1"/>
      <c r="I16" s="1"/>
      <c r="J16" s="1"/>
      <c r="K16" s="1"/>
      <c r="L16" s="1"/>
      <c r="M16" s="1"/>
      <c r="N16" s="1"/>
      <c r="O16" s="1"/>
      <c r="P16" s="1"/>
      <c r="Q16" s="1"/>
      <c r="R16" s="1"/>
    </row>
    <row r="17" spans="1:18" x14ac:dyDescent="0.25">
      <c r="A17" s="1"/>
      <c r="B17" s="31"/>
      <c r="C17" s="1"/>
      <c r="D17" s="1"/>
      <c r="E17" s="1"/>
      <c r="F17" s="1"/>
      <c r="G17" s="1"/>
      <c r="H17" s="1"/>
      <c r="I17" s="1"/>
      <c r="J17" s="1"/>
      <c r="K17" s="1"/>
      <c r="L17" s="1"/>
      <c r="M17" s="1"/>
      <c r="N17" s="1"/>
      <c r="O17" s="1"/>
      <c r="P17" s="1"/>
      <c r="Q17" s="1"/>
      <c r="R17" s="1"/>
    </row>
    <row r="18" spans="1:18" x14ac:dyDescent="0.25">
      <c r="A18" s="6" t="s">
        <v>92</v>
      </c>
      <c r="B18" s="31"/>
      <c r="C18" s="1"/>
      <c r="D18" s="1"/>
      <c r="E18" s="1"/>
      <c r="F18" s="1"/>
      <c r="G18" s="1"/>
      <c r="H18" s="1"/>
      <c r="I18" s="1"/>
      <c r="J18" s="1"/>
      <c r="K18" s="1"/>
      <c r="L18" s="1"/>
      <c r="M18" s="1"/>
      <c r="N18" s="1"/>
      <c r="O18" s="1"/>
      <c r="P18" s="1"/>
      <c r="Q18" s="1"/>
      <c r="R18" s="1"/>
    </row>
    <row r="19" spans="1:18" x14ac:dyDescent="0.25">
      <c r="A19" s="1" t="s">
        <v>84</v>
      </c>
      <c r="B19" s="27">
        <v>45000</v>
      </c>
      <c r="C19" s="14">
        <v>0</v>
      </c>
      <c r="D19" s="8">
        <f t="shared" ref="D19:D26" si="1">B19*C19</f>
        <v>0</v>
      </c>
      <c r="E19" s="1"/>
      <c r="F19" s="1"/>
      <c r="G19" s="1"/>
      <c r="H19" s="1"/>
      <c r="I19" s="1"/>
      <c r="J19" s="1"/>
      <c r="K19" s="1"/>
      <c r="L19" s="1"/>
      <c r="M19" s="1"/>
      <c r="N19" s="1"/>
      <c r="O19" s="1"/>
      <c r="P19" s="1"/>
      <c r="Q19" s="1"/>
      <c r="R19" s="1"/>
    </row>
    <row r="20" spans="1:18" x14ac:dyDescent="0.25">
      <c r="A20" s="1" t="s">
        <v>85</v>
      </c>
      <c r="B20" s="27">
        <v>45000</v>
      </c>
      <c r="C20" s="14">
        <v>0</v>
      </c>
      <c r="D20" s="8">
        <f t="shared" si="1"/>
        <v>0</v>
      </c>
      <c r="E20" s="1"/>
      <c r="F20" s="1"/>
      <c r="G20" s="1"/>
      <c r="H20" s="1"/>
      <c r="I20" s="1"/>
      <c r="J20" s="1"/>
      <c r="K20" s="1"/>
      <c r="L20" s="1"/>
      <c r="M20" s="1"/>
      <c r="N20" s="1"/>
      <c r="O20" s="1"/>
      <c r="P20" s="1"/>
      <c r="Q20" s="1"/>
      <c r="R20" s="1"/>
    </row>
    <row r="21" spans="1:18" x14ac:dyDescent="0.25">
      <c r="A21" s="1" t="s">
        <v>86</v>
      </c>
      <c r="B21" s="27">
        <v>750</v>
      </c>
      <c r="C21" s="14">
        <v>0</v>
      </c>
      <c r="D21" s="8">
        <f t="shared" si="1"/>
        <v>0</v>
      </c>
      <c r="E21" s="1"/>
      <c r="F21" s="1"/>
      <c r="G21" s="1"/>
      <c r="H21" s="1"/>
      <c r="I21" s="1"/>
      <c r="J21" s="1"/>
      <c r="K21" s="1"/>
      <c r="L21" s="1"/>
      <c r="M21" s="1"/>
      <c r="N21" s="1"/>
      <c r="O21" s="1"/>
      <c r="P21" s="1"/>
      <c r="Q21" s="1"/>
      <c r="R21" s="1"/>
    </row>
    <row r="22" spans="1:18" s="10" customFormat="1" x14ac:dyDescent="0.25">
      <c r="A22" s="1" t="s">
        <v>93</v>
      </c>
      <c r="B22" s="27">
        <v>400</v>
      </c>
      <c r="C22" s="14">
        <v>0</v>
      </c>
      <c r="D22" s="8">
        <f t="shared" si="1"/>
        <v>0</v>
      </c>
      <c r="E22" s="9"/>
      <c r="F22" s="9"/>
      <c r="G22" s="9"/>
      <c r="H22" s="9"/>
      <c r="I22" s="9"/>
      <c r="J22" s="9"/>
      <c r="K22" s="9"/>
      <c r="L22" s="9"/>
      <c r="M22" s="9"/>
      <c r="N22" s="9"/>
      <c r="O22" s="9"/>
      <c r="P22" s="9"/>
      <c r="Q22" s="9"/>
      <c r="R22" s="9"/>
    </row>
    <row r="23" spans="1:18" x14ac:dyDescent="0.25">
      <c r="A23" s="1" t="s">
        <v>87</v>
      </c>
      <c r="B23" s="27">
        <v>300</v>
      </c>
      <c r="C23" s="14">
        <v>0</v>
      </c>
      <c r="D23" s="8">
        <f t="shared" si="1"/>
        <v>0</v>
      </c>
      <c r="E23" s="1"/>
      <c r="F23" s="1"/>
      <c r="G23" s="1"/>
      <c r="H23" s="1"/>
      <c r="I23" s="1"/>
      <c r="J23" s="1"/>
      <c r="K23" s="1"/>
      <c r="L23" s="1"/>
      <c r="M23" s="1"/>
      <c r="N23" s="1"/>
      <c r="O23" s="1"/>
      <c r="P23" s="1"/>
      <c r="Q23" s="1"/>
      <c r="R23" s="1"/>
    </row>
    <row r="24" spans="1:18" x14ac:dyDescent="0.25">
      <c r="A24" s="1" t="s">
        <v>88</v>
      </c>
      <c r="B24" s="27">
        <v>1000</v>
      </c>
      <c r="C24" s="14">
        <v>0</v>
      </c>
      <c r="D24" s="8">
        <f t="shared" si="1"/>
        <v>0</v>
      </c>
      <c r="E24" s="1"/>
      <c r="F24" s="1"/>
      <c r="G24" s="1"/>
      <c r="H24" s="1"/>
      <c r="I24" s="1"/>
      <c r="J24" s="1"/>
      <c r="K24" s="1"/>
      <c r="L24" s="1"/>
      <c r="M24" s="1"/>
      <c r="N24" s="1"/>
      <c r="O24" s="1"/>
      <c r="P24" s="1"/>
      <c r="Q24" s="1"/>
      <c r="R24" s="1"/>
    </row>
    <row r="25" spans="1:18" x14ac:dyDescent="0.25">
      <c r="A25" s="1" t="s">
        <v>89</v>
      </c>
      <c r="B25" s="27">
        <v>25200</v>
      </c>
      <c r="C25" s="14">
        <v>0</v>
      </c>
      <c r="D25" s="8">
        <f t="shared" si="1"/>
        <v>0</v>
      </c>
      <c r="E25" s="1"/>
      <c r="F25" s="1"/>
      <c r="G25" s="1"/>
      <c r="H25" s="1"/>
      <c r="I25" s="1"/>
      <c r="J25" s="1"/>
      <c r="K25" s="1"/>
      <c r="L25" s="1"/>
      <c r="M25" s="1"/>
      <c r="N25" s="1"/>
      <c r="O25" s="1"/>
      <c r="P25" s="1"/>
      <c r="Q25" s="1"/>
      <c r="R25" s="1"/>
    </row>
    <row r="26" spans="1:18" x14ac:dyDescent="0.25">
      <c r="A26" s="1" t="s">
        <v>90</v>
      </c>
      <c r="B26" s="27">
        <v>50000</v>
      </c>
      <c r="C26" s="14">
        <v>0</v>
      </c>
      <c r="D26" s="8">
        <f t="shared" si="1"/>
        <v>0</v>
      </c>
      <c r="E26" s="1"/>
      <c r="F26" s="1"/>
      <c r="G26" s="1"/>
      <c r="H26" s="1"/>
      <c r="I26" s="1"/>
      <c r="J26" s="1"/>
      <c r="K26" s="1"/>
      <c r="L26" s="1"/>
      <c r="M26" s="1"/>
      <c r="N26" s="1"/>
      <c r="O26" s="1"/>
      <c r="P26" s="1"/>
      <c r="Q26" s="1"/>
      <c r="R26" s="1"/>
    </row>
    <row r="27" spans="1:18" x14ac:dyDescent="0.25">
      <c r="A27" s="28" t="s">
        <v>94</v>
      </c>
      <c r="B27" s="32"/>
      <c r="C27" s="32"/>
      <c r="D27" s="34">
        <f>SUM(D19:D26)</f>
        <v>0</v>
      </c>
      <c r="E27" s="1"/>
      <c r="F27" s="1"/>
      <c r="G27" s="1"/>
      <c r="H27" s="1"/>
      <c r="I27" s="1"/>
      <c r="J27" s="1"/>
      <c r="K27" s="1"/>
      <c r="L27" s="1"/>
      <c r="M27" s="1"/>
      <c r="N27" s="1"/>
      <c r="O27" s="1"/>
      <c r="P27" s="1"/>
      <c r="Q27" s="1"/>
      <c r="R27" s="1"/>
    </row>
    <row r="28" spans="1:18" x14ac:dyDescent="0.25">
      <c r="A28" s="1"/>
      <c r="B28" s="31"/>
      <c r="C28" s="1"/>
      <c r="D28" s="1"/>
      <c r="E28" s="1"/>
      <c r="F28" s="1"/>
      <c r="G28" s="1"/>
      <c r="H28" s="1"/>
      <c r="I28" s="1"/>
      <c r="J28" s="1"/>
      <c r="K28" s="1"/>
      <c r="L28" s="1"/>
      <c r="M28" s="1"/>
      <c r="N28" s="1"/>
      <c r="O28" s="1"/>
      <c r="P28" s="1"/>
      <c r="Q28" s="1"/>
      <c r="R28" s="1"/>
    </row>
    <row r="29" spans="1:18" x14ac:dyDescent="0.25">
      <c r="A29" s="6" t="s">
        <v>95</v>
      </c>
      <c r="B29" s="31"/>
      <c r="C29" s="1"/>
      <c r="D29" s="1"/>
      <c r="E29" s="1"/>
      <c r="F29" s="1"/>
      <c r="G29" s="1"/>
      <c r="H29" s="1"/>
      <c r="I29" s="1"/>
      <c r="J29" s="1"/>
      <c r="K29" s="1"/>
      <c r="L29" s="1"/>
      <c r="M29" s="1"/>
      <c r="N29" s="1"/>
      <c r="O29" s="1"/>
      <c r="P29" s="1"/>
      <c r="Q29" s="1"/>
      <c r="R29" s="1"/>
    </row>
    <row r="30" spans="1:18" x14ac:dyDescent="0.25">
      <c r="A30" s="1" t="s">
        <v>84</v>
      </c>
      <c r="B30" s="27">
        <v>45000</v>
      </c>
      <c r="C30" s="14">
        <v>0</v>
      </c>
      <c r="D30" s="8">
        <f t="shared" ref="D30:D35" si="2">B30*C30</f>
        <v>0</v>
      </c>
      <c r="E30" s="1"/>
      <c r="F30" s="1"/>
      <c r="G30" s="1"/>
      <c r="H30" s="1"/>
      <c r="I30" s="1"/>
      <c r="J30" s="1"/>
      <c r="K30" s="1"/>
      <c r="L30" s="1"/>
      <c r="M30" s="1"/>
      <c r="N30" s="1"/>
      <c r="O30" s="1"/>
      <c r="P30" s="1"/>
      <c r="Q30" s="1"/>
      <c r="R30" s="1"/>
    </row>
    <row r="31" spans="1:18" x14ac:dyDescent="0.25">
      <c r="A31" s="1" t="s">
        <v>86</v>
      </c>
      <c r="B31" s="27">
        <v>750</v>
      </c>
      <c r="C31" s="14">
        <v>0</v>
      </c>
      <c r="D31" s="8">
        <f t="shared" si="2"/>
        <v>0</v>
      </c>
      <c r="E31" s="1"/>
      <c r="F31" s="1"/>
      <c r="G31" s="1"/>
      <c r="H31" s="1"/>
      <c r="I31" s="1"/>
      <c r="J31" s="1"/>
      <c r="K31" s="1"/>
      <c r="L31" s="1"/>
      <c r="M31" s="1"/>
      <c r="N31" s="1"/>
      <c r="O31" s="1"/>
      <c r="P31" s="1"/>
      <c r="Q31" s="1"/>
      <c r="R31" s="1"/>
    </row>
    <row r="32" spans="1:18" s="10" customFormat="1" x14ac:dyDescent="0.25">
      <c r="A32" s="1" t="s">
        <v>93</v>
      </c>
      <c r="B32" s="27">
        <v>400</v>
      </c>
      <c r="C32" s="14">
        <v>0</v>
      </c>
      <c r="D32" s="8">
        <f t="shared" si="2"/>
        <v>0</v>
      </c>
      <c r="E32" s="9"/>
      <c r="F32" s="9"/>
      <c r="G32" s="9"/>
      <c r="H32" s="9"/>
      <c r="I32" s="9"/>
      <c r="J32" s="9"/>
      <c r="K32" s="9"/>
      <c r="L32" s="9"/>
      <c r="M32" s="9"/>
      <c r="N32" s="9"/>
      <c r="O32" s="9"/>
      <c r="P32" s="9"/>
      <c r="Q32" s="9"/>
      <c r="R32" s="9"/>
    </row>
    <row r="33" spans="1:18" x14ac:dyDescent="0.25">
      <c r="A33" s="1" t="s">
        <v>87</v>
      </c>
      <c r="B33" s="27">
        <v>300</v>
      </c>
      <c r="C33" s="14">
        <v>0</v>
      </c>
      <c r="D33" s="8">
        <f t="shared" si="2"/>
        <v>0</v>
      </c>
      <c r="E33" s="1"/>
      <c r="F33" s="1"/>
      <c r="G33" s="1"/>
      <c r="H33" s="1"/>
      <c r="I33" s="1"/>
      <c r="J33" s="1"/>
      <c r="K33" s="1"/>
      <c r="L33" s="1"/>
      <c r="M33" s="1"/>
      <c r="N33" s="1"/>
      <c r="O33" s="1"/>
      <c r="P33" s="1"/>
      <c r="Q33" s="1"/>
      <c r="R33" s="1"/>
    </row>
    <row r="34" spans="1:18" x14ac:dyDescent="0.25">
      <c r="A34" s="1" t="s">
        <v>89</v>
      </c>
      <c r="B34" s="27">
        <v>25200</v>
      </c>
      <c r="C34" s="14">
        <v>0</v>
      </c>
      <c r="D34" s="8">
        <f t="shared" si="2"/>
        <v>0</v>
      </c>
      <c r="E34" s="11"/>
      <c r="F34" s="1"/>
      <c r="G34" s="1"/>
      <c r="H34" s="1"/>
      <c r="I34" s="1"/>
      <c r="J34" s="1"/>
      <c r="K34" s="1"/>
      <c r="L34" s="1"/>
      <c r="M34" s="1"/>
      <c r="N34" s="1"/>
      <c r="O34" s="1"/>
      <c r="P34" s="1"/>
      <c r="Q34" s="1"/>
      <c r="R34" s="1"/>
    </row>
    <row r="35" spans="1:18" x14ac:dyDescent="0.25">
      <c r="A35" s="1" t="s">
        <v>90</v>
      </c>
      <c r="B35" s="27">
        <v>50000</v>
      </c>
      <c r="C35" s="14">
        <v>0</v>
      </c>
      <c r="D35" s="8">
        <f t="shared" si="2"/>
        <v>0</v>
      </c>
      <c r="E35" s="11"/>
      <c r="F35" s="1"/>
      <c r="G35" s="1"/>
      <c r="H35" s="1"/>
      <c r="I35" s="1"/>
      <c r="J35" s="1"/>
      <c r="K35" s="1"/>
      <c r="L35" s="1"/>
      <c r="M35" s="1"/>
      <c r="N35" s="1"/>
      <c r="O35" s="1"/>
      <c r="P35" s="1"/>
      <c r="Q35" s="1"/>
      <c r="R35" s="1"/>
    </row>
    <row r="36" spans="1:18" x14ac:dyDescent="0.25">
      <c r="A36" s="28" t="s">
        <v>96</v>
      </c>
      <c r="B36" s="32"/>
      <c r="C36" s="32"/>
      <c r="D36" s="34">
        <f>SUM(D30:D35)</f>
        <v>0</v>
      </c>
      <c r="E36" s="1"/>
      <c r="F36" s="1"/>
      <c r="G36" s="1"/>
      <c r="H36" s="1"/>
      <c r="I36" s="1"/>
      <c r="J36" s="1"/>
      <c r="K36" s="1"/>
      <c r="L36" s="1"/>
      <c r="M36" s="1"/>
      <c r="N36" s="1"/>
      <c r="O36" s="1"/>
      <c r="P36" s="1"/>
      <c r="Q36" s="1"/>
      <c r="R36" s="1"/>
    </row>
    <row r="37" spans="1:18" x14ac:dyDescent="0.25">
      <c r="A37" s="1"/>
      <c r="B37" s="31"/>
      <c r="C37" s="1"/>
      <c r="D37" s="1"/>
      <c r="E37" s="1"/>
      <c r="F37" s="1"/>
      <c r="G37" s="1"/>
      <c r="H37" s="1"/>
      <c r="I37" s="1"/>
      <c r="J37" s="1"/>
      <c r="K37" s="1"/>
      <c r="L37" s="1"/>
      <c r="M37" s="1"/>
      <c r="N37" s="1"/>
      <c r="O37" s="1"/>
      <c r="P37" s="1"/>
      <c r="Q37" s="1"/>
      <c r="R37" s="1"/>
    </row>
    <row r="38" spans="1:18" x14ac:dyDescent="0.25">
      <c r="A38" s="6" t="s">
        <v>97</v>
      </c>
      <c r="B38" s="31"/>
      <c r="C38" s="1"/>
      <c r="D38" s="1"/>
      <c r="E38" s="1"/>
      <c r="F38" s="1"/>
      <c r="G38" s="1"/>
      <c r="H38" s="1"/>
      <c r="I38" s="1"/>
      <c r="J38" s="1"/>
      <c r="K38" s="1"/>
      <c r="L38" s="1"/>
      <c r="M38" s="1"/>
      <c r="N38" s="1"/>
      <c r="O38" s="1"/>
      <c r="P38" s="1"/>
      <c r="Q38" s="1"/>
      <c r="R38" s="1"/>
    </row>
    <row r="39" spans="1:18" x14ac:dyDescent="0.25">
      <c r="A39" s="1" t="s">
        <v>84</v>
      </c>
      <c r="B39" s="27">
        <v>45000</v>
      </c>
      <c r="C39" s="14">
        <v>0</v>
      </c>
      <c r="D39" s="8">
        <f t="shared" ref="D39:D46" si="3">B39*C39</f>
        <v>0</v>
      </c>
      <c r="E39" s="1"/>
      <c r="F39" s="1"/>
      <c r="G39" s="1"/>
      <c r="H39" s="1"/>
      <c r="I39" s="1"/>
      <c r="J39" s="1"/>
      <c r="K39" s="1"/>
      <c r="L39" s="1"/>
      <c r="M39" s="1"/>
      <c r="N39" s="1"/>
      <c r="O39" s="1"/>
      <c r="P39" s="1"/>
      <c r="Q39" s="1"/>
      <c r="R39" s="1"/>
    </row>
    <row r="40" spans="1:18" x14ac:dyDescent="0.25">
      <c r="A40" s="1" t="s">
        <v>85</v>
      </c>
      <c r="B40" s="27">
        <v>45000</v>
      </c>
      <c r="C40" s="14">
        <v>0</v>
      </c>
      <c r="D40" s="8">
        <f t="shared" si="3"/>
        <v>0</v>
      </c>
      <c r="E40" s="1"/>
      <c r="F40" s="1"/>
      <c r="G40" s="1"/>
      <c r="H40" s="1"/>
      <c r="I40" s="1"/>
      <c r="J40" s="1"/>
      <c r="K40" s="1"/>
      <c r="L40" s="1"/>
      <c r="M40" s="1"/>
      <c r="N40" s="1"/>
      <c r="O40" s="1"/>
      <c r="P40" s="1"/>
      <c r="Q40" s="1"/>
      <c r="R40" s="1"/>
    </row>
    <row r="41" spans="1:18" x14ac:dyDescent="0.25">
      <c r="A41" s="1" t="s">
        <v>86</v>
      </c>
      <c r="B41" s="27">
        <v>750</v>
      </c>
      <c r="C41" s="14">
        <v>0</v>
      </c>
      <c r="D41" s="8">
        <f t="shared" si="3"/>
        <v>0</v>
      </c>
      <c r="E41" s="1"/>
      <c r="F41" s="1"/>
      <c r="G41" s="1"/>
      <c r="H41" s="1"/>
      <c r="I41" s="1"/>
      <c r="J41" s="1"/>
      <c r="K41" s="1"/>
      <c r="L41" s="1"/>
      <c r="M41" s="1"/>
      <c r="N41" s="1"/>
      <c r="O41" s="1"/>
      <c r="P41" s="1"/>
      <c r="Q41" s="1"/>
      <c r="R41" s="1"/>
    </row>
    <row r="42" spans="1:18" s="10" customFormat="1" x14ac:dyDescent="0.25">
      <c r="A42" s="1" t="s">
        <v>93</v>
      </c>
      <c r="B42" s="27">
        <v>400</v>
      </c>
      <c r="C42" s="14">
        <v>0</v>
      </c>
      <c r="D42" s="8">
        <f t="shared" si="3"/>
        <v>0</v>
      </c>
      <c r="E42" s="9"/>
      <c r="F42" s="9"/>
      <c r="G42" s="9"/>
      <c r="H42" s="9"/>
      <c r="I42" s="9"/>
      <c r="J42" s="9"/>
      <c r="K42" s="9"/>
      <c r="L42" s="9"/>
      <c r="M42" s="9"/>
      <c r="N42" s="9"/>
      <c r="O42" s="9"/>
      <c r="P42" s="9"/>
      <c r="Q42" s="9"/>
      <c r="R42" s="9"/>
    </row>
    <row r="43" spans="1:18" x14ac:dyDescent="0.25">
      <c r="A43" s="1" t="s">
        <v>87</v>
      </c>
      <c r="B43" s="27">
        <v>300</v>
      </c>
      <c r="C43" s="14">
        <v>0</v>
      </c>
      <c r="D43" s="8">
        <f t="shared" si="3"/>
        <v>0</v>
      </c>
      <c r="E43" s="1"/>
      <c r="F43" s="1"/>
      <c r="G43" s="1"/>
      <c r="H43" s="1"/>
      <c r="I43" s="1"/>
      <c r="J43" s="1"/>
      <c r="K43" s="1"/>
      <c r="L43" s="1"/>
      <c r="M43" s="1"/>
      <c r="N43" s="1"/>
      <c r="O43" s="1"/>
      <c r="P43" s="1"/>
      <c r="Q43" s="1"/>
      <c r="R43" s="1"/>
    </row>
    <row r="44" spans="1:18" x14ac:dyDescent="0.25">
      <c r="A44" s="1" t="s">
        <v>88</v>
      </c>
      <c r="B44" s="27">
        <v>1000</v>
      </c>
      <c r="C44" s="14">
        <v>0</v>
      </c>
      <c r="D44" s="8">
        <f t="shared" si="3"/>
        <v>0</v>
      </c>
      <c r="E44" s="1"/>
      <c r="F44" s="1"/>
      <c r="G44" s="1"/>
      <c r="H44" s="1"/>
      <c r="I44" s="1"/>
      <c r="J44" s="1"/>
      <c r="K44" s="1"/>
      <c r="L44" s="1"/>
      <c r="M44" s="1"/>
      <c r="N44" s="1"/>
      <c r="O44" s="1"/>
      <c r="P44" s="1"/>
      <c r="Q44" s="1"/>
      <c r="R44" s="1"/>
    </row>
    <row r="45" spans="1:18" x14ac:dyDescent="0.25">
      <c r="A45" s="1" t="s">
        <v>89</v>
      </c>
      <c r="B45" s="27">
        <v>25200</v>
      </c>
      <c r="C45" s="14">
        <v>0</v>
      </c>
      <c r="D45" s="8">
        <f t="shared" si="3"/>
        <v>0</v>
      </c>
      <c r="E45" s="1"/>
      <c r="F45" s="1"/>
      <c r="G45" s="1"/>
      <c r="H45" s="1"/>
      <c r="I45" s="1"/>
      <c r="J45" s="1"/>
      <c r="K45" s="1"/>
      <c r="L45" s="1"/>
      <c r="M45" s="1"/>
      <c r="N45" s="1"/>
      <c r="O45" s="1"/>
      <c r="P45" s="1"/>
      <c r="Q45" s="1"/>
      <c r="R45" s="1"/>
    </row>
    <row r="46" spans="1:18" x14ac:dyDescent="0.25">
      <c r="A46" s="1" t="s">
        <v>90</v>
      </c>
      <c r="B46" s="27">
        <v>50000</v>
      </c>
      <c r="C46" s="14">
        <v>0</v>
      </c>
      <c r="D46" s="8">
        <f t="shared" si="3"/>
        <v>0</v>
      </c>
      <c r="E46" s="1"/>
      <c r="F46" s="1"/>
      <c r="G46" s="1"/>
      <c r="H46" s="1"/>
      <c r="I46" s="1"/>
      <c r="J46" s="1"/>
      <c r="K46" s="1"/>
      <c r="L46" s="1"/>
      <c r="M46" s="1"/>
      <c r="N46" s="1"/>
      <c r="O46" s="1"/>
      <c r="P46" s="1"/>
      <c r="Q46" s="1"/>
      <c r="R46" s="1"/>
    </row>
    <row r="47" spans="1:18" x14ac:dyDescent="0.25">
      <c r="A47" s="28" t="s">
        <v>98</v>
      </c>
      <c r="B47" s="32"/>
      <c r="C47" s="32"/>
      <c r="D47" s="34">
        <f>SUM(D39:D46)</f>
        <v>0</v>
      </c>
      <c r="E47" s="1"/>
      <c r="F47" s="1"/>
      <c r="G47" s="1"/>
      <c r="H47" s="1"/>
      <c r="I47" s="1"/>
      <c r="J47" s="1"/>
      <c r="K47" s="1"/>
      <c r="L47" s="1"/>
      <c r="M47" s="1"/>
      <c r="N47" s="1"/>
      <c r="O47" s="1"/>
      <c r="P47" s="1"/>
      <c r="Q47" s="1"/>
      <c r="R47" s="1"/>
    </row>
    <row r="48" spans="1:18" x14ac:dyDescent="0.25">
      <c r="A48" s="1"/>
      <c r="B48" s="31"/>
      <c r="C48" s="1"/>
      <c r="D48" s="1"/>
      <c r="E48" s="1"/>
      <c r="F48" s="1"/>
      <c r="G48" s="1"/>
      <c r="H48" s="1"/>
      <c r="I48" s="1"/>
      <c r="J48" s="1"/>
      <c r="K48" s="1"/>
      <c r="L48" s="1"/>
      <c r="M48" s="1"/>
      <c r="N48" s="1"/>
      <c r="O48" s="1"/>
      <c r="P48" s="1"/>
      <c r="Q48" s="1"/>
      <c r="R48" s="1"/>
    </row>
    <row r="49" spans="1:18" x14ac:dyDescent="0.25">
      <c r="A49" s="6" t="s">
        <v>99</v>
      </c>
      <c r="B49" s="31"/>
      <c r="C49" s="1"/>
      <c r="D49" s="1"/>
      <c r="E49" s="1"/>
      <c r="F49" s="1"/>
      <c r="G49" s="1"/>
      <c r="H49" s="1"/>
      <c r="I49" s="1"/>
      <c r="J49" s="1"/>
      <c r="K49" s="1"/>
      <c r="L49" s="1"/>
      <c r="M49" s="1"/>
      <c r="N49" s="1"/>
      <c r="O49" s="1"/>
      <c r="P49" s="1"/>
      <c r="Q49" s="1"/>
      <c r="R49" s="1"/>
    </row>
    <row r="50" spans="1:18" x14ac:dyDescent="0.25">
      <c r="A50" s="1" t="s">
        <v>84</v>
      </c>
      <c r="B50" s="27">
        <v>45000</v>
      </c>
      <c r="C50" s="14">
        <v>0</v>
      </c>
      <c r="D50" s="8">
        <f t="shared" ref="D50:D57" si="4">B50*C50</f>
        <v>0</v>
      </c>
      <c r="E50" s="1"/>
      <c r="F50" s="1"/>
      <c r="G50" s="1"/>
      <c r="H50" s="1"/>
      <c r="I50" s="1"/>
      <c r="J50" s="1"/>
      <c r="K50" s="1"/>
      <c r="L50" s="1"/>
      <c r="M50" s="1"/>
      <c r="N50" s="1"/>
      <c r="O50" s="1"/>
      <c r="P50" s="1"/>
      <c r="Q50" s="1"/>
      <c r="R50" s="1"/>
    </row>
    <row r="51" spans="1:18" x14ac:dyDescent="0.25">
      <c r="A51" s="1" t="s">
        <v>85</v>
      </c>
      <c r="B51" s="27">
        <v>45000</v>
      </c>
      <c r="C51" s="14">
        <v>0</v>
      </c>
      <c r="D51" s="8">
        <f t="shared" si="4"/>
        <v>0</v>
      </c>
      <c r="E51" s="1"/>
      <c r="F51" s="1"/>
      <c r="G51" s="1"/>
      <c r="H51" s="1"/>
      <c r="I51" s="1"/>
      <c r="J51" s="1"/>
      <c r="K51" s="1"/>
      <c r="L51" s="1"/>
      <c r="M51" s="1"/>
      <c r="N51" s="1"/>
      <c r="O51" s="1"/>
      <c r="P51" s="1"/>
      <c r="Q51" s="1"/>
      <c r="R51" s="1"/>
    </row>
    <row r="52" spans="1:18" x14ac:dyDescent="0.25">
      <c r="A52" s="1" t="s">
        <v>86</v>
      </c>
      <c r="B52" s="27">
        <v>750</v>
      </c>
      <c r="C52" s="14">
        <v>0</v>
      </c>
      <c r="D52" s="8">
        <f t="shared" si="4"/>
        <v>0</v>
      </c>
      <c r="E52" s="1"/>
      <c r="F52" s="1"/>
      <c r="G52" s="1"/>
      <c r="H52" s="1"/>
      <c r="I52" s="1"/>
      <c r="J52" s="1"/>
      <c r="K52" s="1"/>
      <c r="L52" s="1"/>
      <c r="M52" s="1"/>
      <c r="N52" s="1"/>
      <c r="O52" s="1"/>
      <c r="P52" s="1"/>
      <c r="Q52" s="1"/>
      <c r="R52" s="1"/>
    </row>
    <row r="53" spans="1:18" s="10" customFormat="1" x14ac:dyDescent="0.25">
      <c r="A53" s="1" t="s">
        <v>93</v>
      </c>
      <c r="B53" s="27">
        <v>400</v>
      </c>
      <c r="C53" s="14">
        <v>0</v>
      </c>
      <c r="D53" s="8">
        <f t="shared" si="4"/>
        <v>0</v>
      </c>
      <c r="E53" s="9"/>
      <c r="F53" s="9"/>
      <c r="G53" s="9"/>
      <c r="H53" s="9"/>
      <c r="I53" s="9"/>
      <c r="J53" s="9"/>
      <c r="K53" s="9"/>
      <c r="L53" s="9"/>
      <c r="M53" s="9"/>
      <c r="N53" s="9"/>
      <c r="O53" s="9"/>
      <c r="P53" s="9"/>
      <c r="Q53" s="9"/>
      <c r="R53" s="9"/>
    </row>
    <row r="54" spans="1:18" x14ac:dyDescent="0.25">
      <c r="A54" s="1" t="s">
        <v>87</v>
      </c>
      <c r="B54" s="27">
        <v>300</v>
      </c>
      <c r="C54" s="14">
        <v>0</v>
      </c>
      <c r="D54" s="8">
        <f t="shared" si="4"/>
        <v>0</v>
      </c>
      <c r="E54" s="1"/>
      <c r="F54" s="1"/>
      <c r="G54" s="1"/>
      <c r="H54" s="1"/>
      <c r="I54" s="1"/>
      <c r="J54" s="1"/>
      <c r="K54" s="1"/>
      <c r="L54" s="1"/>
      <c r="M54" s="1"/>
      <c r="N54" s="1"/>
      <c r="O54" s="1"/>
      <c r="P54" s="1"/>
      <c r="Q54" s="1"/>
      <c r="R54" s="1"/>
    </row>
    <row r="55" spans="1:18" x14ac:dyDescent="0.25">
      <c r="A55" s="1" t="s">
        <v>88</v>
      </c>
      <c r="B55" s="27">
        <v>1000</v>
      </c>
      <c r="C55" s="14">
        <v>0</v>
      </c>
      <c r="D55" s="8">
        <f t="shared" si="4"/>
        <v>0</v>
      </c>
      <c r="E55" s="1"/>
      <c r="F55" s="1"/>
      <c r="G55" s="1"/>
      <c r="H55" s="1"/>
      <c r="I55" s="1"/>
      <c r="J55" s="1"/>
      <c r="K55" s="1"/>
      <c r="L55" s="1"/>
      <c r="M55" s="1"/>
      <c r="N55" s="1"/>
      <c r="O55" s="1"/>
      <c r="P55" s="1"/>
      <c r="Q55" s="1"/>
      <c r="R55" s="1"/>
    </row>
    <row r="56" spans="1:18" x14ac:dyDescent="0.25">
      <c r="A56" s="1" t="s">
        <v>89</v>
      </c>
      <c r="B56" s="27">
        <v>25200</v>
      </c>
      <c r="C56" s="14">
        <v>0</v>
      </c>
      <c r="D56" s="8">
        <f t="shared" si="4"/>
        <v>0</v>
      </c>
      <c r="E56" s="1"/>
      <c r="F56" s="1"/>
      <c r="G56" s="1"/>
      <c r="H56" s="1"/>
      <c r="I56" s="1"/>
      <c r="J56" s="1"/>
      <c r="K56" s="1"/>
      <c r="L56" s="1"/>
      <c r="M56" s="1"/>
      <c r="N56" s="1"/>
      <c r="O56" s="1"/>
      <c r="P56" s="1"/>
      <c r="Q56" s="1"/>
      <c r="R56" s="1"/>
    </row>
    <row r="57" spans="1:18" x14ac:dyDescent="0.25">
      <c r="A57" s="1" t="s">
        <v>90</v>
      </c>
      <c r="B57" s="27">
        <v>50000</v>
      </c>
      <c r="C57" s="14">
        <v>0</v>
      </c>
      <c r="D57" s="8">
        <f t="shared" si="4"/>
        <v>0</v>
      </c>
      <c r="E57" s="1"/>
      <c r="F57" s="1"/>
      <c r="G57" s="1"/>
      <c r="H57" s="1"/>
      <c r="I57" s="1"/>
      <c r="J57" s="1"/>
      <c r="K57" s="1"/>
      <c r="L57" s="1"/>
      <c r="M57" s="1"/>
      <c r="N57" s="1"/>
      <c r="O57" s="1"/>
      <c r="P57" s="1"/>
      <c r="Q57" s="1"/>
      <c r="R57" s="1"/>
    </row>
    <row r="58" spans="1:18" x14ac:dyDescent="0.25">
      <c r="A58" s="28" t="s">
        <v>100</v>
      </c>
      <c r="B58" s="32"/>
      <c r="C58" s="32"/>
      <c r="D58" s="34">
        <f>SUM(D50:D57)</f>
        <v>0</v>
      </c>
      <c r="E58" s="1"/>
      <c r="F58" s="1"/>
      <c r="G58" s="1"/>
      <c r="H58" s="1"/>
      <c r="I58" s="1"/>
      <c r="J58" s="1"/>
      <c r="K58" s="1"/>
      <c r="L58" s="1"/>
      <c r="M58" s="1"/>
      <c r="N58" s="1"/>
      <c r="O58" s="1"/>
      <c r="P58" s="1"/>
      <c r="Q58" s="1"/>
      <c r="R58" s="1"/>
    </row>
    <row r="59" spans="1:18" x14ac:dyDescent="0.25">
      <c r="A59" s="1"/>
      <c r="B59" s="31"/>
      <c r="C59" s="1"/>
      <c r="D59" s="1"/>
      <c r="E59" s="1"/>
      <c r="F59" s="1"/>
      <c r="G59" s="1"/>
      <c r="H59" s="1"/>
      <c r="I59" s="1"/>
      <c r="J59" s="1"/>
      <c r="K59" s="1"/>
      <c r="L59" s="1"/>
      <c r="M59" s="1"/>
      <c r="N59" s="1"/>
      <c r="O59" s="1"/>
      <c r="P59" s="1"/>
      <c r="Q59" s="1"/>
      <c r="R59" s="1"/>
    </row>
    <row r="60" spans="1:18" x14ac:dyDescent="0.25">
      <c r="A60" s="4" t="s">
        <v>101</v>
      </c>
      <c r="B60" s="31"/>
      <c r="C60" s="1"/>
      <c r="D60" s="1"/>
      <c r="E60" s="1"/>
      <c r="F60" s="1"/>
      <c r="G60" s="1"/>
      <c r="H60" s="1"/>
      <c r="I60" s="1"/>
      <c r="J60" s="1"/>
      <c r="K60" s="1"/>
      <c r="L60" s="1"/>
      <c r="M60" s="1"/>
      <c r="N60" s="1"/>
      <c r="O60" s="1"/>
      <c r="P60" s="1"/>
      <c r="Q60" s="1"/>
      <c r="R60" s="1"/>
    </row>
    <row r="61" spans="1:18" x14ac:dyDescent="0.25">
      <c r="A61" s="1"/>
      <c r="B61" s="31"/>
      <c r="C61" s="5"/>
      <c r="D61" s="1"/>
      <c r="E61" s="1"/>
      <c r="F61" s="1"/>
      <c r="G61" s="1"/>
      <c r="H61" s="1"/>
      <c r="I61" s="1"/>
      <c r="J61" s="1"/>
      <c r="K61" s="1"/>
      <c r="L61" s="1"/>
      <c r="M61" s="1"/>
      <c r="N61" s="1"/>
      <c r="O61" s="1"/>
      <c r="P61" s="1"/>
      <c r="Q61" s="1"/>
      <c r="R61" s="1"/>
    </row>
    <row r="62" spans="1:18" x14ac:dyDescent="0.25">
      <c r="A62" s="6" t="s">
        <v>102</v>
      </c>
      <c r="B62" s="33"/>
      <c r="C62" s="5" t="s">
        <v>103</v>
      </c>
      <c r="D62" s="1"/>
      <c r="E62" s="1"/>
      <c r="F62" s="1"/>
      <c r="G62" s="1"/>
      <c r="H62" s="1"/>
      <c r="I62" s="1"/>
      <c r="J62" s="1"/>
      <c r="K62" s="1"/>
      <c r="L62" s="1"/>
      <c r="M62" s="1"/>
      <c r="N62" s="1"/>
      <c r="O62" s="1"/>
      <c r="P62" s="1"/>
      <c r="Q62" s="1"/>
      <c r="R62" s="1"/>
    </row>
    <row r="63" spans="1:18" x14ac:dyDescent="0.25">
      <c r="A63" s="1" t="s">
        <v>83</v>
      </c>
      <c r="B63" s="27">
        <v>45000</v>
      </c>
      <c r="C63" s="14">
        <v>0</v>
      </c>
      <c r="D63" s="8">
        <f>B63*C63</f>
        <v>0</v>
      </c>
      <c r="E63" s="1"/>
      <c r="F63" s="1"/>
      <c r="G63" s="1"/>
      <c r="H63" s="1"/>
      <c r="I63" s="1"/>
      <c r="J63" s="1"/>
      <c r="K63" s="1"/>
      <c r="L63" s="1"/>
      <c r="M63" s="1"/>
      <c r="N63" s="1"/>
      <c r="O63" s="1"/>
      <c r="P63" s="1"/>
      <c r="Q63" s="1"/>
      <c r="R63" s="1"/>
    </row>
    <row r="64" spans="1:18" x14ac:dyDescent="0.25">
      <c r="A64" s="1" t="s">
        <v>104</v>
      </c>
      <c r="B64" s="27">
        <v>45000</v>
      </c>
      <c r="C64" s="14">
        <v>0</v>
      </c>
      <c r="D64" s="8">
        <f>B64*C64</f>
        <v>0</v>
      </c>
      <c r="E64" s="1"/>
      <c r="F64" s="1"/>
      <c r="G64" s="1"/>
      <c r="H64" s="1"/>
      <c r="I64" s="1"/>
      <c r="J64" s="1"/>
      <c r="K64" s="1"/>
      <c r="L64" s="1"/>
      <c r="M64" s="1"/>
      <c r="N64" s="1"/>
      <c r="O64" s="1"/>
      <c r="P64" s="1"/>
      <c r="Q64" s="1"/>
      <c r="R64" s="1"/>
    </row>
    <row r="65" spans="1:18" x14ac:dyDescent="0.25">
      <c r="A65" s="1" t="s">
        <v>95</v>
      </c>
      <c r="B65" s="27">
        <v>45000</v>
      </c>
      <c r="C65" s="14">
        <v>0</v>
      </c>
      <c r="D65" s="8">
        <f>B65*C65</f>
        <v>0</v>
      </c>
      <c r="E65" s="11"/>
      <c r="F65" s="1"/>
      <c r="G65" s="1"/>
      <c r="H65" s="1"/>
      <c r="I65" s="1"/>
      <c r="J65" s="1"/>
      <c r="K65" s="1"/>
      <c r="L65" s="1"/>
      <c r="M65" s="1"/>
      <c r="N65" s="1"/>
      <c r="O65" s="1"/>
      <c r="P65" s="1"/>
      <c r="Q65" s="1"/>
      <c r="R65" s="1"/>
    </row>
    <row r="66" spans="1:18" x14ac:dyDescent="0.25">
      <c r="A66" s="1" t="s">
        <v>105</v>
      </c>
      <c r="B66" s="27">
        <v>45000</v>
      </c>
      <c r="C66" s="14">
        <v>0</v>
      </c>
      <c r="D66" s="8">
        <f>B66*C66</f>
        <v>0</v>
      </c>
      <c r="E66" s="1"/>
      <c r="F66" s="1"/>
      <c r="G66" s="1"/>
      <c r="H66" s="1"/>
      <c r="I66" s="1"/>
      <c r="J66" s="1"/>
      <c r="K66" s="1"/>
      <c r="L66" s="1"/>
      <c r="M66" s="1"/>
      <c r="N66" s="1"/>
      <c r="O66" s="1"/>
      <c r="P66" s="1"/>
      <c r="Q66" s="1"/>
      <c r="R66" s="1"/>
    </row>
    <row r="67" spans="1:18" x14ac:dyDescent="0.25">
      <c r="A67" s="1" t="s">
        <v>106</v>
      </c>
      <c r="B67" s="27">
        <v>45000</v>
      </c>
      <c r="C67" s="14">
        <v>0</v>
      </c>
      <c r="D67" s="8">
        <f>B67*C67</f>
        <v>0</v>
      </c>
      <c r="E67" s="1"/>
      <c r="F67" s="1"/>
      <c r="G67" s="1"/>
      <c r="H67" s="1"/>
      <c r="I67" s="1"/>
      <c r="J67" s="1"/>
      <c r="K67" s="1"/>
      <c r="L67" s="1"/>
      <c r="M67" s="1"/>
      <c r="N67" s="1"/>
      <c r="O67" s="1"/>
      <c r="P67" s="1"/>
      <c r="Q67" s="1"/>
      <c r="R67" s="1"/>
    </row>
    <row r="68" spans="1:18" x14ac:dyDescent="0.25">
      <c r="A68" s="28" t="s">
        <v>107</v>
      </c>
      <c r="B68" s="32"/>
      <c r="C68" s="32"/>
      <c r="D68" s="34">
        <f>SUM(D63:D67)</f>
        <v>0</v>
      </c>
      <c r="E68" s="1"/>
      <c r="F68" s="1"/>
      <c r="G68" s="1"/>
      <c r="H68" s="1"/>
      <c r="I68" s="1"/>
      <c r="J68" s="1"/>
      <c r="K68" s="1"/>
      <c r="L68" s="1"/>
      <c r="M68" s="1"/>
      <c r="N68" s="1"/>
      <c r="O68" s="1"/>
      <c r="P68" s="1"/>
      <c r="Q68" s="1"/>
      <c r="R68" s="1"/>
    </row>
    <row r="69" spans="1:18" x14ac:dyDescent="0.25">
      <c r="A69" s="1"/>
      <c r="B69" s="1"/>
      <c r="C69" s="1"/>
      <c r="D69" s="1"/>
      <c r="E69" s="1"/>
      <c r="F69" s="1"/>
      <c r="G69" s="1"/>
      <c r="H69" s="1"/>
      <c r="I69" s="1"/>
      <c r="J69" s="1"/>
      <c r="K69" s="1"/>
      <c r="L69" s="1"/>
      <c r="M69" s="1"/>
      <c r="N69" s="1"/>
      <c r="O69" s="1"/>
      <c r="P69" s="1"/>
      <c r="Q69" s="1"/>
      <c r="R69" s="1"/>
    </row>
    <row r="70" spans="1:18" x14ac:dyDescent="0.25">
      <c r="A70" s="6" t="s">
        <v>108</v>
      </c>
      <c r="B70" s="1"/>
      <c r="C70" s="5"/>
      <c r="D70" s="5" t="s">
        <v>109</v>
      </c>
      <c r="E70" s="11"/>
      <c r="F70" s="1"/>
      <c r="G70" s="1"/>
      <c r="H70" s="1"/>
      <c r="I70" s="1"/>
      <c r="J70" s="1"/>
      <c r="K70" s="1"/>
      <c r="L70" s="1"/>
      <c r="M70" s="1"/>
      <c r="N70" s="1"/>
      <c r="O70" s="1"/>
      <c r="P70" s="1"/>
      <c r="Q70" s="1"/>
      <c r="R70" s="1"/>
    </row>
    <row r="71" spans="1:18" x14ac:dyDescent="0.25">
      <c r="A71" s="1" t="s">
        <v>83</v>
      </c>
      <c r="B71" s="1"/>
      <c r="C71" s="13"/>
      <c r="D71" s="14">
        <v>0</v>
      </c>
      <c r="E71" s="1"/>
      <c r="F71" s="1"/>
      <c r="G71" s="1"/>
      <c r="H71" s="1"/>
      <c r="I71" s="1"/>
      <c r="J71" s="1"/>
      <c r="K71" s="1"/>
      <c r="L71" s="1"/>
      <c r="M71" s="1"/>
      <c r="N71" s="1"/>
      <c r="O71" s="1"/>
      <c r="P71" s="1"/>
      <c r="Q71" s="1"/>
      <c r="R71" s="1"/>
    </row>
    <row r="72" spans="1:18" x14ac:dyDescent="0.25">
      <c r="A72" s="1" t="s">
        <v>104</v>
      </c>
      <c r="B72" s="1"/>
      <c r="C72" s="13"/>
      <c r="D72" s="14">
        <v>0</v>
      </c>
      <c r="E72" s="1"/>
      <c r="F72" s="1"/>
      <c r="G72" s="1"/>
      <c r="H72" s="1"/>
      <c r="I72" s="1"/>
      <c r="J72" s="1"/>
      <c r="K72" s="1"/>
      <c r="L72" s="1"/>
      <c r="M72" s="1"/>
      <c r="N72" s="1"/>
      <c r="O72" s="1"/>
      <c r="P72" s="1"/>
      <c r="Q72" s="1"/>
      <c r="R72" s="1"/>
    </row>
    <row r="73" spans="1:18" x14ac:dyDescent="0.25">
      <c r="A73" s="1" t="s">
        <v>95</v>
      </c>
      <c r="B73" s="1"/>
      <c r="C73" s="13"/>
      <c r="D73" s="14">
        <v>0</v>
      </c>
      <c r="E73" s="1"/>
      <c r="F73" s="1"/>
      <c r="G73" s="1"/>
      <c r="H73" s="1"/>
      <c r="I73" s="1"/>
      <c r="J73" s="1"/>
      <c r="K73" s="1"/>
      <c r="L73" s="1"/>
      <c r="M73" s="1"/>
      <c r="N73" s="1"/>
      <c r="O73" s="1"/>
      <c r="P73" s="1"/>
      <c r="Q73" s="1"/>
      <c r="R73" s="1"/>
    </row>
    <row r="74" spans="1:18" x14ac:dyDescent="0.25">
      <c r="A74" s="1" t="s">
        <v>105</v>
      </c>
      <c r="B74" s="1"/>
      <c r="C74" s="13"/>
      <c r="D74" s="14">
        <v>0</v>
      </c>
      <c r="E74" s="1"/>
      <c r="F74" s="1"/>
      <c r="G74" s="1"/>
      <c r="H74" s="1"/>
      <c r="I74" s="1"/>
      <c r="J74" s="1"/>
      <c r="K74" s="1"/>
      <c r="L74" s="1"/>
      <c r="M74" s="1"/>
      <c r="N74" s="1"/>
      <c r="O74" s="1"/>
      <c r="P74" s="1"/>
      <c r="Q74" s="1"/>
      <c r="R74" s="1"/>
    </row>
    <row r="75" spans="1:18" x14ac:dyDescent="0.25">
      <c r="A75" s="1" t="s">
        <v>106</v>
      </c>
      <c r="B75" s="1"/>
      <c r="C75" s="13"/>
      <c r="D75" s="14">
        <v>0</v>
      </c>
      <c r="E75" s="1"/>
      <c r="F75" s="1"/>
      <c r="G75" s="1"/>
      <c r="H75" s="1"/>
      <c r="I75" s="1"/>
      <c r="J75" s="1"/>
      <c r="K75" s="1"/>
      <c r="L75" s="1"/>
      <c r="M75" s="1"/>
      <c r="N75" s="1"/>
      <c r="O75" s="1"/>
      <c r="P75" s="1"/>
      <c r="Q75" s="1"/>
      <c r="R75" s="1"/>
    </row>
    <row r="76" spans="1:18" x14ac:dyDescent="0.25">
      <c r="A76" s="28" t="s">
        <v>110</v>
      </c>
      <c r="B76" s="32"/>
      <c r="C76" s="32"/>
      <c r="D76" s="34">
        <f>SUM(D71:D75)</f>
        <v>0</v>
      </c>
      <c r="E76" s="1"/>
      <c r="F76" s="1"/>
      <c r="G76" s="1"/>
      <c r="H76" s="1"/>
      <c r="I76" s="1"/>
      <c r="J76" s="1"/>
      <c r="K76" s="1"/>
      <c r="L76" s="1"/>
      <c r="M76" s="1"/>
      <c r="N76" s="1"/>
      <c r="O76" s="1"/>
      <c r="P76" s="1"/>
      <c r="Q76" s="1"/>
      <c r="R76" s="1"/>
    </row>
    <row r="77" spans="1:18" x14ac:dyDescent="0.25">
      <c r="A77" s="1"/>
      <c r="B77" s="1"/>
      <c r="C77" s="1"/>
      <c r="D77" s="1"/>
      <c r="E77" s="1"/>
      <c r="F77" s="1"/>
      <c r="G77" s="1"/>
      <c r="H77" s="1"/>
      <c r="I77" s="1"/>
      <c r="J77" s="1"/>
      <c r="K77" s="1"/>
      <c r="L77" s="1"/>
      <c r="M77" s="1"/>
      <c r="N77" s="1"/>
      <c r="O77" s="1"/>
      <c r="P77" s="1"/>
      <c r="Q77" s="1"/>
      <c r="R77" s="1"/>
    </row>
    <row r="78" spans="1:18" x14ac:dyDescent="0.25">
      <c r="A78" s="6" t="s">
        <v>111</v>
      </c>
      <c r="B78" s="5"/>
      <c r="C78" s="5" t="s">
        <v>103</v>
      </c>
      <c r="D78" s="1"/>
      <c r="E78" s="1"/>
      <c r="F78" s="1"/>
      <c r="G78" s="1"/>
      <c r="H78" s="1"/>
      <c r="I78" s="1"/>
      <c r="J78" s="1"/>
      <c r="K78" s="1"/>
      <c r="L78" s="1"/>
      <c r="M78" s="1"/>
      <c r="N78" s="1"/>
      <c r="O78" s="1"/>
      <c r="P78" s="1"/>
      <c r="Q78" s="1"/>
      <c r="R78" s="1"/>
    </row>
    <row r="79" spans="1:18" x14ac:dyDescent="0.25">
      <c r="A79" s="1" t="s">
        <v>83</v>
      </c>
      <c r="B79" s="7">
        <v>45000</v>
      </c>
      <c r="C79" s="14">
        <v>0</v>
      </c>
      <c r="D79" s="8">
        <f>B79*C79</f>
        <v>0</v>
      </c>
      <c r="E79" s="1"/>
      <c r="F79" s="1"/>
      <c r="G79" s="1"/>
      <c r="H79" s="1"/>
      <c r="I79" s="1"/>
      <c r="J79" s="1"/>
      <c r="K79" s="1"/>
      <c r="L79" s="1"/>
      <c r="M79" s="1"/>
      <c r="N79" s="1"/>
      <c r="O79" s="1"/>
      <c r="P79" s="1"/>
      <c r="Q79" s="1"/>
      <c r="R79" s="1"/>
    </row>
    <row r="80" spans="1:18" x14ac:dyDescent="0.25">
      <c r="A80" s="1" t="s">
        <v>104</v>
      </c>
      <c r="B80" s="7">
        <v>45000</v>
      </c>
      <c r="C80" s="14">
        <v>0</v>
      </c>
      <c r="D80" s="8">
        <f>B80*C80</f>
        <v>0</v>
      </c>
      <c r="E80" s="1"/>
      <c r="F80" s="1"/>
      <c r="G80" s="1"/>
      <c r="H80" s="1"/>
      <c r="I80" s="1"/>
      <c r="J80" s="1"/>
      <c r="K80" s="1"/>
      <c r="L80" s="1"/>
      <c r="M80" s="1"/>
      <c r="N80" s="1"/>
      <c r="O80" s="1"/>
      <c r="P80" s="1"/>
      <c r="Q80" s="1"/>
      <c r="R80" s="1"/>
    </row>
    <row r="81" spans="1:18" x14ac:dyDescent="0.25">
      <c r="A81" s="1" t="s">
        <v>95</v>
      </c>
      <c r="B81" s="7">
        <v>45000</v>
      </c>
      <c r="C81" s="14">
        <v>0</v>
      </c>
      <c r="D81" s="8">
        <f>B81*C81</f>
        <v>0</v>
      </c>
      <c r="E81" s="11"/>
      <c r="F81" s="1"/>
      <c r="G81" s="1"/>
      <c r="H81" s="1"/>
      <c r="I81" s="1"/>
      <c r="J81" s="1"/>
      <c r="K81" s="1"/>
      <c r="L81" s="1"/>
      <c r="M81" s="1"/>
      <c r="N81" s="1"/>
      <c r="O81" s="1"/>
      <c r="P81" s="1"/>
      <c r="Q81" s="1"/>
      <c r="R81" s="1"/>
    </row>
    <row r="82" spans="1:18" x14ac:dyDescent="0.25">
      <c r="A82" s="1" t="s">
        <v>105</v>
      </c>
      <c r="B82" s="7">
        <v>45000</v>
      </c>
      <c r="C82" s="14">
        <v>0</v>
      </c>
      <c r="D82" s="8">
        <f>B82*C82</f>
        <v>0</v>
      </c>
      <c r="E82" s="1"/>
      <c r="F82" s="1"/>
      <c r="G82" s="1"/>
      <c r="H82" s="1"/>
      <c r="I82" s="1"/>
      <c r="J82" s="1"/>
      <c r="K82" s="1"/>
      <c r="L82" s="1"/>
      <c r="M82" s="1"/>
      <c r="N82" s="1"/>
      <c r="O82" s="1"/>
      <c r="P82" s="1"/>
      <c r="Q82" s="1"/>
      <c r="R82" s="1"/>
    </row>
    <row r="83" spans="1:18" x14ac:dyDescent="0.25">
      <c r="A83" s="1" t="s">
        <v>106</v>
      </c>
      <c r="B83" s="7">
        <v>45000</v>
      </c>
      <c r="C83" s="14">
        <v>0</v>
      </c>
      <c r="D83" s="8">
        <f>B83*C83</f>
        <v>0</v>
      </c>
      <c r="E83" s="1"/>
      <c r="F83" s="1"/>
      <c r="G83" s="1"/>
      <c r="H83" s="1"/>
      <c r="I83" s="1"/>
      <c r="J83" s="1"/>
      <c r="K83" s="1"/>
      <c r="L83" s="1"/>
      <c r="M83" s="1"/>
      <c r="N83" s="1"/>
      <c r="O83" s="1"/>
      <c r="P83" s="1"/>
      <c r="Q83" s="1"/>
      <c r="R83" s="1"/>
    </row>
    <row r="84" spans="1:18" x14ac:dyDescent="0.25">
      <c r="A84" s="28" t="s">
        <v>112</v>
      </c>
      <c r="B84" s="32"/>
      <c r="C84" s="32"/>
      <c r="D84" s="34">
        <f>SUM(D79:D83)</f>
        <v>0</v>
      </c>
      <c r="E84" s="1"/>
      <c r="F84" s="1"/>
      <c r="G84" s="1"/>
      <c r="H84" s="1"/>
      <c r="I84" s="1"/>
      <c r="J84" s="1"/>
      <c r="K84" s="1"/>
      <c r="L84" s="1"/>
      <c r="M84" s="1"/>
      <c r="N84" s="1"/>
      <c r="O84" s="1"/>
      <c r="P84" s="1"/>
      <c r="Q84" s="1"/>
      <c r="R84" s="1"/>
    </row>
    <row r="85" spans="1:18" x14ac:dyDescent="0.25">
      <c r="A85" s="1"/>
      <c r="B85" s="1"/>
      <c r="C85" s="1"/>
      <c r="D85" s="1"/>
      <c r="E85" s="1"/>
      <c r="F85" s="1"/>
      <c r="G85" s="1"/>
      <c r="H85" s="1"/>
      <c r="I85" s="1"/>
      <c r="J85" s="1"/>
      <c r="K85" s="1"/>
      <c r="L85" s="1"/>
      <c r="M85" s="1"/>
      <c r="N85" s="1"/>
      <c r="O85" s="1"/>
      <c r="P85" s="1"/>
      <c r="Q85" s="1"/>
      <c r="R85" s="1"/>
    </row>
    <row r="86" spans="1:18" x14ac:dyDescent="0.25">
      <c r="A86" s="6" t="s">
        <v>113</v>
      </c>
      <c r="B86" s="1"/>
      <c r="C86" s="5"/>
      <c r="D86" s="5" t="s">
        <v>109</v>
      </c>
      <c r="E86" s="11"/>
      <c r="F86" s="1"/>
      <c r="G86" s="1"/>
      <c r="H86" s="1"/>
      <c r="I86" s="1"/>
      <c r="J86" s="1"/>
      <c r="K86" s="1"/>
      <c r="L86" s="1"/>
      <c r="M86" s="1"/>
      <c r="N86" s="1"/>
      <c r="O86" s="1"/>
      <c r="P86" s="1"/>
      <c r="Q86" s="1"/>
      <c r="R86" s="1"/>
    </row>
    <row r="87" spans="1:18" x14ac:dyDescent="0.25">
      <c r="A87" s="1" t="s">
        <v>83</v>
      </c>
      <c r="B87" s="1"/>
      <c r="C87" s="13"/>
      <c r="D87" s="14">
        <v>0</v>
      </c>
      <c r="E87" s="1"/>
      <c r="F87" s="1"/>
      <c r="G87" s="1"/>
      <c r="H87" s="1"/>
      <c r="I87" s="1"/>
      <c r="J87" s="1"/>
      <c r="K87" s="1"/>
      <c r="L87" s="1"/>
      <c r="M87" s="1"/>
      <c r="N87" s="1"/>
      <c r="O87" s="1"/>
      <c r="P87" s="1"/>
      <c r="Q87" s="1"/>
      <c r="R87" s="1"/>
    </row>
    <row r="88" spans="1:18" x14ac:dyDescent="0.25">
      <c r="A88" s="1" t="s">
        <v>104</v>
      </c>
      <c r="B88" s="1"/>
      <c r="C88" s="13"/>
      <c r="D88" s="14">
        <v>0</v>
      </c>
      <c r="E88" s="1"/>
      <c r="F88" s="1"/>
      <c r="G88" s="1"/>
      <c r="H88" s="1"/>
      <c r="I88" s="1"/>
      <c r="J88" s="1"/>
      <c r="K88" s="1"/>
      <c r="L88" s="1"/>
      <c r="M88" s="1"/>
      <c r="N88" s="1"/>
      <c r="O88" s="1"/>
      <c r="P88" s="1"/>
      <c r="Q88" s="1"/>
      <c r="R88" s="1"/>
    </row>
    <row r="89" spans="1:18" x14ac:dyDescent="0.25">
      <c r="A89" s="1" t="s">
        <v>95</v>
      </c>
      <c r="B89" s="1"/>
      <c r="C89" s="13"/>
      <c r="D89" s="14">
        <v>0</v>
      </c>
      <c r="E89" s="1"/>
      <c r="F89" s="1"/>
      <c r="G89" s="1"/>
      <c r="H89" s="1"/>
      <c r="I89" s="1"/>
      <c r="J89" s="1"/>
      <c r="K89" s="1"/>
      <c r="L89" s="1"/>
      <c r="M89" s="1"/>
      <c r="N89" s="1"/>
      <c r="O89" s="1"/>
      <c r="P89" s="1"/>
      <c r="Q89" s="1"/>
      <c r="R89" s="1"/>
    </row>
    <row r="90" spans="1:18" x14ac:dyDescent="0.25">
      <c r="A90" s="1" t="s">
        <v>105</v>
      </c>
      <c r="B90" s="1"/>
      <c r="C90" s="13"/>
      <c r="D90" s="14">
        <v>0</v>
      </c>
      <c r="E90" s="1"/>
      <c r="F90" s="1"/>
      <c r="G90" s="1"/>
      <c r="H90" s="1"/>
      <c r="I90" s="1"/>
      <c r="J90" s="1"/>
      <c r="K90" s="1"/>
      <c r="L90" s="1"/>
      <c r="M90" s="1"/>
      <c r="N90" s="1"/>
      <c r="O90" s="1"/>
      <c r="P90" s="1"/>
      <c r="Q90" s="1"/>
      <c r="R90" s="1"/>
    </row>
    <row r="91" spans="1:18" x14ac:dyDescent="0.25">
      <c r="A91" s="1" t="s">
        <v>106</v>
      </c>
      <c r="B91" s="1"/>
      <c r="C91" s="13"/>
      <c r="D91" s="14">
        <v>0</v>
      </c>
      <c r="E91" s="1"/>
      <c r="F91" s="1"/>
      <c r="G91" s="1"/>
      <c r="H91" s="1"/>
      <c r="I91" s="1"/>
      <c r="J91" s="1"/>
      <c r="K91" s="1"/>
      <c r="L91" s="1"/>
      <c r="M91" s="1"/>
      <c r="N91" s="1"/>
      <c r="O91" s="1"/>
      <c r="P91" s="1"/>
      <c r="Q91" s="1"/>
      <c r="R91" s="1"/>
    </row>
    <row r="92" spans="1:18" x14ac:dyDescent="0.25">
      <c r="A92" s="28" t="s">
        <v>114</v>
      </c>
      <c r="B92" s="32"/>
      <c r="C92" s="32"/>
      <c r="D92" s="34">
        <f>SUM(D87:D91)</f>
        <v>0</v>
      </c>
      <c r="E92" s="1"/>
      <c r="F92" s="1"/>
      <c r="G92" s="1"/>
      <c r="H92" s="1"/>
      <c r="I92" s="1"/>
      <c r="J92" s="1"/>
      <c r="K92" s="1"/>
      <c r="L92" s="1"/>
      <c r="M92" s="1"/>
      <c r="N92" s="1"/>
      <c r="O92" s="1"/>
      <c r="P92" s="1"/>
      <c r="Q92" s="1"/>
      <c r="R92" s="1"/>
    </row>
    <row r="93" spans="1:18" x14ac:dyDescent="0.25">
      <c r="A93" s="1"/>
      <c r="B93" s="1"/>
      <c r="C93" s="1"/>
      <c r="D93" s="1"/>
      <c r="E93" s="1"/>
      <c r="F93" s="1"/>
      <c r="G93" s="1"/>
      <c r="H93" s="1"/>
      <c r="I93" s="1"/>
      <c r="J93" s="1"/>
      <c r="K93" s="1"/>
      <c r="L93" s="1"/>
      <c r="M93" s="1"/>
      <c r="N93" s="1"/>
      <c r="O93" s="1"/>
      <c r="P93" s="1"/>
      <c r="Q93" s="1"/>
      <c r="R93" s="1"/>
    </row>
    <row r="94" spans="1:18" s="1" customFormat="1" ht="13.2" x14ac:dyDescent="0.25">
      <c r="A94" s="4" t="s">
        <v>115</v>
      </c>
    </row>
    <row r="95" spans="1:18" s="1" customFormat="1" ht="13.2" x14ac:dyDescent="0.25"/>
    <row r="96" spans="1:18" s="1" customFormat="1" ht="13.2" x14ac:dyDescent="0.25">
      <c r="A96" s="6" t="s">
        <v>116</v>
      </c>
      <c r="B96" s="7"/>
      <c r="C96" s="13"/>
      <c r="D96" s="5" t="s">
        <v>109</v>
      </c>
    </row>
    <row r="97" spans="1:18" s="1" customFormat="1" ht="13.2" x14ac:dyDescent="0.25">
      <c r="A97" s="1" t="s">
        <v>117</v>
      </c>
      <c r="B97" s="7"/>
      <c r="C97" s="13"/>
      <c r="D97" s="14">
        <v>0</v>
      </c>
    </row>
    <row r="98" spans="1:18" s="1" customFormat="1" ht="13.2" x14ac:dyDescent="0.25">
      <c r="A98" s="1" t="s">
        <v>118</v>
      </c>
      <c r="B98" s="7"/>
      <c r="C98" s="13"/>
      <c r="D98" s="14">
        <v>0</v>
      </c>
    </row>
    <row r="99" spans="1:18" s="1" customFormat="1" ht="13.2" x14ac:dyDescent="0.25">
      <c r="A99" s="1" t="s">
        <v>119</v>
      </c>
      <c r="B99" s="64"/>
      <c r="C99" s="70"/>
      <c r="D99" s="14">
        <v>0</v>
      </c>
    </row>
    <row r="100" spans="1:18" s="1" customFormat="1" ht="13.2" x14ac:dyDescent="0.25">
      <c r="A100" s="1" t="s">
        <v>120</v>
      </c>
      <c r="C100" s="13"/>
      <c r="D100" s="14">
        <v>0</v>
      </c>
      <c r="F100" s="75"/>
    </row>
    <row r="101" spans="1:18" s="1" customFormat="1" ht="13.2" x14ac:dyDescent="0.25">
      <c r="A101" s="76" t="s">
        <v>116</v>
      </c>
      <c r="B101" s="77"/>
      <c r="C101" s="77"/>
      <c r="D101" s="78">
        <f>SUM(D97:D100)</f>
        <v>0</v>
      </c>
      <c r="F101" s="75"/>
    </row>
    <row r="102" spans="1:18" x14ac:dyDescent="0.25">
      <c r="A102" s="52"/>
      <c r="B102" s="53"/>
      <c r="C102" s="53"/>
      <c r="D102" s="54"/>
      <c r="F102" s="73"/>
    </row>
    <row r="103" spans="1:18" ht="14.4" x14ac:dyDescent="0.25">
      <c r="A103" s="6" t="s">
        <v>121</v>
      </c>
      <c r="B103" s="1"/>
      <c r="C103" s="5"/>
      <c r="D103" s="5" t="s">
        <v>109</v>
      </c>
      <c r="E103" s="1"/>
      <c r="F103" s="74" t="s">
        <v>122</v>
      </c>
      <c r="G103" s="1"/>
      <c r="H103" s="1"/>
      <c r="I103" s="1"/>
      <c r="J103" s="1"/>
      <c r="K103" s="1"/>
      <c r="L103" s="1"/>
      <c r="M103" s="1"/>
      <c r="N103" s="1"/>
      <c r="O103" s="1"/>
      <c r="P103" s="1"/>
      <c r="Q103" s="1"/>
      <c r="R103" s="1"/>
    </row>
    <row r="104" spans="1:18" x14ac:dyDescent="0.25">
      <c r="A104" s="1" t="s">
        <v>83</v>
      </c>
      <c r="B104" s="1"/>
      <c r="C104" s="13"/>
      <c r="D104" s="14">
        <v>0</v>
      </c>
      <c r="E104" s="1"/>
      <c r="F104" s="1"/>
      <c r="G104" s="1"/>
      <c r="H104" s="1"/>
      <c r="I104" s="1"/>
      <c r="J104" s="1"/>
      <c r="K104" s="1"/>
      <c r="L104" s="1"/>
      <c r="M104" s="1"/>
      <c r="N104" s="1"/>
      <c r="O104" s="1"/>
      <c r="P104" s="1"/>
      <c r="Q104" s="1"/>
      <c r="R104" s="1"/>
    </row>
    <row r="105" spans="1:18" x14ac:dyDescent="0.25">
      <c r="A105" s="1" t="s">
        <v>104</v>
      </c>
      <c r="B105" s="1"/>
      <c r="C105" s="13"/>
      <c r="D105" s="14">
        <v>0</v>
      </c>
      <c r="E105" s="1"/>
      <c r="F105" s="1"/>
      <c r="G105" s="1"/>
      <c r="H105" s="1"/>
      <c r="I105" s="1"/>
      <c r="J105" s="1"/>
      <c r="K105" s="1"/>
      <c r="L105" s="1"/>
      <c r="M105" s="1"/>
      <c r="N105" s="1"/>
      <c r="O105" s="1"/>
      <c r="P105" s="1"/>
      <c r="Q105" s="1"/>
      <c r="R105" s="1"/>
    </row>
    <row r="106" spans="1:18" x14ac:dyDescent="0.25">
      <c r="A106" s="1" t="s">
        <v>95</v>
      </c>
      <c r="B106" s="1"/>
      <c r="C106" s="13"/>
      <c r="D106" s="14">
        <v>0</v>
      </c>
      <c r="E106" s="1"/>
      <c r="F106" s="1"/>
      <c r="G106" s="1"/>
      <c r="H106" s="1"/>
      <c r="I106" s="1"/>
      <c r="J106" s="1"/>
      <c r="K106" s="1"/>
      <c r="L106" s="1"/>
      <c r="M106" s="1"/>
      <c r="N106" s="1"/>
      <c r="O106" s="1"/>
      <c r="P106" s="1"/>
      <c r="Q106" s="1"/>
      <c r="R106" s="1"/>
    </row>
    <row r="107" spans="1:18" x14ac:dyDescent="0.25">
      <c r="A107" s="1" t="s">
        <v>105</v>
      </c>
      <c r="B107" s="1"/>
      <c r="C107" s="13"/>
      <c r="D107" s="14">
        <v>0</v>
      </c>
      <c r="E107" s="1"/>
      <c r="F107" s="1"/>
      <c r="G107" s="1"/>
      <c r="H107" s="1"/>
      <c r="I107" s="1"/>
      <c r="J107" s="1"/>
      <c r="K107" s="1"/>
      <c r="L107" s="1"/>
      <c r="M107" s="1"/>
      <c r="N107" s="1"/>
      <c r="O107" s="1"/>
      <c r="P107" s="1"/>
      <c r="Q107" s="1"/>
      <c r="R107" s="1"/>
    </row>
    <row r="108" spans="1:18" x14ac:dyDescent="0.25">
      <c r="A108" s="1" t="s">
        <v>106</v>
      </c>
      <c r="B108" s="1"/>
      <c r="C108" s="13"/>
      <c r="D108" s="14">
        <v>0</v>
      </c>
      <c r="E108" s="1"/>
      <c r="F108" s="1"/>
      <c r="G108" s="1"/>
      <c r="H108" s="1"/>
      <c r="I108" s="1"/>
      <c r="J108" s="1"/>
      <c r="K108" s="1"/>
      <c r="L108" s="1"/>
      <c r="M108" s="1"/>
      <c r="N108" s="1"/>
      <c r="O108" s="1"/>
      <c r="P108" s="1"/>
      <c r="Q108" s="1"/>
      <c r="R108" s="1"/>
    </row>
    <row r="109" spans="1:18" x14ac:dyDescent="0.25">
      <c r="A109" s="28" t="s">
        <v>123</v>
      </c>
      <c r="B109" s="32"/>
      <c r="C109" s="32"/>
      <c r="D109" s="34">
        <f>SUM(D104:D108)</f>
        <v>0</v>
      </c>
      <c r="E109" s="1"/>
      <c r="F109" s="1"/>
      <c r="G109" s="1"/>
      <c r="H109" s="1"/>
      <c r="I109" s="1"/>
      <c r="J109" s="1"/>
      <c r="K109" s="1"/>
      <c r="L109" s="1"/>
      <c r="M109" s="1"/>
      <c r="N109" s="1"/>
      <c r="O109" s="1"/>
      <c r="P109" s="1"/>
      <c r="Q109" s="1"/>
      <c r="R109" s="1"/>
    </row>
    <row r="110" spans="1:18" x14ac:dyDescent="0.25">
      <c r="A110" s="1"/>
      <c r="B110" s="1"/>
      <c r="C110" s="1"/>
      <c r="D110" s="1"/>
      <c r="E110" s="1"/>
      <c r="F110" s="1"/>
      <c r="G110" s="1"/>
      <c r="H110" s="1"/>
      <c r="I110" s="1"/>
      <c r="J110" s="1"/>
      <c r="K110" s="1"/>
      <c r="L110" s="1"/>
      <c r="M110" s="1"/>
      <c r="N110" s="1"/>
      <c r="O110" s="1"/>
      <c r="P110" s="1"/>
      <c r="Q110" s="1"/>
      <c r="R110" s="1"/>
    </row>
    <row r="111" spans="1:18" x14ac:dyDescent="0.25">
      <c r="A111" s="6" t="s">
        <v>124</v>
      </c>
      <c r="B111" s="1"/>
      <c r="C111" s="5"/>
      <c r="D111" s="5" t="s">
        <v>109</v>
      </c>
      <c r="E111" s="1"/>
      <c r="F111" s="1"/>
      <c r="G111" s="1"/>
      <c r="H111" s="1"/>
      <c r="I111" s="1"/>
      <c r="J111" s="1"/>
      <c r="K111" s="1"/>
      <c r="L111" s="1"/>
      <c r="M111" s="1"/>
      <c r="N111" s="1"/>
      <c r="O111" s="1"/>
      <c r="P111" s="1"/>
      <c r="Q111" s="1"/>
      <c r="R111" s="1"/>
    </row>
    <row r="112" spans="1:18" x14ac:dyDescent="0.25">
      <c r="A112" s="1" t="s">
        <v>83</v>
      </c>
      <c r="B112" s="1"/>
      <c r="C112" s="13"/>
      <c r="D112" s="14">
        <v>0</v>
      </c>
      <c r="E112" s="1"/>
      <c r="F112" s="1"/>
      <c r="G112" s="1"/>
      <c r="H112" s="1"/>
      <c r="I112" s="1"/>
      <c r="J112" s="1"/>
      <c r="K112" s="1"/>
      <c r="L112" s="1"/>
      <c r="M112" s="1"/>
      <c r="N112" s="1"/>
      <c r="O112" s="1"/>
      <c r="P112" s="1"/>
      <c r="Q112" s="1"/>
      <c r="R112" s="1"/>
    </row>
    <row r="113" spans="1:18" x14ac:dyDescent="0.25">
      <c r="A113" s="1" t="s">
        <v>104</v>
      </c>
      <c r="B113" s="1"/>
      <c r="C113" s="13"/>
      <c r="D113" s="14">
        <v>0</v>
      </c>
      <c r="E113" s="1"/>
      <c r="F113" s="1"/>
      <c r="G113" s="1"/>
      <c r="H113" s="1"/>
      <c r="I113" s="1"/>
      <c r="J113" s="1"/>
      <c r="K113" s="1"/>
      <c r="L113" s="1"/>
      <c r="M113" s="1"/>
      <c r="N113" s="1"/>
      <c r="O113" s="1"/>
      <c r="P113" s="1"/>
      <c r="Q113" s="1"/>
      <c r="R113" s="1"/>
    </row>
    <row r="114" spans="1:18" x14ac:dyDescent="0.25">
      <c r="A114" s="1" t="s">
        <v>95</v>
      </c>
      <c r="B114" s="1"/>
      <c r="C114" s="13"/>
      <c r="D114" s="14">
        <v>0</v>
      </c>
      <c r="E114" s="1"/>
      <c r="F114" s="1"/>
      <c r="G114" s="1"/>
      <c r="H114" s="1"/>
      <c r="I114" s="1"/>
      <c r="J114" s="1"/>
      <c r="K114" s="1"/>
      <c r="L114" s="1"/>
      <c r="M114" s="1"/>
      <c r="N114" s="1"/>
      <c r="O114" s="1"/>
      <c r="P114" s="1"/>
      <c r="Q114" s="1"/>
      <c r="R114" s="1"/>
    </row>
    <row r="115" spans="1:18" x14ac:dyDescent="0.25">
      <c r="A115" s="1" t="s">
        <v>105</v>
      </c>
      <c r="B115" s="1"/>
      <c r="C115" s="13"/>
      <c r="D115" s="14">
        <v>0</v>
      </c>
      <c r="E115" s="1"/>
      <c r="F115" s="1"/>
      <c r="G115" s="1"/>
      <c r="H115" s="1"/>
      <c r="I115" s="1"/>
      <c r="J115" s="1"/>
      <c r="K115" s="1"/>
      <c r="L115" s="1"/>
      <c r="M115" s="1"/>
      <c r="N115" s="1"/>
      <c r="O115" s="1"/>
      <c r="P115" s="1"/>
      <c r="Q115" s="1"/>
      <c r="R115" s="1"/>
    </row>
    <row r="116" spans="1:18" x14ac:dyDescent="0.25">
      <c r="A116" s="1" t="s">
        <v>106</v>
      </c>
      <c r="B116" s="1"/>
      <c r="C116" s="13"/>
      <c r="D116" s="14">
        <v>0</v>
      </c>
      <c r="E116" s="1"/>
      <c r="F116" s="1"/>
      <c r="G116" s="1"/>
      <c r="H116" s="1"/>
      <c r="I116" s="1"/>
      <c r="J116" s="1"/>
      <c r="K116" s="1"/>
      <c r="L116" s="1"/>
      <c r="M116" s="1"/>
      <c r="N116" s="1"/>
      <c r="O116" s="1"/>
      <c r="P116" s="1"/>
      <c r="Q116" s="1"/>
      <c r="R116" s="1"/>
    </row>
    <row r="117" spans="1:18" x14ac:dyDescent="0.25">
      <c r="A117" s="28" t="s">
        <v>125</v>
      </c>
      <c r="B117" s="32"/>
      <c r="C117" s="32"/>
      <c r="D117" s="34">
        <f>SUM(D112:D116)</f>
        <v>0</v>
      </c>
      <c r="E117" s="1"/>
      <c r="F117" s="1"/>
      <c r="G117" s="1"/>
      <c r="H117" s="1"/>
      <c r="I117" s="1"/>
      <c r="J117" s="1"/>
      <c r="K117" s="1"/>
      <c r="L117" s="1"/>
      <c r="M117" s="1"/>
      <c r="N117" s="1"/>
      <c r="O117" s="1"/>
      <c r="P117" s="1"/>
      <c r="Q117" s="1"/>
      <c r="R117" s="1"/>
    </row>
    <row r="118" spans="1:18" x14ac:dyDescent="0.25">
      <c r="A118" s="12"/>
      <c r="B118" s="1"/>
      <c r="C118" s="1"/>
      <c r="D118" s="1"/>
      <c r="E118" s="1"/>
      <c r="F118" s="1"/>
      <c r="G118" s="1"/>
      <c r="H118" s="1"/>
      <c r="I118" s="1"/>
      <c r="J118" s="1"/>
      <c r="K118" s="1"/>
      <c r="L118" s="1"/>
      <c r="M118" s="1"/>
      <c r="N118" s="1"/>
      <c r="O118" s="1"/>
      <c r="P118" s="1"/>
      <c r="Q118" s="1"/>
      <c r="R118" s="1"/>
    </row>
    <row r="119" spans="1:18" x14ac:dyDescent="0.25">
      <c r="A119" s="120" t="s">
        <v>126</v>
      </c>
      <c r="B119" s="1"/>
      <c r="C119" s="1"/>
      <c r="D119" s="1"/>
      <c r="E119" s="1"/>
      <c r="F119" s="1"/>
      <c r="G119" s="1"/>
      <c r="H119" s="1"/>
      <c r="I119" s="1"/>
      <c r="J119" s="1"/>
      <c r="K119" s="1"/>
      <c r="L119" s="1"/>
      <c r="M119" s="1"/>
      <c r="N119" s="1"/>
      <c r="O119" s="1"/>
      <c r="P119" s="1"/>
      <c r="Q119" s="1"/>
      <c r="R119" s="1"/>
    </row>
    <row r="120" spans="1:18" x14ac:dyDescent="0.25">
      <c r="A120" s="144" t="s">
        <v>127</v>
      </c>
      <c r="B120" s="22"/>
      <c r="C120" s="22"/>
      <c r="D120" s="23">
        <f>(D16+D27+D36+D47+D58+D68+D76+D84+D92+D109+D117+D101)</f>
        <v>0</v>
      </c>
      <c r="E120" s="1"/>
      <c r="F120" s="1"/>
      <c r="G120" s="1"/>
      <c r="H120" s="1"/>
      <c r="I120" s="1"/>
      <c r="J120" s="1"/>
      <c r="K120" s="1"/>
      <c r="L120" s="1"/>
      <c r="M120" s="1"/>
      <c r="N120" s="1"/>
      <c r="O120" s="1"/>
      <c r="P120" s="1"/>
      <c r="Q120" s="1"/>
      <c r="R120" s="1"/>
    </row>
    <row r="121" spans="1:18" x14ac:dyDescent="0.25">
      <c r="A121" s="1"/>
      <c r="B121" s="1"/>
      <c r="C121" s="1"/>
      <c r="D121" s="1"/>
      <c r="E121" s="1"/>
      <c r="F121" s="1"/>
      <c r="G121" s="1"/>
      <c r="H121" s="1"/>
      <c r="I121" s="1"/>
      <c r="J121" s="1"/>
      <c r="K121" s="1"/>
      <c r="L121" s="1"/>
      <c r="M121" s="1"/>
      <c r="N121" s="1"/>
      <c r="O121" s="1"/>
      <c r="P121" s="1"/>
      <c r="Q121" s="1"/>
      <c r="R121" s="1"/>
    </row>
    <row r="122" spans="1:18" x14ac:dyDescent="0.25">
      <c r="A122" s="5"/>
      <c r="B122" s="1"/>
      <c r="C122" s="1"/>
      <c r="D122" s="1"/>
      <c r="E122" s="1"/>
      <c r="F122" s="1"/>
      <c r="G122" s="1"/>
      <c r="H122" s="1"/>
      <c r="I122" s="1"/>
      <c r="J122" s="1"/>
      <c r="K122" s="1"/>
      <c r="L122" s="1"/>
      <c r="M122" s="1"/>
      <c r="N122" s="1"/>
      <c r="O122" s="1"/>
      <c r="P122" s="1"/>
      <c r="Q122" s="1"/>
      <c r="R122" s="1"/>
    </row>
    <row r="123" spans="1:18" x14ac:dyDescent="0.25">
      <c r="A123" s="1"/>
      <c r="B123" s="1"/>
      <c r="C123" s="1"/>
      <c r="D123" s="1"/>
      <c r="E123" s="1"/>
      <c r="F123" s="1"/>
      <c r="G123" s="1"/>
      <c r="H123" s="1"/>
      <c r="I123" s="1"/>
      <c r="J123" s="1"/>
      <c r="K123" s="1"/>
      <c r="L123" s="1"/>
      <c r="M123" s="1"/>
      <c r="N123" s="1"/>
      <c r="O123" s="1"/>
      <c r="P123" s="1"/>
      <c r="Q123" s="1"/>
      <c r="R123" s="1"/>
    </row>
    <row r="124" spans="1:18" x14ac:dyDescent="0.25">
      <c r="A124" s="1"/>
      <c r="B124" s="1"/>
      <c r="C124" s="1"/>
      <c r="D124" s="1"/>
      <c r="E124" s="1"/>
      <c r="F124" s="1"/>
      <c r="G124" s="1"/>
      <c r="H124" s="1"/>
      <c r="I124" s="1"/>
      <c r="J124" s="1"/>
      <c r="K124" s="1"/>
      <c r="L124" s="1"/>
      <c r="M124" s="1"/>
      <c r="N124" s="1"/>
      <c r="O124" s="1"/>
      <c r="P124" s="1"/>
      <c r="Q124" s="1"/>
      <c r="R124" s="1"/>
    </row>
    <row r="125" spans="1:18" x14ac:dyDescent="0.25">
      <c r="A125" s="1"/>
      <c r="B125" s="1"/>
      <c r="C125" s="1"/>
      <c r="D125" s="1"/>
      <c r="E125" s="1"/>
      <c r="F125" s="1"/>
      <c r="G125" s="1"/>
      <c r="H125" s="1"/>
      <c r="I125" s="1"/>
      <c r="J125" s="1"/>
      <c r="K125" s="1"/>
      <c r="L125" s="1"/>
      <c r="M125" s="1"/>
      <c r="N125" s="1"/>
      <c r="O125" s="1"/>
      <c r="P125" s="1"/>
      <c r="Q125" s="1"/>
      <c r="R125" s="1"/>
    </row>
    <row r="126" spans="1:18" x14ac:dyDescent="0.25">
      <c r="A126" s="1"/>
      <c r="B126" s="1"/>
      <c r="C126" s="1"/>
      <c r="D126" s="1"/>
      <c r="E126" s="1"/>
      <c r="F126" s="1"/>
      <c r="G126" s="1"/>
      <c r="H126" s="1"/>
      <c r="I126" s="1"/>
      <c r="J126" s="1"/>
      <c r="K126" s="1"/>
      <c r="L126" s="1"/>
      <c r="M126" s="1"/>
      <c r="N126" s="1"/>
      <c r="O126" s="1"/>
      <c r="P126" s="1"/>
      <c r="Q126" s="1"/>
      <c r="R126" s="1"/>
    </row>
    <row r="127" spans="1:18" x14ac:dyDescent="0.25">
      <c r="A127" s="1"/>
      <c r="B127" s="1"/>
      <c r="C127" s="1"/>
      <c r="D127" s="1"/>
      <c r="E127" s="1"/>
      <c r="F127" s="1"/>
      <c r="G127" s="1"/>
      <c r="H127" s="1"/>
      <c r="I127" s="1"/>
      <c r="J127" s="1"/>
      <c r="K127" s="1"/>
      <c r="L127" s="1"/>
      <c r="M127" s="1"/>
      <c r="N127" s="1"/>
      <c r="O127" s="1"/>
      <c r="P127" s="1"/>
      <c r="Q127" s="1"/>
      <c r="R127" s="1"/>
    </row>
    <row r="128" spans="1:18" x14ac:dyDescent="0.25">
      <c r="A128" s="1"/>
      <c r="B128" s="1"/>
      <c r="C128" s="1"/>
      <c r="D128" s="1"/>
      <c r="E128" s="1"/>
      <c r="F128" s="1"/>
      <c r="G128" s="1"/>
      <c r="H128" s="1"/>
      <c r="I128" s="1"/>
      <c r="J128" s="1"/>
      <c r="K128" s="1"/>
      <c r="L128" s="1"/>
      <c r="M128" s="1"/>
      <c r="N128" s="1"/>
      <c r="O128" s="1"/>
      <c r="P128" s="1"/>
      <c r="Q128" s="1"/>
      <c r="R128" s="1"/>
    </row>
    <row r="129" spans="1:18" x14ac:dyDescent="0.25">
      <c r="A129" s="1"/>
      <c r="B129" s="1"/>
      <c r="C129" s="1"/>
      <c r="D129" s="1"/>
      <c r="E129" s="1"/>
      <c r="F129" s="1"/>
      <c r="G129" s="1"/>
      <c r="H129" s="1"/>
      <c r="I129" s="1"/>
      <c r="J129" s="1"/>
      <c r="K129" s="1"/>
      <c r="L129" s="1"/>
      <c r="M129" s="1"/>
      <c r="N129" s="1"/>
      <c r="O129" s="1"/>
      <c r="P129" s="1"/>
      <c r="Q129" s="1"/>
      <c r="R129" s="1"/>
    </row>
    <row r="130" spans="1:18" x14ac:dyDescent="0.25">
      <c r="A130" s="1"/>
      <c r="B130" s="1"/>
      <c r="C130" s="1"/>
      <c r="D130" s="1"/>
      <c r="E130" s="1"/>
      <c r="F130" s="1"/>
      <c r="G130" s="1"/>
      <c r="H130" s="1"/>
      <c r="I130" s="1"/>
      <c r="J130" s="1"/>
      <c r="K130" s="1"/>
      <c r="L130" s="1"/>
      <c r="M130" s="1"/>
      <c r="N130" s="1"/>
      <c r="O130" s="1"/>
      <c r="P130" s="1"/>
      <c r="Q130" s="1"/>
      <c r="R130" s="1"/>
    </row>
    <row r="131" spans="1:18" x14ac:dyDescent="0.25">
      <c r="A131" s="1"/>
      <c r="B131" s="1"/>
      <c r="C131" s="1"/>
      <c r="D131" s="1"/>
      <c r="E131" s="1"/>
      <c r="F131" s="1"/>
      <c r="G131" s="1"/>
      <c r="H131" s="1"/>
      <c r="I131" s="1"/>
      <c r="J131" s="1"/>
      <c r="K131" s="1"/>
      <c r="L131" s="1"/>
      <c r="M131" s="1"/>
      <c r="N131" s="1"/>
      <c r="O131" s="1"/>
      <c r="P131" s="1"/>
      <c r="Q131" s="1"/>
      <c r="R131" s="1"/>
    </row>
    <row r="132" spans="1:18" x14ac:dyDescent="0.25">
      <c r="A132" s="1"/>
      <c r="B132" s="1"/>
      <c r="C132" s="1"/>
      <c r="D132" s="1"/>
      <c r="E132" s="1"/>
      <c r="F132" s="1"/>
      <c r="G132" s="1"/>
      <c r="H132" s="1"/>
      <c r="I132" s="1"/>
      <c r="J132" s="1"/>
      <c r="K132" s="1"/>
      <c r="L132" s="1"/>
      <c r="M132" s="1"/>
      <c r="N132" s="1"/>
      <c r="O132" s="1"/>
      <c r="P132" s="1"/>
      <c r="Q132" s="1"/>
      <c r="R132" s="1"/>
    </row>
    <row r="133" spans="1:18" x14ac:dyDescent="0.25">
      <c r="A133" s="1"/>
      <c r="B133" s="1"/>
      <c r="C133" s="1"/>
      <c r="D133" s="1"/>
      <c r="E133" s="1"/>
      <c r="F133" s="1"/>
      <c r="G133" s="1"/>
      <c r="H133" s="1"/>
      <c r="I133" s="1"/>
      <c r="J133" s="1"/>
      <c r="K133" s="1"/>
      <c r="L133" s="1"/>
      <c r="M133" s="1"/>
      <c r="N133" s="1"/>
      <c r="O133" s="1"/>
      <c r="P133" s="1"/>
      <c r="Q133" s="1"/>
      <c r="R133" s="1"/>
    </row>
    <row r="134" spans="1:18" x14ac:dyDescent="0.25">
      <c r="A134" s="1"/>
      <c r="B134" s="1"/>
      <c r="C134" s="1"/>
      <c r="D134" s="1"/>
      <c r="E134" s="1"/>
      <c r="F134" s="1"/>
      <c r="G134" s="1"/>
      <c r="H134" s="1"/>
      <c r="I134" s="1"/>
      <c r="J134" s="1"/>
      <c r="K134" s="1"/>
      <c r="L134" s="1"/>
      <c r="M134" s="1"/>
      <c r="N134" s="1"/>
      <c r="O134" s="1"/>
      <c r="P134" s="1"/>
      <c r="Q134" s="1"/>
      <c r="R134" s="1"/>
    </row>
    <row r="135" spans="1:18" x14ac:dyDescent="0.25">
      <c r="A135" s="1"/>
      <c r="B135" s="1"/>
      <c r="C135" s="1"/>
      <c r="D135" s="1"/>
      <c r="E135" s="1"/>
      <c r="F135" s="1"/>
      <c r="G135" s="1"/>
      <c r="H135" s="1"/>
      <c r="I135" s="1"/>
      <c r="J135" s="1"/>
      <c r="K135" s="1"/>
      <c r="L135" s="1"/>
      <c r="M135" s="1"/>
      <c r="N135" s="1"/>
      <c r="O135" s="1"/>
      <c r="P135" s="1"/>
      <c r="Q135" s="1"/>
      <c r="R135" s="1"/>
    </row>
    <row r="136" spans="1:18" x14ac:dyDescent="0.25">
      <c r="A136" s="1"/>
      <c r="B136" s="1"/>
      <c r="C136" s="1"/>
      <c r="D136" s="1"/>
      <c r="E136" s="1"/>
      <c r="F136" s="1"/>
      <c r="G136" s="1"/>
      <c r="H136" s="1"/>
      <c r="I136" s="1"/>
      <c r="J136" s="1"/>
      <c r="K136" s="1"/>
      <c r="L136" s="1"/>
      <c r="M136" s="1"/>
      <c r="N136" s="1"/>
      <c r="O136" s="1"/>
      <c r="P136" s="1"/>
      <c r="Q136" s="1"/>
      <c r="R136" s="1"/>
    </row>
    <row r="137" spans="1:18" x14ac:dyDescent="0.25">
      <c r="A137" s="1"/>
      <c r="B137" s="1"/>
      <c r="C137" s="1"/>
      <c r="D137" s="1"/>
      <c r="E137" s="1"/>
      <c r="F137" s="1"/>
      <c r="G137" s="1"/>
      <c r="H137" s="1"/>
      <c r="I137" s="1"/>
      <c r="J137" s="1"/>
      <c r="K137" s="1"/>
      <c r="L137" s="1"/>
      <c r="M137" s="1"/>
      <c r="N137" s="1"/>
      <c r="O137" s="1"/>
      <c r="P137" s="1"/>
      <c r="Q137" s="1"/>
      <c r="R137" s="1"/>
    </row>
    <row r="138" spans="1:18" x14ac:dyDescent="0.25">
      <c r="A138" s="1"/>
      <c r="B138" s="1"/>
      <c r="C138" s="1"/>
      <c r="D138" s="1"/>
      <c r="E138" s="1"/>
      <c r="F138" s="1"/>
      <c r="G138" s="1"/>
      <c r="H138" s="1"/>
      <c r="I138" s="1"/>
      <c r="J138" s="1"/>
      <c r="K138" s="1"/>
      <c r="L138" s="1"/>
      <c r="M138" s="1"/>
      <c r="N138" s="1"/>
      <c r="O138" s="1"/>
      <c r="P138" s="1"/>
      <c r="Q138" s="1"/>
      <c r="R138" s="1"/>
    </row>
    <row r="139" spans="1:18" x14ac:dyDescent="0.25">
      <c r="A139" s="1"/>
      <c r="B139" s="1"/>
      <c r="C139" s="1"/>
      <c r="D139" s="1"/>
      <c r="E139" s="1"/>
      <c r="F139" s="1"/>
      <c r="G139" s="1"/>
      <c r="H139" s="1"/>
      <c r="I139" s="1"/>
      <c r="J139" s="1"/>
      <c r="K139" s="1"/>
      <c r="L139" s="1"/>
      <c r="M139" s="1"/>
      <c r="N139" s="1"/>
      <c r="O139" s="1"/>
      <c r="P139" s="1"/>
      <c r="Q139" s="1"/>
      <c r="R139" s="1"/>
    </row>
    <row r="140" spans="1:18" x14ac:dyDescent="0.25">
      <c r="A140" s="1"/>
      <c r="B140" s="1"/>
      <c r="C140" s="1"/>
      <c r="D140" s="1"/>
      <c r="E140" s="1"/>
      <c r="F140" s="1"/>
      <c r="G140" s="1"/>
      <c r="H140" s="1"/>
      <c r="I140" s="1"/>
      <c r="J140" s="1"/>
      <c r="K140" s="1"/>
      <c r="L140" s="1"/>
      <c r="M140" s="1"/>
      <c r="N140" s="1"/>
      <c r="O140" s="1"/>
      <c r="P140" s="1"/>
      <c r="Q140" s="1"/>
      <c r="R140" s="1"/>
    </row>
    <row r="141" spans="1:18" x14ac:dyDescent="0.25">
      <c r="A141" s="1"/>
      <c r="B141" s="1"/>
      <c r="C141" s="1"/>
      <c r="D141" s="1"/>
      <c r="E141" s="1"/>
      <c r="F141" s="1"/>
      <c r="G141" s="1"/>
      <c r="H141" s="1"/>
      <c r="I141" s="1"/>
      <c r="J141" s="1"/>
      <c r="K141" s="1"/>
      <c r="L141" s="1"/>
      <c r="M141" s="1"/>
      <c r="N141" s="1"/>
      <c r="O141" s="1"/>
      <c r="P141" s="1"/>
      <c r="Q141" s="1"/>
      <c r="R141" s="1"/>
    </row>
    <row r="142" spans="1:18" x14ac:dyDescent="0.25">
      <c r="A142" s="1"/>
      <c r="B142" s="1"/>
      <c r="C142" s="1"/>
      <c r="D142" s="1"/>
      <c r="E142" s="1"/>
      <c r="F142" s="1"/>
      <c r="G142" s="1"/>
      <c r="H142" s="1"/>
      <c r="I142" s="1"/>
      <c r="J142" s="1"/>
      <c r="K142" s="1"/>
      <c r="L142" s="1"/>
      <c r="M142" s="1"/>
      <c r="N142" s="1"/>
      <c r="O142" s="1"/>
      <c r="P142" s="1"/>
      <c r="Q142" s="1"/>
      <c r="R142" s="1"/>
    </row>
    <row r="143" spans="1:18" x14ac:dyDescent="0.25">
      <c r="A143" s="1"/>
      <c r="B143" s="1"/>
      <c r="C143" s="1"/>
      <c r="D143" s="1"/>
      <c r="E143" s="1"/>
      <c r="F143" s="1"/>
      <c r="G143" s="1"/>
      <c r="H143" s="1"/>
      <c r="I143" s="1"/>
      <c r="J143" s="1"/>
      <c r="K143" s="1"/>
      <c r="L143" s="1"/>
      <c r="M143" s="1"/>
      <c r="N143" s="1"/>
      <c r="O143" s="1"/>
      <c r="P143" s="1"/>
      <c r="Q143" s="1"/>
      <c r="R143" s="1"/>
    </row>
    <row r="144" spans="1:18" x14ac:dyDescent="0.25">
      <c r="A144" s="1"/>
      <c r="B144" s="1"/>
      <c r="C144" s="1"/>
      <c r="D144" s="1"/>
      <c r="E144" s="1"/>
      <c r="F144" s="1"/>
      <c r="G144" s="1"/>
      <c r="H144" s="1"/>
      <c r="I144" s="1"/>
      <c r="J144" s="1"/>
      <c r="K144" s="1"/>
      <c r="L144" s="1"/>
      <c r="M144" s="1"/>
      <c r="N144" s="1"/>
      <c r="O144" s="1"/>
      <c r="P144" s="1"/>
      <c r="Q144" s="1"/>
      <c r="R144" s="1"/>
    </row>
    <row r="145" spans="1:18" x14ac:dyDescent="0.25">
      <c r="A145" s="1"/>
      <c r="B145" s="1"/>
      <c r="C145" s="1"/>
      <c r="D145" s="1"/>
      <c r="E145" s="1"/>
      <c r="F145" s="1"/>
      <c r="G145" s="1"/>
      <c r="H145" s="1"/>
      <c r="I145" s="1"/>
      <c r="J145" s="1"/>
      <c r="K145" s="1"/>
      <c r="L145" s="1"/>
      <c r="M145" s="1"/>
      <c r="N145" s="1"/>
      <c r="O145" s="1"/>
      <c r="P145" s="1"/>
      <c r="Q145" s="1"/>
      <c r="R145" s="1"/>
    </row>
    <row r="146" spans="1:18" x14ac:dyDescent="0.25">
      <c r="A146" s="1"/>
      <c r="B146" s="1"/>
      <c r="C146" s="1"/>
      <c r="D146" s="1"/>
      <c r="E146" s="1"/>
      <c r="F146" s="1"/>
      <c r="G146" s="1"/>
      <c r="H146" s="1"/>
      <c r="I146" s="1"/>
      <c r="J146" s="1"/>
      <c r="K146" s="1"/>
      <c r="L146" s="1"/>
      <c r="M146" s="1"/>
      <c r="N146" s="1"/>
      <c r="O146" s="1"/>
      <c r="P146" s="1"/>
      <c r="Q146" s="1"/>
      <c r="R146" s="1"/>
    </row>
    <row r="147" spans="1:18" x14ac:dyDescent="0.25">
      <c r="A147" s="1"/>
      <c r="B147" s="1"/>
      <c r="C147" s="1"/>
      <c r="D147" s="1"/>
      <c r="E147" s="1"/>
      <c r="F147" s="1"/>
      <c r="G147" s="1"/>
      <c r="H147" s="1"/>
      <c r="I147" s="1"/>
      <c r="J147" s="1"/>
      <c r="K147" s="1"/>
      <c r="L147" s="1"/>
      <c r="M147" s="1"/>
      <c r="N147" s="1"/>
      <c r="O147" s="1"/>
      <c r="P147" s="1"/>
      <c r="Q147" s="1"/>
      <c r="R147" s="1"/>
    </row>
    <row r="148" spans="1:18" x14ac:dyDescent="0.25">
      <c r="A148" s="1"/>
      <c r="B148" s="1"/>
      <c r="C148" s="1"/>
      <c r="D148" s="1"/>
      <c r="E148" s="1"/>
      <c r="F148" s="1"/>
      <c r="G148" s="1"/>
      <c r="H148" s="1"/>
      <c r="I148" s="1"/>
      <c r="J148" s="1"/>
      <c r="K148" s="1"/>
      <c r="L148" s="1"/>
      <c r="M148" s="1"/>
      <c r="N148" s="1"/>
      <c r="O148" s="1"/>
      <c r="P148" s="1"/>
      <c r="Q148" s="1"/>
      <c r="R148" s="1"/>
    </row>
    <row r="149" spans="1:18" x14ac:dyDescent="0.25">
      <c r="A149" s="1"/>
      <c r="B149" s="1"/>
      <c r="C149" s="1"/>
      <c r="D149" s="1"/>
      <c r="E149" s="1"/>
      <c r="F149" s="1"/>
      <c r="G149" s="1"/>
      <c r="H149" s="1"/>
      <c r="I149" s="1"/>
      <c r="J149" s="1"/>
      <c r="K149" s="1"/>
      <c r="L149" s="1"/>
      <c r="M149" s="1"/>
      <c r="N149" s="1"/>
      <c r="O149" s="1"/>
      <c r="P149" s="1"/>
      <c r="Q149" s="1"/>
      <c r="R149" s="1"/>
    </row>
    <row r="150" spans="1:18" x14ac:dyDescent="0.25">
      <c r="A150" s="1"/>
      <c r="B150" s="1"/>
      <c r="C150" s="1"/>
      <c r="D150" s="1"/>
      <c r="E150" s="1"/>
      <c r="F150" s="1"/>
      <c r="G150" s="1"/>
      <c r="H150" s="1"/>
      <c r="I150" s="1"/>
      <c r="J150" s="1"/>
      <c r="K150" s="1"/>
      <c r="L150" s="1"/>
      <c r="M150" s="1"/>
      <c r="N150" s="1"/>
      <c r="O150" s="1"/>
      <c r="P150" s="1"/>
      <c r="Q150" s="1"/>
      <c r="R150" s="1"/>
    </row>
    <row r="151" spans="1:18" x14ac:dyDescent="0.25">
      <c r="A151" s="1"/>
      <c r="B151" s="1"/>
      <c r="C151" s="1"/>
      <c r="D151" s="1"/>
      <c r="E151" s="1"/>
      <c r="F151" s="1"/>
      <c r="G151" s="1"/>
      <c r="H151" s="1"/>
      <c r="I151" s="1"/>
      <c r="J151" s="1"/>
      <c r="K151" s="1"/>
      <c r="L151" s="1"/>
      <c r="M151" s="1"/>
      <c r="N151" s="1"/>
      <c r="O151" s="1"/>
      <c r="P151" s="1"/>
      <c r="Q151" s="1"/>
      <c r="R151" s="1"/>
    </row>
    <row r="152" spans="1:18" x14ac:dyDescent="0.25">
      <c r="A152" s="1"/>
      <c r="B152" s="1"/>
      <c r="C152" s="1"/>
      <c r="D152" s="1"/>
      <c r="E152" s="1"/>
      <c r="F152" s="1"/>
      <c r="G152" s="1"/>
      <c r="H152" s="1"/>
      <c r="I152" s="1"/>
      <c r="J152" s="1"/>
      <c r="K152" s="1"/>
      <c r="L152" s="1"/>
      <c r="M152" s="1"/>
      <c r="N152" s="1"/>
      <c r="O152" s="1"/>
      <c r="P152" s="1"/>
      <c r="Q152" s="1"/>
      <c r="R152" s="1"/>
    </row>
    <row r="153" spans="1:18" x14ac:dyDescent="0.25">
      <c r="A153" s="1"/>
      <c r="B153" s="1"/>
      <c r="C153" s="1"/>
      <c r="D153" s="1"/>
      <c r="E153" s="1"/>
      <c r="F153" s="1"/>
      <c r="G153" s="1"/>
      <c r="H153" s="1"/>
      <c r="I153" s="1"/>
      <c r="J153" s="1"/>
      <c r="K153" s="1"/>
      <c r="L153" s="1"/>
      <c r="M153" s="1"/>
      <c r="N153" s="1"/>
      <c r="O153" s="1"/>
      <c r="P153" s="1"/>
      <c r="Q153" s="1"/>
      <c r="R153" s="1"/>
    </row>
    <row r="154" spans="1:18" x14ac:dyDescent="0.25">
      <c r="A154" s="1"/>
      <c r="B154" s="1"/>
      <c r="C154" s="1"/>
      <c r="D154" s="1"/>
      <c r="E154" s="1"/>
      <c r="F154" s="1"/>
      <c r="G154" s="1"/>
      <c r="H154" s="1"/>
      <c r="I154" s="1"/>
      <c r="J154" s="1"/>
      <c r="K154" s="1"/>
      <c r="L154" s="1"/>
      <c r="M154" s="1"/>
      <c r="N154" s="1"/>
      <c r="O154" s="1"/>
      <c r="P154" s="1"/>
      <c r="Q154" s="1"/>
      <c r="R154" s="1"/>
    </row>
    <row r="155" spans="1:18" x14ac:dyDescent="0.25">
      <c r="A155" s="1"/>
      <c r="B155" s="1"/>
      <c r="C155" s="1"/>
      <c r="D155" s="1"/>
      <c r="E155" s="1"/>
      <c r="F155" s="1"/>
      <c r="G155" s="1"/>
      <c r="H155" s="1"/>
      <c r="I155" s="1"/>
      <c r="J155" s="1"/>
      <c r="K155" s="1"/>
      <c r="L155" s="1"/>
      <c r="M155" s="1"/>
      <c r="N155" s="1"/>
      <c r="O155" s="1"/>
      <c r="P155" s="1"/>
      <c r="Q155" s="1"/>
      <c r="R155" s="1"/>
    </row>
    <row r="156" spans="1:18" x14ac:dyDescent="0.25">
      <c r="A156" s="1"/>
      <c r="B156" s="1"/>
      <c r="C156" s="1"/>
      <c r="D156" s="1"/>
      <c r="E156" s="1"/>
      <c r="F156" s="1"/>
      <c r="G156" s="1"/>
      <c r="H156" s="1"/>
      <c r="I156" s="1"/>
      <c r="J156" s="1"/>
      <c r="K156" s="1"/>
      <c r="L156" s="1"/>
      <c r="M156" s="1"/>
      <c r="N156" s="1"/>
      <c r="O156" s="1"/>
      <c r="P156" s="1"/>
      <c r="Q156" s="1"/>
      <c r="R156" s="1"/>
    </row>
    <row r="157" spans="1:18" x14ac:dyDescent="0.25">
      <c r="A157" s="1"/>
      <c r="B157" s="1"/>
      <c r="C157" s="1"/>
      <c r="D157" s="1"/>
      <c r="E157" s="1"/>
      <c r="F157" s="1"/>
      <c r="G157" s="1"/>
      <c r="H157" s="1"/>
      <c r="I157" s="1"/>
      <c r="J157" s="1"/>
      <c r="K157" s="1"/>
      <c r="L157" s="1"/>
      <c r="M157" s="1"/>
      <c r="N157" s="1"/>
      <c r="O157" s="1"/>
      <c r="P157" s="1"/>
      <c r="Q157" s="1"/>
      <c r="R157" s="1"/>
    </row>
    <row r="158" spans="1:18" x14ac:dyDescent="0.25">
      <c r="A158" s="1"/>
      <c r="B158" s="1"/>
      <c r="C158" s="1"/>
      <c r="D158" s="1"/>
      <c r="E158" s="1"/>
      <c r="F158" s="1"/>
      <c r="G158" s="1"/>
      <c r="H158" s="1"/>
      <c r="I158" s="1"/>
      <c r="J158" s="1"/>
      <c r="K158" s="1"/>
      <c r="L158" s="1"/>
      <c r="M158" s="1"/>
      <c r="N158" s="1"/>
      <c r="O158" s="1"/>
      <c r="P158" s="1"/>
      <c r="Q158" s="1"/>
      <c r="R158" s="1"/>
    </row>
    <row r="159" spans="1:18" x14ac:dyDescent="0.25">
      <c r="A159" s="1"/>
      <c r="B159" s="1"/>
      <c r="C159" s="1"/>
      <c r="D159" s="1"/>
      <c r="E159" s="1"/>
      <c r="F159" s="1"/>
      <c r="G159" s="1"/>
      <c r="H159" s="1"/>
      <c r="I159" s="1"/>
      <c r="J159" s="1"/>
      <c r="K159" s="1"/>
      <c r="L159" s="1"/>
      <c r="M159" s="1"/>
      <c r="N159" s="1"/>
      <c r="O159" s="1"/>
      <c r="P159" s="1"/>
      <c r="Q159" s="1"/>
      <c r="R159" s="1"/>
    </row>
    <row r="160" spans="1:18" x14ac:dyDescent="0.25">
      <c r="A160" s="1"/>
      <c r="B160" s="1"/>
      <c r="C160" s="1"/>
      <c r="D160" s="1"/>
      <c r="E160" s="1"/>
      <c r="F160" s="1"/>
      <c r="G160" s="1"/>
      <c r="H160" s="1"/>
      <c r="I160" s="1"/>
      <c r="J160" s="1"/>
      <c r="K160" s="1"/>
      <c r="L160" s="1"/>
      <c r="M160" s="1"/>
      <c r="N160" s="1"/>
      <c r="O160" s="1"/>
      <c r="P160" s="1"/>
      <c r="Q160" s="1"/>
      <c r="R160" s="1"/>
    </row>
    <row r="161" spans="1:18" x14ac:dyDescent="0.25">
      <c r="A161" s="1"/>
      <c r="B161" s="1"/>
      <c r="C161" s="1"/>
      <c r="D161" s="1"/>
      <c r="E161" s="1"/>
      <c r="F161" s="1"/>
      <c r="G161" s="1"/>
      <c r="H161" s="1"/>
      <c r="I161" s="1"/>
      <c r="J161" s="1"/>
      <c r="K161" s="1"/>
      <c r="L161" s="1"/>
      <c r="M161" s="1"/>
      <c r="N161" s="1"/>
      <c r="O161" s="1"/>
      <c r="P161" s="1"/>
      <c r="Q161" s="1"/>
      <c r="R161" s="1"/>
    </row>
    <row r="162" spans="1:18" x14ac:dyDescent="0.25">
      <c r="A162" s="1"/>
      <c r="B162" s="1"/>
      <c r="C162" s="1"/>
      <c r="D162" s="1"/>
      <c r="E162" s="1"/>
      <c r="F162" s="1"/>
      <c r="G162" s="1"/>
      <c r="H162" s="1"/>
      <c r="I162" s="1"/>
      <c r="J162" s="1"/>
      <c r="K162" s="1"/>
      <c r="L162" s="1"/>
      <c r="M162" s="1"/>
      <c r="N162" s="1"/>
      <c r="O162" s="1"/>
      <c r="P162" s="1"/>
      <c r="Q162" s="1"/>
      <c r="R162" s="1"/>
    </row>
    <row r="163" spans="1:18" x14ac:dyDescent="0.25">
      <c r="A163" s="1"/>
      <c r="B163" s="1"/>
      <c r="C163" s="1"/>
      <c r="D163" s="1"/>
      <c r="E163" s="1"/>
      <c r="F163" s="1"/>
      <c r="G163" s="1"/>
      <c r="H163" s="1"/>
      <c r="I163" s="1"/>
      <c r="J163" s="1"/>
      <c r="K163" s="1"/>
      <c r="L163" s="1"/>
      <c r="M163" s="1"/>
      <c r="N163" s="1"/>
      <c r="O163" s="1"/>
      <c r="P163" s="1"/>
      <c r="Q163" s="1"/>
      <c r="R163" s="1"/>
    </row>
    <row r="164" spans="1:18" x14ac:dyDescent="0.25">
      <c r="A164" s="1"/>
      <c r="B164" s="1"/>
      <c r="C164" s="1"/>
      <c r="D164" s="1"/>
      <c r="E164" s="1"/>
      <c r="F164" s="1"/>
      <c r="G164" s="1"/>
      <c r="H164" s="1"/>
      <c r="I164" s="1"/>
      <c r="J164" s="1"/>
      <c r="K164" s="1"/>
      <c r="L164" s="1"/>
      <c r="M164" s="1"/>
      <c r="N164" s="1"/>
      <c r="O164" s="1"/>
      <c r="P164" s="1"/>
      <c r="Q164" s="1"/>
      <c r="R164" s="1"/>
    </row>
    <row r="165" spans="1:18" x14ac:dyDescent="0.25">
      <c r="A165" s="1"/>
      <c r="B165" s="1"/>
      <c r="C165" s="1"/>
      <c r="D165" s="1"/>
      <c r="E165" s="1"/>
      <c r="F165" s="1"/>
      <c r="G165" s="1"/>
      <c r="H165" s="1"/>
      <c r="I165" s="1"/>
      <c r="J165" s="1"/>
      <c r="K165" s="1"/>
      <c r="L165" s="1"/>
      <c r="M165" s="1"/>
      <c r="N165" s="1"/>
      <c r="O165" s="1"/>
      <c r="P165" s="1"/>
      <c r="Q165" s="1"/>
      <c r="R165" s="1"/>
    </row>
    <row r="166" spans="1:18" x14ac:dyDescent="0.25">
      <c r="A166" s="1"/>
      <c r="B166" s="1"/>
      <c r="C166" s="1"/>
      <c r="D166" s="1"/>
      <c r="E166" s="1"/>
      <c r="F166" s="1"/>
      <c r="G166" s="1"/>
      <c r="H166" s="1"/>
      <c r="I166" s="1"/>
      <c r="J166" s="1"/>
      <c r="K166" s="1"/>
      <c r="L166" s="1"/>
      <c r="M166" s="1"/>
      <c r="N166" s="1"/>
      <c r="O166" s="1"/>
      <c r="P166" s="1"/>
      <c r="Q166" s="1"/>
      <c r="R166" s="1"/>
    </row>
    <row r="167" spans="1:18" x14ac:dyDescent="0.25">
      <c r="A167" s="1"/>
      <c r="B167" s="1"/>
      <c r="C167" s="1"/>
      <c r="D167" s="1"/>
      <c r="E167" s="1"/>
      <c r="F167" s="1"/>
      <c r="G167" s="1"/>
      <c r="H167" s="1"/>
      <c r="I167" s="1"/>
      <c r="J167" s="1"/>
      <c r="K167" s="1"/>
      <c r="L167" s="1"/>
      <c r="M167" s="1"/>
      <c r="N167" s="1"/>
      <c r="O167" s="1"/>
      <c r="P167" s="1"/>
      <c r="Q167" s="1"/>
      <c r="R167" s="1"/>
    </row>
    <row r="168" spans="1:18" x14ac:dyDescent="0.25">
      <c r="A168" s="1"/>
      <c r="B168" s="1"/>
      <c r="C168" s="1"/>
      <c r="D168" s="1"/>
      <c r="E168" s="1"/>
      <c r="F168" s="1"/>
      <c r="G168" s="1"/>
      <c r="H168" s="1"/>
      <c r="I168" s="1"/>
      <c r="J168" s="1"/>
      <c r="K168" s="1"/>
      <c r="L168" s="1"/>
      <c r="M168" s="1"/>
      <c r="N168" s="1"/>
      <c r="O168" s="1"/>
      <c r="P168" s="1"/>
      <c r="Q168" s="1"/>
      <c r="R168" s="1"/>
    </row>
    <row r="169" spans="1:18" x14ac:dyDescent="0.25">
      <c r="A169" s="1"/>
      <c r="B169" s="1"/>
      <c r="C169" s="1"/>
      <c r="D169" s="1"/>
      <c r="E169" s="1"/>
      <c r="F169" s="1"/>
      <c r="G169" s="1"/>
      <c r="H169" s="1"/>
      <c r="I169" s="1"/>
      <c r="J169" s="1"/>
      <c r="K169" s="1"/>
      <c r="L169" s="1"/>
      <c r="M169" s="1"/>
      <c r="N169" s="1"/>
      <c r="O169" s="1"/>
      <c r="P169" s="1"/>
      <c r="Q169" s="1"/>
      <c r="R169" s="1"/>
    </row>
    <row r="170" spans="1:18" x14ac:dyDescent="0.25">
      <c r="A170" s="1"/>
      <c r="B170" s="1"/>
      <c r="C170" s="1"/>
      <c r="D170" s="1"/>
      <c r="E170" s="1"/>
      <c r="F170" s="1"/>
      <c r="G170" s="1"/>
      <c r="H170" s="1"/>
      <c r="I170" s="1"/>
      <c r="J170" s="1"/>
      <c r="K170" s="1"/>
      <c r="L170" s="1"/>
      <c r="M170" s="1"/>
      <c r="N170" s="1"/>
      <c r="O170" s="1"/>
      <c r="P170" s="1"/>
      <c r="Q170" s="1"/>
      <c r="R170" s="1"/>
    </row>
    <row r="171" spans="1:18" x14ac:dyDescent="0.25">
      <c r="A171" s="1"/>
      <c r="B171" s="1"/>
      <c r="C171" s="1"/>
      <c r="D171" s="1"/>
      <c r="E171" s="1"/>
      <c r="F171" s="1"/>
      <c r="G171" s="1"/>
      <c r="H171" s="1"/>
      <c r="I171" s="1"/>
      <c r="J171" s="1"/>
      <c r="K171" s="1"/>
      <c r="L171" s="1"/>
      <c r="M171" s="1"/>
      <c r="N171" s="1"/>
      <c r="O171" s="1"/>
      <c r="P171" s="1"/>
      <c r="Q171" s="1"/>
      <c r="R171" s="1"/>
    </row>
    <row r="172" spans="1:18" x14ac:dyDescent="0.25">
      <c r="A172" s="1"/>
      <c r="B172" s="1"/>
      <c r="C172" s="1"/>
      <c r="D172" s="1"/>
      <c r="E172" s="1"/>
      <c r="F172" s="1"/>
      <c r="G172" s="1"/>
      <c r="H172" s="1"/>
      <c r="I172" s="1"/>
      <c r="J172" s="1"/>
      <c r="K172" s="1"/>
      <c r="L172" s="1"/>
      <c r="M172" s="1"/>
      <c r="N172" s="1"/>
      <c r="O172" s="1"/>
      <c r="P172" s="1"/>
      <c r="Q172" s="1"/>
      <c r="R172" s="1"/>
    </row>
    <row r="173" spans="1:18" x14ac:dyDescent="0.25">
      <c r="A173" s="1"/>
      <c r="B173" s="1"/>
      <c r="C173" s="1"/>
      <c r="D173" s="1"/>
      <c r="E173" s="1"/>
      <c r="F173" s="1"/>
      <c r="G173" s="1"/>
      <c r="H173" s="1"/>
      <c r="I173" s="1"/>
      <c r="J173" s="1"/>
      <c r="K173" s="1"/>
      <c r="L173" s="1"/>
      <c r="M173" s="1"/>
      <c r="N173" s="1"/>
      <c r="O173" s="1"/>
      <c r="P173" s="1"/>
      <c r="Q173" s="1"/>
      <c r="R173" s="1"/>
    </row>
    <row r="174" spans="1:18" x14ac:dyDescent="0.25">
      <c r="A174" s="1"/>
      <c r="B174" s="1"/>
      <c r="C174" s="1"/>
      <c r="D174" s="1"/>
      <c r="E174" s="1"/>
      <c r="F174" s="1"/>
      <c r="G174" s="1"/>
      <c r="H174" s="1"/>
      <c r="I174" s="1"/>
      <c r="J174" s="1"/>
      <c r="K174" s="1"/>
      <c r="L174" s="1"/>
      <c r="M174" s="1"/>
      <c r="N174" s="1"/>
      <c r="O174" s="1"/>
      <c r="P174" s="1"/>
      <c r="Q174" s="1"/>
      <c r="R174" s="1"/>
    </row>
    <row r="175" spans="1:18" x14ac:dyDescent="0.25">
      <c r="A175" s="1"/>
      <c r="B175" s="1"/>
      <c r="C175" s="1"/>
      <c r="D175" s="1"/>
      <c r="E175" s="1"/>
      <c r="F175" s="1"/>
      <c r="G175" s="1"/>
      <c r="H175" s="1"/>
      <c r="I175" s="1"/>
      <c r="J175" s="1"/>
      <c r="K175" s="1"/>
      <c r="L175" s="1"/>
      <c r="M175" s="1"/>
      <c r="N175" s="1"/>
      <c r="O175" s="1"/>
      <c r="P175" s="1"/>
      <c r="Q175" s="1"/>
      <c r="R175" s="1"/>
    </row>
    <row r="176" spans="1:18" x14ac:dyDescent="0.25">
      <c r="A176" s="1"/>
      <c r="B176" s="1"/>
      <c r="C176" s="1"/>
      <c r="D176" s="1"/>
      <c r="E176" s="1"/>
      <c r="F176" s="1"/>
      <c r="G176" s="1"/>
      <c r="H176" s="1"/>
      <c r="I176" s="1"/>
      <c r="J176" s="1"/>
      <c r="K176" s="1"/>
      <c r="L176" s="1"/>
      <c r="M176" s="1"/>
      <c r="N176" s="1"/>
      <c r="O176" s="1"/>
      <c r="P176" s="1"/>
      <c r="Q176" s="1"/>
      <c r="R176" s="1"/>
    </row>
    <row r="177" spans="1:18" x14ac:dyDescent="0.25">
      <c r="A177" s="1"/>
      <c r="B177" s="1"/>
      <c r="C177" s="1"/>
      <c r="D177" s="1"/>
      <c r="E177" s="1"/>
      <c r="F177" s="1"/>
      <c r="G177" s="1"/>
      <c r="H177" s="1"/>
      <c r="I177" s="1"/>
      <c r="J177" s="1"/>
      <c r="K177" s="1"/>
      <c r="L177" s="1"/>
      <c r="M177" s="1"/>
      <c r="N177" s="1"/>
      <c r="O177" s="1"/>
      <c r="P177" s="1"/>
      <c r="Q177" s="1"/>
      <c r="R177" s="1"/>
    </row>
    <row r="178" spans="1:18" x14ac:dyDescent="0.25">
      <c r="A178" s="1"/>
      <c r="B178" s="1"/>
      <c r="C178" s="1"/>
      <c r="D178" s="1"/>
      <c r="E178" s="1"/>
      <c r="F178" s="1"/>
      <c r="G178" s="1"/>
      <c r="H178" s="1"/>
      <c r="I178" s="1"/>
      <c r="J178" s="1"/>
      <c r="K178" s="1"/>
      <c r="L178" s="1"/>
      <c r="M178" s="1"/>
      <c r="N178" s="1"/>
      <c r="O178" s="1"/>
      <c r="P178" s="1"/>
      <c r="Q178" s="1"/>
      <c r="R178" s="1"/>
    </row>
    <row r="179" spans="1:18" x14ac:dyDescent="0.25">
      <c r="A179" s="1"/>
      <c r="B179" s="1"/>
      <c r="C179" s="1"/>
      <c r="D179" s="1"/>
      <c r="E179" s="1"/>
      <c r="F179" s="1"/>
      <c r="G179" s="1"/>
      <c r="H179" s="1"/>
      <c r="I179" s="1"/>
      <c r="J179" s="1"/>
      <c r="K179" s="1"/>
      <c r="L179" s="1"/>
      <c r="M179" s="1"/>
      <c r="N179" s="1"/>
      <c r="O179" s="1"/>
      <c r="P179" s="1"/>
      <c r="Q179" s="1"/>
      <c r="R179" s="1"/>
    </row>
    <row r="180" spans="1:18" x14ac:dyDescent="0.25">
      <c r="A180" s="1"/>
      <c r="B180" s="1"/>
      <c r="C180" s="1"/>
      <c r="D180" s="1"/>
      <c r="E180" s="1"/>
      <c r="F180" s="1"/>
      <c r="G180" s="1"/>
      <c r="H180" s="1"/>
      <c r="I180" s="1"/>
      <c r="J180" s="1"/>
      <c r="K180" s="1"/>
      <c r="L180" s="1"/>
      <c r="M180" s="1"/>
      <c r="N180" s="1"/>
      <c r="O180" s="1"/>
      <c r="P180" s="1"/>
      <c r="Q180" s="1"/>
      <c r="R180" s="1"/>
    </row>
    <row r="181" spans="1:18" x14ac:dyDescent="0.25">
      <c r="A181" s="1"/>
      <c r="B181" s="1"/>
      <c r="C181" s="1"/>
      <c r="D181" s="1"/>
      <c r="E181" s="1"/>
      <c r="F181" s="1"/>
      <c r="G181" s="1"/>
      <c r="H181" s="1"/>
      <c r="I181" s="1"/>
      <c r="J181" s="1"/>
      <c r="K181" s="1"/>
      <c r="L181" s="1"/>
      <c r="M181" s="1"/>
      <c r="N181" s="1"/>
      <c r="O181" s="1"/>
      <c r="P181" s="1"/>
      <c r="Q181" s="1"/>
      <c r="R181" s="1"/>
    </row>
    <row r="182" spans="1:18" x14ac:dyDescent="0.25">
      <c r="A182" s="1"/>
      <c r="B182" s="1"/>
      <c r="C182" s="1"/>
      <c r="D182" s="1"/>
      <c r="E182" s="1"/>
      <c r="F182" s="1"/>
      <c r="G182" s="1"/>
      <c r="H182" s="1"/>
      <c r="I182" s="1"/>
      <c r="J182" s="1"/>
      <c r="K182" s="1"/>
      <c r="L182" s="1"/>
      <c r="M182" s="1"/>
      <c r="N182" s="1"/>
      <c r="O182" s="1"/>
      <c r="P182" s="1"/>
      <c r="Q182" s="1"/>
      <c r="R182" s="1"/>
    </row>
    <row r="183" spans="1:18" x14ac:dyDescent="0.25">
      <c r="A183" s="1"/>
      <c r="B183" s="1"/>
      <c r="C183" s="1"/>
      <c r="D183" s="1"/>
      <c r="E183" s="1"/>
      <c r="F183" s="1"/>
      <c r="G183" s="1"/>
      <c r="H183" s="1"/>
      <c r="I183" s="1"/>
      <c r="J183" s="1"/>
      <c r="K183" s="1"/>
      <c r="L183" s="1"/>
      <c r="M183" s="1"/>
      <c r="N183" s="1"/>
      <c r="O183" s="1"/>
      <c r="P183" s="1"/>
      <c r="Q183" s="1"/>
      <c r="R183" s="1"/>
    </row>
    <row r="184" spans="1:18" x14ac:dyDescent="0.25">
      <c r="A184" s="1"/>
      <c r="B184" s="1"/>
      <c r="C184" s="1"/>
      <c r="D184" s="1"/>
      <c r="E184" s="1"/>
      <c r="F184" s="1"/>
      <c r="G184" s="1"/>
      <c r="H184" s="1"/>
      <c r="I184" s="1"/>
      <c r="J184" s="1"/>
      <c r="K184" s="1"/>
      <c r="L184" s="1"/>
      <c r="M184" s="1"/>
      <c r="N184" s="1"/>
      <c r="O184" s="1"/>
      <c r="P184" s="1"/>
      <c r="Q184" s="1"/>
      <c r="R184" s="1"/>
    </row>
    <row r="185" spans="1:18" x14ac:dyDescent="0.25">
      <c r="A185" s="1"/>
      <c r="B185" s="1"/>
      <c r="C185" s="1"/>
      <c r="D185" s="1"/>
      <c r="E185" s="1"/>
      <c r="F185" s="1"/>
      <c r="G185" s="1"/>
      <c r="H185" s="1"/>
      <c r="I185" s="1"/>
      <c r="J185" s="1"/>
      <c r="K185" s="1"/>
      <c r="L185" s="1"/>
      <c r="M185" s="1"/>
      <c r="N185" s="1"/>
      <c r="O185" s="1"/>
      <c r="P185" s="1"/>
      <c r="Q185" s="1"/>
      <c r="R185" s="1"/>
    </row>
    <row r="186" spans="1:18" x14ac:dyDescent="0.25">
      <c r="A186" s="1"/>
      <c r="B186" s="1"/>
      <c r="C186" s="1"/>
      <c r="D186" s="1"/>
      <c r="E186" s="1"/>
      <c r="F186" s="1"/>
      <c r="G186" s="1"/>
      <c r="H186" s="1"/>
      <c r="I186" s="1"/>
      <c r="J186" s="1"/>
      <c r="K186" s="1"/>
      <c r="L186" s="1"/>
      <c r="M186" s="1"/>
      <c r="N186" s="1"/>
      <c r="O186" s="1"/>
      <c r="P186" s="1"/>
      <c r="Q186" s="1"/>
      <c r="R186" s="1"/>
    </row>
    <row r="187" spans="1:18" x14ac:dyDescent="0.25">
      <c r="A187" s="1"/>
      <c r="B187" s="1"/>
      <c r="C187" s="1"/>
      <c r="D187" s="1"/>
      <c r="E187" s="1"/>
      <c r="F187" s="1"/>
      <c r="G187" s="1"/>
      <c r="H187" s="1"/>
      <c r="I187" s="1"/>
      <c r="J187" s="1"/>
      <c r="K187" s="1"/>
      <c r="L187" s="1"/>
      <c r="M187" s="1"/>
      <c r="N187" s="1"/>
      <c r="O187" s="1"/>
      <c r="P187" s="1"/>
      <c r="Q187" s="1"/>
      <c r="R187" s="1"/>
    </row>
    <row r="188" spans="1:18" x14ac:dyDescent="0.25">
      <c r="A188" s="1"/>
      <c r="B188" s="1"/>
      <c r="C188" s="1"/>
      <c r="D188" s="1"/>
      <c r="E188" s="1"/>
      <c r="F188" s="1"/>
      <c r="G188" s="1"/>
      <c r="H188" s="1"/>
      <c r="I188" s="1"/>
      <c r="J188" s="1"/>
      <c r="K188" s="1"/>
      <c r="L188" s="1"/>
      <c r="M188" s="1"/>
      <c r="N188" s="1"/>
      <c r="O188" s="1"/>
      <c r="P188" s="1"/>
      <c r="Q188" s="1"/>
      <c r="R188" s="1"/>
    </row>
    <row r="189" spans="1:18" x14ac:dyDescent="0.25">
      <c r="A189" s="1"/>
      <c r="B189" s="1"/>
      <c r="C189" s="1"/>
      <c r="D189" s="1"/>
      <c r="E189" s="1"/>
      <c r="F189" s="1"/>
      <c r="G189" s="1"/>
      <c r="H189" s="1"/>
      <c r="I189" s="1"/>
      <c r="J189" s="1"/>
      <c r="K189" s="1"/>
      <c r="L189" s="1"/>
      <c r="M189" s="1"/>
      <c r="N189" s="1"/>
      <c r="O189" s="1"/>
      <c r="P189" s="1"/>
      <c r="Q189" s="1"/>
      <c r="R189" s="1"/>
    </row>
    <row r="190" spans="1:18" x14ac:dyDescent="0.25">
      <c r="A190" s="1"/>
      <c r="B190" s="1"/>
      <c r="C190" s="1"/>
      <c r="D190" s="1"/>
      <c r="E190" s="1"/>
      <c r="F190" s="1"/>
      <c r="G190" s="1"/>
      <c r="H190" s="1"/>
      <c r="I190" s="1"/>
      <c r="J190" s="1"/>
      <c r="K190" s="1"/>
      <c r="L190" s="1"/>
      <c r="M190" s="1"/>
      <c r="N190" s="1"/>
      <c r="O190" s="1"/>
      <c r="P190" s="1"/>
      <c r="Q190" s="1"/>
      <c r="R190" s="1"/>
    </row>
    <row r="191" spans="1:18" x14ac:dyDescent="0.25">
      <c r="A191" s="1"/>
      <c r="B191" s="1"/>
      <c r="C191" s="1"/>
      <c r="D191" s="1"/>
      <c r="E191" s="1"/>
      <c r="F191" s="1"/>
      <c r="G191" s="1"/>
      <c r="H191" s="1"/>
      <c r="I191" s="1"/>
      <c r="J191" s="1"/>
      <c r="K191" s="1"/>
      <c r="L191" s="1"/>
      <c r="M191" s="1"/>
      <c r="N191" s="1"/>
      <c r="O191" s="1"/>
      <c r="P191" s="1"/>
      <c r="Q191" s="1"/>
      <c r="R191" s="1"/>
    </row>
    <row r="192" spans="1:18" x14ac:dyDescent="0.25">
      <c r="A192" s="1"/>
      <c r="B192" s="1"/>
      <c r="C192" s="1"/>
      <c r="D192" s="1"/>
      <c r="E192" s="1"/>
      <c r="F192" s="1"/>
      <c r="G192" s="1"/>
      <c r="H192" s="1"/>
      <c r="I192" s="1"/>
      <c r="J192" s="1"/>
      <c r="K192" s="1"/>
      <c r="L192" s="1"/>
      <c r="M192" s="1"/>
      <c r="N192" s="1"/>
      <c r="O192" s="1"/>
      <c r="P192" s="1"/>
      <c r="Q192" s="1"/>
      <c r="R192" s="1"/>
    </row>
    <row r="193" spans="1:18" x14ac:dyDescent="0.25">
      <c r="A193" s="1"/>
      <c r="B193" s="1"/>
      <c r="C193" s="1"/>
      <c r="D193" s="1"/>
      <c r="E193" s="1"/>
      <c r="F193" s="1"/>
      <c r="G193" s="1"/>
      <c r="H193" s="1"/>
      <c r="I193" s="1"/>
      <c r="J193" s="1"/>
      <c r="K193" s="1"/>
      <c r="L193" s="1"/>
      <c r="M193" s="1"/>
      <c r="N193" s="1"/>
      <c r="O193" s="1"/>
      <c r="P193" s="1"/>
      <c r="Q193" s="1"/>
      <c r="R193" s="1"/>
    </row>
    <row r="194" spans="1:18" x14ac:dyDescent="0.25">
      <c r="A194" s="1"/>
      <c r="B194" s="1"/>
      <c r="C194" s="1"/>
      <c r="D194" s="1"/>
      <c r="E194" s="1"/>
      <c r="F194" s="1"/>
      <c r="G194" s="1"/>
      <c r="H194" s="1"/>
      <c r="I194" s="1"/>
      <c r="J194" s="1"/>
      <c r="K194" s="1"/>
      <c r="L194" s="1"/>
      <c r="M194" s="1"/>
      <c r="N194" s="1"/>
      <c r="O194" s="1"/>
      <c r="P194" s="1"/>
      <c r="Q194" s="1"/>
      <c r="R194" s="1"/>
    </row>
    <row r="195" spans="1:18" x14ac:dyDescent="0.25">
      <c r="A195" s="1"/>
      <c r="B195" s="1"/>
      <c r="C195" s="1"/>
      <c r="D195" s="1"/>
      <c r="E195" s="1"/>
      <c r="F195" s="1"/>
      <c r="G195" s="1"/>
      <c r="H195" s="1"/>
      <c r="I195" s="1"/>
      <c r="J195" s="1"/>
      <c r="K195" s="1"/>
      <c r="L195" s="1"/>
      <c r="M195" s="1"/>
      <c r="N195" s="1"/>
      <c r="O195" s="1"/>
      <c r="P195" s="1"/>
      <c r="Q195" s="1"/>
      <c r="R195" s="1"/>
    </row>
    <row r="196" spans="1:18" x14ac:dyDescent="0.25">
      <c r="A196" s="1"/>
      <c r="B196" s="1"/>
      <c r="C196" s="1"/>
      <c r="D196" s="1"/>
      <c r="E196" s="1"/>
      <c r="F196" s="1"/>
      <c r="G196" s="1"/>
      <c r="H196" s="1"/>
      <c r="I196" s="1"/>
      <c r="J196" s="1"/>
      <c r="K196" s="1"/>
      <c r="L196" s="1"/>
      <c r="M196" s="1"/>
      <c r="N196" s="1"/>
      <c r="O196" s="1"/>
      <c r="P196" s="1"/>
      <c r="Q196" s="1"/>
      <c r="R196" s="1"/>
    </row>
    <row r="197" spans="1:18" x14ac:dyDescent="0.25">
      <c r="A197" s="1"/>
      <c r="B197" s="1"/>
      <c r="C197" s="1"/>
      <c r="D197" s="1"/>
      <c r="E197" s="1"/>
      <c r="F197" s="1"/>
      <c r="G197" s="1"/>
      <c r="H197" s="1"/>
      <c r="I197" s="1"/>
      <c r="J197" s="1"/>
      <c r="K197" s="1"/>
      <c r="L197" s="1"/>
      <c r="M197" s="1"/>
      <c r="N197" s="1"/>
      <c r="O197" s="1"/>
      <c r="P197" s="1"/>
      <c r="Q197" s="1"/>
      <c r="R197" s="1"/>
    </row>
    <row r="198" spans="1:18" x14ac:dyDescent="0.25">
      <c r="A198" s="1"/>
      <c r="B198" s="1"/>
      <c r="C198" s="1"/>
      <c r="D198" s="1"/>
      <c r="E198" s="1"/>
      <c r="F198" s="1"/>
      <c r="G198" s="1"/>
      <c r="H198" s="1"/>
      <c r="I198" s="1"/>
      <c r="J198" s="1"/>
      <c r="K198" s="1"/>
      <c r="L198" s="1"/>
      <c r="M198" s="1"/>
      <c r="N198" s="1"/>
      <c r="O198" s="1"/>
      <c r="P198" s="1"/>
      <c r="Q198" s="1"/>
      <c r="R198" s="1"/>
    </row>
    <row r="199" spans="1:18" x14ac:dyDescent="0.25">
      <c r="A199" s="1"/>
      <c r="B199" s="1"/>
      <c r="C199" s="1"/>
      <c r="D199" s="1"/>
      <c r="E199" s="1"/>
      <c r="F199" s="1"/>
      <c r="G199" s="1"/>
      <c r="H199" s="1"/>
      <c r="I199" s="1"/>
      <c r="J199" s="1"/>
      <c r="K199" s="1"/>
      <c r="L199" s="1"/>
      <c r="M199" s="1"/>
      <c r="N199" s="1"/>
      <c r="O199" s="1"/>
      <c r="P199" s="1"/>
      <c r="Q199" s="1"/>
      <c r="R199" s="1"/>
    </row>
    <row r="200" spans="1:18" x14ac:dyDescent="0.25">
      <c r="A200" s="1"/>
      <c r="B200" s="1"/>
      <c r="C200" s="1"/>
      <c r="D200" s="1"/>
      <c r="E200" s="1"/>
      <c r="F200" s="1"/>
      <c r="G200" s="1"/>
      <c r="H200" s="1"/>
      <c r="I200" s="1"/>
      <c r="J200" s="1"/>
      <c r="K200" s="1"/>
      <c r="L200" s="1"/>
      <c r="M200" s="1"/>
      <c r="N200" s="1"/>
      <c r="O200" s="1"/>
      <c r="P200" s="1"/>
      <c r="Q200" s="1"/>
      <c r="R200" s="1"/>
    </row>
    <row r="201" spans="1:18" x14ac:dyDescent="0.25">
      <c r="A201" s="1"/>
      <c r="B201" s="1"/>
      <c r="C201" s="1"/>
      <c r="D201" s="1"/>
      <c r="E201" s="1"/>
      <c r="F201" s="1"/>
      <c r="G201" s="1"/>
      <c r="H201" s="1"/>
      <c r="I201" s="1"/>
      <c r="J201" s="1"/>
      <c r="K201" s="1"/>
      <c r="L201" s="1"/>
      <c r="M201" s="1"/>
      <c r="N201" s="1"/>
      <c r="O201" s="1"/>
      <c r="P201" s="1"/>
      <c r="Q201" s="1"/>
      <c r="R201" s="1"/>
    </row>
    <row r="202" spans="1:18" x14ac:dyDescent="0.25">
      <c r="A202" s="1"/>
      <c r="B202" s="1"/>
      <c r="C202" s="1"/>
      <c r="D202" s="1"/>
      <c r="E202" s="1"/>
      <c r="F202" s="1"/>
      <c r="G202" s="1"/>
      <c r="H202" s="1"/>
      <c r="I202" s="1"/>
      <c r="J202" s="1"/>
      <c r="K202" s="1"/>
      <c r="L202" s="1"/>
      <c r="M202" s="1"/>
      <c r="N202" s="1"/>
      <c r="O202" s="1"/>
      <c r="P202" s="1"/>
      <c r="Q202" s="1"/>
      <c r="R202" s="1"/>
    </row>
    <row r="203" spans="1:18" x14ac:dyDescent="0.25">
      <c r="A203" s="1"/>
      <c r="B203" s="1"/>
      <c r="C203" s="1"/>
      <c r="D203" s="1"/>
      <c r="E203" s="1"/>
      <c r="F203" s="1"/>
      <c r="G203" s="1"/>
      <c r="H203" s="1"/>
      <c r="I203" s="1"/>
      <c r="J203" s="1"/>
      <c r="K203" s="1"/>
      <c r="L203" s="1"/>
      <c r="M203" s="1"/>
      <c r="N203" s="1"/>
      <c r="O203" s="1"/>
      <c r="P203" s="1"/>
      <c r="Q203" s="1"/>
      <c r="R203" s="1"/>
    </row>
    <row r="204" spans="1:18" x14ac:dyDescent="0.25">
      <c r="A204" s="1"/>
      <c r="B204" s="1"/>
      <c r="C204" s="1"/>
      <c r="D204" s="1"/>
      <c r="E204" s="1"/>
      <c r="F204" s="1"/>
      <c r="G204" s="1"/>
      <c r="H204" s="1"/>
      <c r="I204" s="1"/>
      <c r="J204" s="1"/>
      <c r="K204" s="1"/>
      <c r="L204" s="1"/>
      <c r="M204" s="1"/>
      <c r="N204" s="1"/>
      <c r="O204" s="1"/>
      <c r="P204" s="1"/>
      <c r="Q204" s="1"/>
      <c r="R204" s="1"/>
    </row>
    <row r="205" spans="1:18" x14ac:dyDescent="0.25">
      <c r="A205" s="1"/>
      <c r="B205" s="1"/>
      <c r="C205" s="1"/>
      <c r="D205" s="1"/>
      <c r="E205" s="1"/>
      <c r="F205" s="1"/>
      <c r="G205" s="1"/>
      <c r="H205" s="1"/>
      <c r="I205" s="1"/>
      <c r="J205" s="1"/>
      <c r="K205" s="1"/>
      <c r="L205" s="1"/>
      <c r="M205" s="1"/>
      <c r="N205" s="1"/>
      <c r="O205" s="1"/>
      <c r="P205" s="1"/>
      <c r="Q205" s="1"/>
      <c r="R205" s="1"/>
    </row>
    <row r="206" spans="1:18" x14ac:dyDescent="0.25">
      <c r="A206" s="1"/>
      <c r="B206" s="1"/>
      <c r="C206" s="1"/>
      <c r="D206" s="1"/>
      <c r="E206" s="1"/>
      <c r="F206" s="1"/>
      <c r="G206" s="1"/>
      <c r="H206" s="1"/>
      <c r="I206" s="1"/>
      <c r="J206" s="1"/>
      <c r="K206" s="1"/>
      <c r="L206" s="1"/>
      <c r="M206" s="1"/>
      <c r="N206" s="1"/>
      <c r="O206" s="1"/>
      <c r="P206" s="1"/>
      <c r="Q206" s="1"/>
      <c r="R206" s="1"/>
    </row>
    <row r="207" spans="1:18" x14ac:dyDescent="0.25">
      <c r="A207" s="1"/>
      <c r="B207" s="1"/>
      <c r="C207" s="1"/>
      <c r="D207" s="1"/>
      <c r="E207" s="1"/>
      <c r="F207" s="1"/>
      <c r="G207" s="1"/>
      <c r="H207" s="1"/>
      <c r="I207" s="1"/>
      <c r="J207" s="1"/>
      <c r="K207" s="1"/>
      <c r="L207" s="1"/>
      <c r="M207" s="1"/>
      <c r="N207" s="1"/>
      <c r="O207" s="1"/>
      <c r="P207" s="1"/>
      <c r="Q207" s="1"/>
      <c r="R207" s="1"/>
    </row>
    <row r="208" spans="1:18" x14ac:dyDescent="0.25">
      <c r="A208" s="1"/>
      <c r="B208" s="1"/>
      <c r="C208" s="1"/>
      <c r="D208" s="1"/>
      <c r="E208" s="1"/>
      <c r="F208" s="1"/>
      <c r="G208" s="1"/>
      <c r="H208" s="1"/>
      <c r="I208" s="1"/>
      <c r="J208" s="1"/>
      <c r="K208" s="1"/>
      <c r="L208" s="1"/>
      <c r="M208" s="1"/>
      <c r="N208" s="1"/>
      <c r="O208" s="1"/>
      <c r="P208" s="1"/>
      <c r="Q208" s="1"/>
      <c r="R208" s="1"/>
    </row>
    <row r="209" spans="1:18" x14ac:dyDescent="0.25">
      <c r="A209" s="1"/>
      <c r="B209" s="1"/>
      <c r="C209" s="1"/>
      <c r="D209" s="1"/>
      <c r="E209" s="1"/>
      <c r="F209" s="1"/>
      <c r="G209" s="1"/>
      <c r="H209" s="1"/>
      <c r="I209" s="1"/>
      <c r="J209" s="1"/>
      <c r="K209" s="1"/>
      <c r="L209" s="1"/>
      <c r="M209" s="1"/>
      <c r="N209" s="1"/>
      <c r="O209" s="1"/>
      <c r="P209" s="1"/>
      <c r="Q209" s="1"/>
      <c r="R209" s="1"/>
    </row>
    <row r="210" spans="1:18" x14ac:dyDescent="0.25">
      <c r="A210" s="1"/>
      <c r="B210" s="1"/>
      <c r="C210" s="1"/>
      <c r="D210" s="1"/>
      <c r="E210" s="1"/>
      <c r="F210" s="1"/>
      <c r="G210" s="1"/>
      <c r="H210" s="1"/>
      <c r="I210" s="1"/>
      <c r="J210" s="1"/>
      <c r="K210" s="1"/>
      <c r="L210" s="1"/>
      <c r="M210" s="1"/>
      <c r="N210" s="1"/>
      <c r="O210" s="1"/>
      <c r="P210" s="1"/>
      <c r="Q210" s="1"/>
      <c r="R210" s="1"/>
    </row>
    <row r="211" spans="1:18" x14ac:dyDescent="0.25">
      <c r="A211" s="1"/>
      <c r="B211" s="1"/>
      <c r="C211" s="1"/>
      <c r="D211" s="1"/>
      <c r="E211" s="1"/>
      <c r="F211" s="1"/>
      <c r="G211" s="1"/>
      <c r="H211" s="1"/>
      <c r="I211" s="1"/>
      <c r="J211" s="1"/>
      <c r="K211" s="1"/>
      <c r="L211" s="1"/>
      <c r="M211" s="1"/>
      <c r="N211" s="1"/>
      <c r="O211" s="1"/>
      <c r="P211" s="1"/>
      <c r="Q211" s="1"/>
      <c r="R211" s="1"/>
    </row>
    <row r="212" spans="1:18" x14ac:dyDescent="0.25">
      <c r="A212" s="1"/>
      <c r="B212" s="1"/>
      <c r="C212" s="1"/>
      <c r="D212" s="1"/>
      <c r="E212" s="1"/>
      <c r="F212" s="1"/>
      <c r="G212" s="1"/>
      <c r="H212" s="1"/>
      <c r="I212" s="1"/>
      <c r="J212" s="1"/>
      <c r="K212" s="1"/>
      <c r="L212" s="1"/>
      <c r="M212" s="1"/>
      <c r="N212" s="1"/>
      <c r="O212" s="1"/>
      <c r="P212" s="1"/>
      <c r="Q212" s="1"/>
      <c r="R212" s="1"/>
    </row>
    <row r="213" spans="1:18" x14ac:dyDescent="0.25">
      <c r="A213" s="1"/>
      <c r="B213" s="1"/>
      <c r="C213" s="1"/>
      <c r="D213" s="1"/>
      <c r="E213" s="1"/>
      <c r="F213" s="1"/>
      <c r="G213" s="1"/>
      <c r="H213" s="1"/>
      <c r="I213" s="1"/>
      <c r="J213" s="1"/>
      <c r="K213" s="1"/>
      <c r="L213" s="1"/>
      <c r="M213" s="1"/>
      <c r="N213" s="1"/>
      <c r="O213" s="1"/>
      <c r="P213" s="1"/>
      <c r="Q213" s="1"/>
      <c r="R213" s="1"/>
    </row>
    <row r="214" spans="1:18" x14ac:dyDescent="0.25">
      <c r="A214" s="1"/>
      <c r="B214" s="1"/>
      <c r="C214" s="1"/>
      <c r="D214" s="1"/>
      <c r="E214" s="1"/>
      <c r="F214" s="1"/>
      <c r="G214" s="1"/>
      <c r="H214" s="1"/>
      <c r="I214" s="1"/>
      <c r="J214" s="1"/>
      <c r="K214" s="1"/>
      <c r="L214" s="1"/>
      <c r="M214" s="1"/>
      <c r="N214" s="1"/>
      <c r="O214" s="1"/>
      <c r="P214" s="1"/>
      <c r="Q214" s="1"/>
      <c r="R214" s="1"/>
    </row>
    <row r="215" spans="1:18" x14ac:dyDescent="0.25">
      <c r="A215" s="1"/>
      <c r="B215" s="1"/>
      <c r="C215" s="1"/>
      <c r="D215" s="1"/>
      <c r="E215" s="1"/>
      <c r="F215" s="1"/>
      <c r="G215" s="1"/>
      <c r="H215" s="1"/>
      <c r="I215" s="1"/>
      <c r="J215" s="1"/>
      <c r="K215" s="1"/>
      <c r="L215" s="1"/>
      <c r="M215" s="1"/>
      <c r="N215" s="1"/>
      <c r="O215" s="1"/>
      <c r="P215" s="1"/>
      <c r="Q215" s="1"/>
      <c r="R215" s="1"/>
    </row>
    <row r="216" spans="1:18" x14ac:dyDescent="0.25">
      <c r="A216" s="1"/>
      <c r="B216" s="1"/>
      <c r="C216" s="1"/>
      <c r="D216" s="1"/>
      <c r="E216" s="1"/>
      <c r="F216" s="1"/>
      <c r="G216" s="1"/>
      <c r="H216" s="1"/>
      <c r="I216" s="1"/>
      <c r="J216" s="1"/>
      <c r="K216" s="1"/>
      <c r="L216" s="1"/>
      <c r="M216" s="1"/>
      <c r="N216" s="1"/>
      <c r="O216" s="1"/>
      <c r="P216" s="1"/>
      <c r="Q216" s="1"/>
      <c r="R216" s="1"/>
    </row>
    <row r="217" spans="1:18" x14ac:dyDescent="0.25">
      <c r="A217" s="1"/>
      <c r="B217" s="1"/>
      <c r="C217" s="1"/>
      <c r="D217" s="1"/>
      <c r="E217" s="1"/>
      <c r="F217" s="1"/>
      <c r="G217" s="1"/>
      <c r="H217" s="1"/>
      <c r="I217" s="1"/>
      <c r="J217" s="1"/>
      <c r="K217" s="1"/>
      <c r="L217" s="1"/>
      <c r="M217" s="1"/>
      <c r="N217" s="1"/>
      <c r="O217" s="1"/>
      <c r="P217" s="1"/>
      <c r="Q217" s="1"/>
      <c r="R217" s="1"/>
    </row>
    <row r="218" spans="1:18" x14ac:dyDescent="0.25">
      <c r="A218" s="1"/>
      <c r="B218" s="1"/>
      <c r="C218" s="1"/>
      <c r="D218" s="1"/>
      <c r="E218" s="1"/>
      <c r="F218" s="1"/>
      <c r="G218" s="1"/>
      <c r="H218" s="1"/>
      <c r="I218" s="1"/>
      <c r="J218" s="1"/>
      <c r="K218" s="1"/>
      <c r="L218" s="1"/>
      <c r="M218" s="1"/>
      <c r="N218" s="1"/>
      <c r="O218" s="1"/>
      <c r="P218" s="1"/>
      <c r="Q218" s="1"/>
      <c r="R218" s="1"/>
    </row>
    <row r="219" spans="1:18" x14ac:dyDescent="0.25">
      <c r="A219" s="1"/>
      <c r="B219" s="1"/>
      <c r="C219" s="1"/>
      <c r="D219" s="1"/>
      <c r="E219" s="1"/>
      <c r="F219" s="1"/>
      <c r="G219" s="1"/>
      <c r="H219" s="1"/>
      <c r="I219" s="1"/>
      <c r="J219" s="1"/>
      <c r="K219" s="1"/>
      <c r="L219" s="1"/>
      <c r="M219" s="1"/>
      <c r="N219" s="1"/>
      <c r="O219" s="1"/>
      <c r="P219" s="1"/>
      <c r="Q219" s="1"/>
      <c r="R219" s="1"/>
    </row>
    <row r="220" spans="1:18" x14ac:dyDescent="0.25">
      <c r="A220" s="1"/>
      <c r="B220" s="1"/>
      <c r="C220" s="1"/>
      <c r="D220" s="1"/>
      <c r="E220" s="1"/>
      <c r="F220" s="1"/>
      <c r="G220" s="1"/>
      <c r="H220" s="1"/>
      <c r="I220" s="1"/>
      <c r="J220" s="1"/>
      <c r="K220" s="1"/>
      <c r="L220" s="1"/>
      <c r="M220" s="1"/>
      <c r="N220" s="1"/>
      <c r="O220" s="1"/>
      <c r="P220" s="1"/>
      <c r="Q220" s="1"/>
      <c r="R220" s="1"/>
    </row>
    <row r="221" spans="1:18" x14ac:dyDescent="0.25">
      <c r="A221" s="1"/>
      <c r="B221" s="1"/>
      <c r="C221" s="1"/>
      <c r="D221" s="1"/>
      <c r="E221" s="1"/>
      <c r="F221" s="1"/>
      <c r="G221" s="1"/>
      <c r="H221" s="1"/>
      <c r="I221" s="1"/>
      <c r="J221" s="1"/>
      <c r="K221" s="1"/>
      <c r="L221" s="1"/>
      <c r="M221" s="1"/>
      <c r="N221" s="1"/>
      <c r="O221" s="1"/>
      <c r="P221" s="1"/>
      <c r="Q221" s="1"/>
      <c r="R221" s="1"/>
    </row>
    <row r="222" spans="1:18" x14ac:dyDescent="0.25">
      <c r="A222" s="1"/>
      <c r="B222" s="1"/>
      <c r="C222" s="1"/>
      <c r="D222" s="1"/>
      <c r="E222" s="1"/>
      <c r="F222" s="1"/>
      <c r="G222" s="1"/>
      <c r="H222" s="1"/>
      <c r="I222" s="1"/>
      <c r="J222" s="1"/>
      <c r="K222" s="1"/>
      <c r="L222" s="1"/>
      <c r="M222" s="1"/>
      <c r="N222" s="1"/>
      <c r="O222" s="1"/>
      <c r="P222" s="1"/>
      <c r="Q222" s="1"/>
      <c r="R222" s="1"/>
    </row>
    <row r="223" spans="1:18" x14ac:dyDescent="0.25">
      <c r="A223" s="1"/>
      <c r="B223" s="1"/>
      <c r="C223" s="1"/>
      <c r="D223" s="1"/>
      <c r="E223" s="1"/>
      <c r="F223" s="1"/>
      <c r="G223" s="1"/>
      <c r="H223" s="1"/>
      <c r="I223" s="1"/>
      <c r="J223" s="1"/>
      <c r="K223" s="1"/>
      <c r="L223" s="1"/>
      <c r="M223" s="1"/>
      <c r="N223" s="1"/>
      <c r="O223" s="1"/>
      <c r="P223" s="1"/>
      <c r="Q223" s="1"/>
      <c r="R223" s="1"/>
    </row>
    <row r="224" spans="1:18" x14ac:dyDescent="0.25">
      <c r="A224" s="1"/>
      <c r="B224" s="1"/>
      <c r="C224" s="1"/>
      <c r="D224" s="1"/>
      <c r="E224" s="1"/>
      <c r="F224" s="1"/>
      <c r="G224" s="1"/>
      <c r="H224" s="1"/>
      <c r="I224" s="1"/>
      <c r="J224" s="1"/>
      <c r="K224" s="1"/>
      <c r="L224" s="1"/>
      <c r="M224" s="1"/>
      <c r="N224" s="1"/>
      <c r="O224" s="1"/>
      <c r="P224" s="1"/>
      <c r="Q224" s="1"/>
      <c r="R224" s="1"/>
    </row>
    <row r="225" spans="1:18" x14ac:dyDescent="0.25">
      <c r="A225" s="1"/>
      <c r="B225" s="1"/>
      <c r="C225" s="1"/>
      <c r="D225" s="1"/>
      <c r="E225" s="1"/>
      <c r="F225" s="1"/>
      <c r="G225" s="1"/>
      <c r="H225" s="1"/>
      <c r="I225" s="1"/>
      <c r="J225" s="1"/>
      <c r="K225" s="1"/>
      <c r="L225" s="1"/>
      <c r="M225" s="1"/>
      <c r="N225" s="1"/>
      <c r="O225" s="1"/>
      <c r="P225" s="1"/>
      <c r="Q225" s="1"/>
      <c r="R225" s="1"/>
    </row>
    <row r="226" spans="1:18" x14ac:dyDescent="0.25">
      <c r="A226" s="1"/>
      <c r="B226" s="1"/>
      <c r="C226" s="1"/>
      <c r="D226" s="1"/>
      <c r="E226" s="1"/>
      <c r="F226" s="1"/>
      <c r="G226" s="1"/>
      <c r="H226" s="1"/>
      <c r="I226" s="1"/>
      <c r="J226" s="1"/>
      <c r="K226" s="1"/>
      <c r="L226" s="1"/>
      <c r="M226" s="1"/>
      <c r="N226" s="1"/>
      <c r="O226" s="1"/>
      <c r="P226" s="1"/>
      <c r="Q226" s="1"/>
      <c r="R226" s="1"/>
    </row>
    <row r="227" spans="1:18" x14ac:dyDescent="0.25">
      <c r="A227" s="1"/>
      <c r="B227" s="1"/>
      <c r="C227" s="1"/>
      <c r="D227" s="1"/>
      <c r="E227" s="1"/>
      <c r="F227" s="1"/>
      <c r="G227" s="1"/>
      <c r="H227" s="1"/>
      <c r="I227" s="1"/>
      <c r="J227" s="1"/>
      <c r="K227" s="1"/>
      <c r="L227" s="1"/>
      <c r="M227" s="1"/>
      <c r="N227" s="1"/>
      <c r="O227" s="1"/>
      <c r="P227" s="1"/>
      <c r="Q227" s="1"/>
      <c r="R227" s="1"/>
    </row>
    <row r="228" spans="1:18" x14ac:dyDescent="0.25">
      <c r="A228" s="1"/>
      <c r="B228" s="1"/>
      <c r="C228" s="1"/>
      <c r="D228" s="1"/>
      <c r="E228" s="1"/>
      <c r="F228" s="1"/>
      <c r="G228" s="1"/>
      <c r="H228" s="1"/>
      <c r="I228" s="1"/>
      <c r="J228" s="1"/>
      <c r="K228" s="1"/>
      <c r="L228" s="1"/>
      <c r="M228" s="1"/>
      <c r="N228" s="1"/>
      <c r="O228" s="1"/>
      <c r="P228" s="1"/>
      <c r="Q228" s="1"/>
      <c r="R228" s="1"/>
    </row>
    <row r="229" spans="1:18" x14ac:dyDescent="0.25">
      <c r="A229" s="1"/>
      <c r="B229" s="1"/>
      <c r="C229" s="1"/>
      <c r="D229" s="1"/>
      <c r="E229" s="1"/>
      <c r="F229" s="1"/>
      <c r="G229" s="1"/>
      <c r="H229" s="1"/>
      <c r="I229" s="1"/>
      <c r="J229" s="1"/>
      <c r="K229" s="1"/>
      <c r="L229" s="1"/>
      <c r="M229" s="1"/>
      <c r="N229" s="1"/>
      <c r="O229" s="1"/>
      <c r="P229" s="1"/>
      <c r="Q229" s="1"/>
      <c r="R229" s="1"/>
    </row>
    <row r="230" spans="1:18" x14ac:dyDescent="0.25">
      <c r="A230" s="1"/>
      <c r="B230" s="1"/>
      <c r="C230" s="1"/>
      <c r="D230" s="1"/>
      <c r="E230" s="1"/>
      <c r="F230" s="1"/>
      <c r="G230" s="1"/>
      <c r="H230" s="1"/>
      <c r="I230" s="1"/>
      <c r="J230" s="1"/>
      <c r="K230" s="1"/>
      <c r="L230" s="1"/>
      <c r="M230" s="1"/>
      <c r="N230" s="1"/>
      <c r="O230" s="1"/>
      <c r="P230" s="1"/>
      <c r="Q230" s="1"/>
      <c r="R230" s="1"/>
    </row>
    <row r="231" spans="1:18" x14ac:dyDescent="0.25">
      <c r="A231" s="1"/>
      <c r="B231" s="1"/>
      <c r="C231" s="1"/>
      <c r="D231" s="1"/>
      <c r="E231" s="1"/>
      <c r="F231" s="1"/>
      <c r="G231" s="1"/>
      <c r="H231" s="1"/>
      <c r="I231" s="1"/>
      <c r="J231" s="1"/>
      <c r="K231" s="1"/>
      <c r="L231" s="1"/>
      <c r="M231" s="1"/>
      <c r="N231" s="1"/>
      <c r="O231" s="1"/>
      <c r="P231" s="1"/>
      <c r="Q231" s="1"/>
      <c r="R231" s="1"/>
    </row>
    <row r="232" spans="1:18" x14ac:dyDescent="0.25">
      <c r="A232" s="1"/>
      <c r="B232" s="1"/>
      <c r="C232" s="1"/>
      <c r="D232" s="1"/>
      <c r="E232" s="1"/>
      <c r="F232" s="1"/>
      <c r="G232" s="1"/>
      <c r="H232" s="1"/>
      <c r="I232" s="1"/>
      <c r="J232" s="1"/>
      <c r="K232" s="1"/>
      <c r="L232" s="1"/>
      <c r="M232" s="1"/>
      <c r="N232" s="1"/>
      <c r="O232" s="1"/>
      <c r="P232" s="1"/>
      <c r="Q232" s="1"/>
      <c r="R232" s="1"/>
    </row>
    <row r="233" spans="1:18" x14ac:dyDescent="0.25">
      <c r="A233" s="1"/>
      <c r="B233" s="1"/>
      <c r="C233" s="1"/>
      <c r="D233" s="1"/>
      <c r="E233" s="1"/>
      <c r="F233" s="1"/>
      <c r="G233" s="1"/>
      <c r="H233" s="1"/>
      <c r="I233" s="1"/>
      <c r="J233" s="1"/>
      <c r="K233" s="1"/>
      <c r="L233" s="1"/>
      <c r="M233" s="1"/>
      <c r="N233" s="1"/>
      <c r="O233" s="1"/>
      <c r="P233" s="1"/>
      <c r="Q233" s="1"/>
      <c r="R233" s="1"/>
    </row>
    <row r="234" spans="1:18" x14ac:dyDescent="0.25">
      <c r="A234" s="1"/>
      <c r="B234" s="1"/>
      <c r="C234" s="1"/>
      <c r="D234" s="1"/>
      <c r="E234" s="1"/>
      <c r="F234" s="1"/>
      <c r="G234" s="1"/>
      <c r="H234" s="1"/>
      <c r="I234" s="1"/>
      <c r="J234" s="1"/>
      <c r="K234" s="1"/>
      <c r="L234" s="1"/>
      <c r="M234" s="1"/>
      <c r="N234" s="1"/>
      <c r="O234" s="1"/>
      <c r="P234" s="1"/>
      <c r="Q234" s="1"/>
      <c r="R234" s="1"/>
    </row>
    <row r="235" spans="1:18" x14ac:dyDescent="0.25">
      <c r="A235" s="1"/>
      <c r="B235" s="1"/>
      <c r="C235" s="1"/>
      <c r="D235" s="1"/>
      <c r="E235" s="1"/>
      <c r="F235" s="1"/>
      <c r="G235" s="1"/>
      <c r="H235" s="1"/>
      <c r="I235" s="1"/>
      <c r="J235" s="1"/>
      <c r="K235" s="1"/>
      <c r="L235" s="1"/>
      <c r="M235" s="1"/>
      <c r="N235" s="1"/>
      <c r="O235" s="1"/>
      <c r="P235" s="1"/>
      <c r="Q235" s="1"/>
      <c r="R235" s="1"/>
    </row>
    <row r="236" spans="1:18" x14ac:dyDescent="0.25">
      <c r="A236" s="1"/>
      <c r="B236" s="1"/>
      <c r="C236" s="1"/>
      <c r="D236" s="1"/>
      <c r="E236" s="1"/>
      <c r="F236" s="1"/>
      <c r="G236" s="1"/>
      <c r="H236" s="1"/>
      <c r="I236" s="1"/>
      <c r="J236" s="1"/>
      <c r="K236" s="1"/>
      <c r="L236" s="1"/>
      <c r="M236" s="1"/>
      <c r="N236" s="1"/>
      <c r="O236" s="1"/>
      <c r="P236" s="1"/>
      <c r="Q236" s="1"/>
      <c r="R236" s="1"/>
    </row>
    <row r="237" spans="1:18" x14ac:dyDescent="0.25">
      <c r="A237" s="1"/>
      <c r="B237" s="1"/>
      <c r="C237" s="1"/>
      <c r="D237" s="1"/>
      <c r="E237" s="1"/>
      <c r="F237" s="1"/>
      <c r="G237" s="1"/>
      <c r="H237" s="1"/>
      <c r="I237" s="1"/>
      <c r="J237" s="1"/>
      <c r="K237" s="1"/>
      <c r="L237" s="1"/>
      <c r="M237" s="1"/>
      <c r="N237" s="1"/>
      <c r="O237" s="1"/>
      <c r="P237" s="1"/>
      <c r="Q237" s="1"/>
      <c r="R237" s="1"/>
    </row>
    <row r="238" spans="1:18" x14ac:dyDescent="0.25">
      <c r="A238" s="1"/>
      <c r="B238" s="1"/>
      <c r="C238" s="1"/>
      <c r="D238" s="1"/>
      <c r="E238" s="1"/>
      <c r="F238" s="1"/>
      <c r="G238" s="1"/>
      <c r="H238" s="1"/>
      <c r="I238" s="1"/>
      <c r="J238" s="1"/>
      <c r="K238" s="1"/>
      <c r="L238" s="1"/>
      <c r="M238" s="1"/>
      <c r="N238" s="1"/>
      <c r="O238" s="1"/>
      <c r="P238" s="1"/>
      <c r="Q238" s="1"/>
      <c r="R238" s="1"/>
    </row>
    <row r="239" spans="1:18" x14ac:dyDescent="0.25">
      <c r="A239" s="1"/>
      <c r="B239" s="1"/>
      <c r="C239" s="1"/>
      <c r="D239" s="1"/>
      <c r="E239" s="1"/>
      <c r="F239" s="1"/>
      <c r="G239" s="1"/>
      <c r="H239" s="1"/>
      <c r="I239" s="1"/>
      <c r="J239" s="1"/>
      <c r="K239" s="1"/>
      <c r="L239" s="1"/>
      <c r="M239" s="1"/>
      <c r="N239" s="1"/>
      <c r="O239" s="1"/>
      <c r="P239" s="1"/>
      <c r="Q239" s="1"/>
      <c r="R239" s="1"/>
    </row>
    <row r="240" spans="1:18" x14ac:dyDescent="0.25">
      <c r="A240" s="1"/>
      <c r="B240" s="1"/>
      <c r="C240" s="1"/>
      <c r="D240" s="1"/>
      <c r="E240" s="1"/>
      <c r="F240" s="1"/>
      <c r="G240" s="1"/>
      <c r="H240" s="1"/>
      <c r="I240" s="1"/>
      <c r="J240" s="1"/>
      <c r="K240" s="1"/>
      <c r="L240" s="1"/>
      <c r="M240" s="1"/>
      <c r="N240" s="1"/>
      <c r="O240" s="1"/>
      <c r="P240" s="1"/>
      <c r="Q240" s="1"/>
      <c r="R240" s="1"/>
    </row>
    <row r="241" spans="1:18" x14ac:dyDescent="0.25">
      <c r="A241" s="1"/>
      <c r="B241" s="1"/>
      <c r="C241" s="1"/>
      <c r="D241" s="1"/>
      <c r="E241" s="1"/>
      <c r="F241" s="1"/>
      <c r="G241" s="1"/>
      <c r="H241" s="1"/>
      <c r="I241" s="1"/>
      <c r="J241" s="1"/>
      <c r="K241" s="1"/>
      <c r="L241" s="1"/>
      <c r="M241" s="1"/>
      <c r="N241" s="1"/>
      <c r="O241" s="1"/>
      <c r="P241" s="1"/>
      <c r="Q241" s="1"/>
      <c r="R241" s="1"/>
    </row>
    <row r="242" spans="1:18" x14ac:dyDescent="0.25">
      <c r="A242" s="1"/>
      <c r="B242" s="1"/>
      <c r="C242" s="1"/>
      <c r="D242" s="1"/>
      <c r="E242" s="1"/>
      <c r="F242" s="1"/>
      <c r="G242" s="1"/>
      <c r="H242" s="1"/>
      <c r="I242" s="1"/>
      <c r="J242" s="1"/>
      <c r="K242" s="1"/>
      <c r="L242" s="1"/>
      <c r="M242" s="1"/>
      <c r="N242" s="1"/>
      <c r="O242" s="1"/>
      <c r="P242" s="1"/>
      <c r="Q242" s="1"/>
      <c r="R242" s="1"/>
    </row>
    <row r="243" spans="1:18" x14ac:dyDescent="0.25">
      <c r="A243" s="1"/>
      <c r="B243" s="1"/>
      <c r="C243" s="1"/>
      <c r="D243" s="1"/>
      <c r="E243" s="1"/>
      <c r="F243" s="1"/>
      <c r="G243" s="1"/>
      <c r="H243" s="1"/>
      <c r="I243" s="1"/>
      <c r="J243" s="1"/>
      <c r="K243" s="1"/>
      <c r="L243" s="1"/>
      <c r="M243" s="1"/>
      <c r="N243" s="1"/>
      <c r="O243" s="1"/>
      <c r="P243" s="1"/>
      <c r="Q243" s="1"/>
      <c r="R243" s="1"/>
    </row>
    <row r="244" spans="1:18" x14ac:dyDescent="0.25">
      <c r="A244" s="1"/>
      <c r="B244" s="1"/>
      <c r="C244" s="1"/>
      <c r="D244" s="1"/>
      <c r="E244" s="1"/>
      <c r="F244" s="1"/>
      <c r="G244" s="1"/>
      <c r="H244" s="1"/>
      <c r="I244" s="1"/>
      <c r="J244" s="1"/>
      <c r="K244" s="1"/>
      <c r="L244" s="1"/>
      <c r="M244" s="1"/>
      <c r="N244" s="1"/>
      <c r="O244" s="1"/>
      <c r="P244" s="1"/>
      <c r="Q244" s="1"/>
      <c r="R244" s="1"/>
    </row>
    <row r="245" spans="1:18" x14ac:dyDescent="0.25">
      <c r="A245" s="1"/>
      <c r="B245" s="1"/>
      <c r="C245" s="1"/>
      <c r="D245" s="1"/>
      <c r="E245" s="1"/>
      <c r="F245" s="1"/>
      <c r="G245" s="1"/>
      <c r="H245" s="1"/>
      <c r="I245" s="1"/>
      <c r="J245" s="1"/>
      <c r="K245" s="1"/>
      <c r="L245" s="1"/>
      <c r="M245" s="1"/>
      <c r="N245" s="1"/>
      <c r="O245" s="1"/>
      <c r="P245" s="1"/>
      <c r="Q245" s="1"/>
      <c r="R245" s="1"/>
    </row>
    <row r="246" spans="1:18" x14ac:dyDescent="0.25">
      <c r="A246" s="1"/>
      <c r="B246" s="1"/>
      <c r="C246" s="1"/>
      <c r="D246" s="1"/>
      <c r="E246" s="1"/>
      <c r="F246" s="1"/>
      <c r="G246" s="1"/>
      <c r="H246" s="1"/>
      <c r="I246" s="1"/>
      <c r="J246" s="1"/>
      <c r="K246" s="1"/>
      <c r="L246" s="1"/>
      <c r="M246" s="1"/>
      <c r="N246" s="1"/>
      <c r="O246" s="1"/>
      <c r="P246" s="1"/>
      <c r="Q246" s="1"/>
      <c r="R246" s="1"/>
    </row>
    <row r="247" spans="1:18" x14ac:dyDescent="0.25">
      <c r="A247" s="1"/>
      <c r="B247" s="1"/>
      <c r="C247" s="1"/>
      <c r="D247" s="1"/>
      <c r="E247" s="1"/>
      <c r="F247" s="1"/>
      <c r="G247" s="1"/>
      <c r="H247" s="1"/>
      <c r="I247" s="1"/>
      <c r="J247" s="1"/>
      <c r="K247" s="1"/>
      <c r="L247" s="1"/>
      <c r="M247" s="1"/>
      <c r="N247" s="1"/>
      <c r="O247" s="1"/>
      <c r="P247" s="1"/>
      <c r="Q247" s="1"/>
      <c r="R247" s="1"/>
    </row>
    <row r="248" spans="1:18" x14ac:dyDescent="0.25">
      <c r="A248" s="1"/>
      <c r="B248" s="1"/>
      <c r="C248" s="1"/>
      <c r="D248" s="1"/>
      <c r="E248" s="1"/>
      <c r="F248" s="1"/>
      <c r="G248" s="1"/>
      <c r="H248" s="1"/>
      <c r="I248" s="1"/>
      <c r="J248" s="1"/>
      <c r="K248" s="1"/>
      <c r="L248" s="1"/>
      <c r="M248" s="1"/>
      <c r="N248" s="1"/>
      <c r="O248" s="1"/>
      <c r="P248" s="1"/>
      <c r="Q248" s="1"/>
      <c r="R248" s="1"/>
    </row>
    <row r="249" spans="1:18" x14ac:dyDescent="0.25">
      <c r="A249" s="1"/>
      <c r="B249" s="1"/>
      <c r="C249" s="1"/>
      <c r="D249" s="1"/>
      <c r="E249" s="1"/>
      <c r="F249" s="1"/>
      <c r="G249" s="1"/>
      <c r="H249" s="1"/>
      <c r="I249" s="1"/>
      <c r="J249" s="1"/>
      <c r="K249" s="1"/>
      <c r="L249" s="1"/>
      <c r="M249" s="1"/>
      <c r="N249" s="1"/>
      <c r="O249" s="1"/>
      <c r="P249" s="1"/>
      <c r="Q249" s="1"/>
      <c r="R249" s="1"/>
    </row>
    <row r="250" spans="1:18" x14ac:dyDescent="0.25">
      <c r="A250" s="1"/>
      <c r="B250" s="1"/>
      <c r="C250" s="1"/>
      <c r="D250" s="1"/>
      <c r="E250" s="1"/>
      <c r="F250" s="1"/>
      <c r="G250" s="1"/>
      <c r="H250" s="1"/>
      <c r="I250" s="1"/>
      <c r="J250" s="1"/>
      <c r="K250" s="1"/>
      <c r="L250" s="1"/>
      <c r="M250" s="1"/>
      <c r="N250" s="1"/>
      <c r="O250" s="1"/>
      <c r="P250" s="1"/>
      <c r="Q250" s="1"/>
      <c r="R250" s="1"/>
    </row>
    <row r="251" spans="1:18" x14ac:dyDescent="0.25">
      <c r="A251" s="1"/>
      <c r="B251" s="1"/>
      <c r="C251" s="1"/>
      <c r="D251" s="1"/>
      <c r="E251" s="1"/>
      <c r="F251" s="1"/>
      <c r="G251" s="1"/>
      <c r="H251" s="1"/>
      <c r="I251" s="1"/>
      <c r="J251" s="1"/>
      <c r="K251" s="1"/>
      <c r="L251" s="1"/>
      <c r="M251" s="1"/>
      <c r="N251" s="1"/>
      <c r="O251" s="1"/>
      <c r="P251" s="1"/>
      <c r="Q251" s="1"/>
      <c r="R251" s="1"/>
    </row>
    <row r="252" spans="1:18" x14ac:dyDescent="0.25">
      <c r="A252" s="1"/>
      <c r="B252" s="1"/>
      <c r="C252" s="1"/>
      <c r="D252" s="1"/>
      <c r="E252" s="1"/>
      <c r="F252" s="1"/>
      <c r="G252" s="1"/>
      <c r="H252" s="1"/>
      <c r="I252" s="1"/>
      <c r="J252" s="1"/>
      <c r="K252" s="1"/>
      <c r="L252" s="1"/>
      <c r="M252" s="1"/>
      <c r="N252" s="1"/>
      <c r="O252" s="1"/>
      <c r="P252" s="1"/>
      <c r="Q252" s="1"/>
      <c r="R252" s="1"/>
    </row>
    <row r="253" spans="1:18" x14ac:dyDescent="0.25">
      <c r="A253" s="1"/>
      <c r="B253" s="1"/>
      <c r="C253" s="1"/>
      <c r="D253" s="1"/>
      <c r="E253" s="1"/>
      <c r="F253" s="1"/>
      <c r="G253" s="1"/>
      <c r="H253" s="1"/>
      <c r="I253" s="1"/>
      <c r="J253" s="1"/>
      <c r="K253" s="1"/>
      <c r="L253" s="1"/>
      <c r="M253" s="1"/>
      <c r="N253" s="1"/>
      <c r="O253" s="1"/>
      <c r="P253" s="1"/>
      <c r="Q253" s="1"/>
      <c r="R253" s="1"/>
    </row>
    <row r="254" spans="1:18" x14ac:dyDescent="0.25">
      <c r="A254" s="1"/>
      <c r="B254" s="1"/>
      <c r="C254" s="1"/>
      <c r="D254" s="1"/>
      <c r="E254" s="1"/>
      <c r="F254" s="1"/>
      <c r="G254" s="1"/>
      <c r="H254" s="1"/>
      <c r="I254" s="1"/>
      <c r="J254" s="1"/>
      <c r="K254" s="1"/>
      <c r="L254" s="1"/>
      <c r="M254" s="1"/>
      <c r="N254" s="1"/>
      <c r="O254" s="1"/>
      <c r="P254" s="1"/>
      <c r="Q254" s="1"/>
      <c r="R254" s="1"/>
    </row>
    <row r="255" spans="1:18" x14ac:dyDescent="0.25">
      <c r="A255" s="1"/>
      <c r="B255" s="1"/>
      <c r="C255" s="1"/>
      <c r="D255" s="1"/>
      <c r="E255" s="1"/>
      <c r="F255" s="1"/>
      <c r="G255" s="1"/>
      <c r="H255" s="1"/>
      <c r="I255" s="1"/>
      <c r="J255" s="1"/>
      <c r="K255" s="1"/>
      <c r="L255" s="1"/>
      <c r="M255" s="1"/>
      <c r="N255" s="1"/>
      <c r="O255" s="1"/>
      <c r="P255" s="1"/>
      <c r="Q255" s="1"/>
      <c r="R255" s="1"/>
    </row>
    <row r="256" spans="1:18" x14ac:dyDescent="0.25">
      <c r="A256" s="1"/>
      <c r="B256" s="1"/>
      <c r="C256" s="1"/>
      <c r="D256" s="1"/>
      <c r="E256" s="1"/>
      <c r="F256" s="1"/>
      <c r="G256" s="1"/>
      <c r="H256" s="1"/>
      <c r="I256" s="1"/>
      <c r="J256" s="1"/>
      <c r="K256" s="1"/>
      <c r="L256" s="1"/>
      <c r="M256" s="1"/>
      <c r="N256" s="1"/>
      <c r="O256" s="1"/>
      <c r="P256" s="1"/>
      <c r="Q256" s="1"/>
      <c r="R256" s="1"/>
    </row>
    <row r="257" spans="1:18" x14ac:dyDescent="0.25">
      <c r="A257" s="1"/>
      <c r="B257" s="1"/>
      <c r="C257" s="1"/>
      <c r="D257" s="1"/>
      <c r="E257" s="1"/>
      <c r="F257" s="1"/>
      <c r="G257" s="1"/>
      <c r="H257" s="1"/>
      <c r="I257" s="1"/>
      <c r="J257" s="1"/>
      <c r="K257" s="1"/>
      <c r="L257" s="1"/>
      <c r="M257" s="1"/>
      <c r="N257" s="1"/>
      <c r="O257" s="1"/>
      <c r="P257" s="1"/>
      <c r="Q257" s="1"/>
      <c r="R257" s="1"/>
    </row>
    <row r="258" spans="1:18" x14ac:dyDescent="0.25">
      <c r="A258" s="1"/>
      <c r="B258" s="1"/>
      <c r="C258" s="1"/>
      <c r="D258" s="1"/>
      <c r="E258" s="1"/>
      <c r="F258" s="1"/>
      <c r="G258" s="1"/>
      <c r="H258" s="1"/>
      <c r="I258" s="1"/>
      <c r="J258" s="1"/>
      <c r="K258" s="1"/>
      <c r="L258" s="1"/>
      <c r="M258" s="1"/>
      <c r="N258" s="1"/>
      <c r="O258" s="1"/>
      <c r="P258" s="1"/>
      <c r="Q258" s="1"/>
      <c r="R258" s="1"/>
    </row>
    <row r="259" spans="1:18" x14ac:dyDescent="0.25">
      <c r="A259" s="1"/>
      <c r="B259" s="1"/>
      <c r="C259" s="1"/>
      <c r="D259" s="1"/>
      <c r="E259" s="1"/>
      <c r="F259" s="1"/>
      <c r="G259" s="1"/>
      <c r="H259" s="1"/>
      <c r="I259" s="1"/>
      <c r="J259" s="1"/>
      <c r="K259" s="1"/>
      <c r="L259" s="1"/>
      <c r="M259" s="1"/>
      <c r="N259" s="1"/>
      <c r="O259" s="1"/>
      <c r="P259" s="1"/>
      <c r="Q259" s="1"/>
      <c r="R259" s="1"/>
    </row>
    <row r="260" spans="1:18" x14ac:dyDescent="0.25">
      <c r="A260" s="1"/>
      <c r="B260" s="1"/>
      <c r="C260" s="1"/>
      <c r="D260" s="1"/>
      <c r="E260" s="1"/>
      <c r="F260" s="1"/>
      <c r="G260" s="1"/>
      <c r="H260" s="1"/>
      <c r="I260" s="1"/>
      <c r="J260" s="1"/>
      <c r="K260" s="1"/>
      <c r="L260" s="1"/>
      <c r="M260" s="1"/>
      <c r="N260" s="1"/>
      <c r="O260" s="1"/>
      <c r="P260" s="1"/>
      <c r="Q260" s="1"/>
      <c r="R260" s="1"/>
    </row>
    <row r="261" spans="1:18" x14ac:dyDescent="0.25">
      <c r="A261" s="1"/>
      <c r="B261" s="1"/>
      <c r="C261" s="1"/>
      <c r="D261" s="1"/>
      <c r="E261" s="1"/>
      <c r="F261" s="1"/>
      <c r="G261" s="1"/>
      <c r="H261" s="1"/>
      <c r="I261" s="1"/>
      <c r="J261" s="1"/>
      <c r="K261" s="1"/>
      <c r="L261" s="1"/>
      <c r="M261" s="1"/>
      <c r="N261" s="1"/>
      <c r="O261" s="1"/>
      <c r="P261" s="1"/>
      <c r="Q261" s="1"/>
      <c r="R261" s="1"/>
    </row>
    <row r="262" spans="1:18" x14ac:dyDescent="0.25">
      <c r="A262" s="1"/>
      <c r="B262" s="1"/>
      <c r="C262" s="1"/>
      <c r="D262" s="1"/>
      <c r="E262" s="1"/>
      <c r="F262" s="1"/>
      <c r="G262" s="1"/>
      <c r="H262" s="1"/>
      <c r="I262" s="1"/>
      <c r="J262" s="1"/>
      <c r="K262" s="1"/>
      <c r="L262" s="1"/>
      <c r="M262" s="1"/>
      <c r="N262" s="1"/>
      <c r="O262" s="1"/>
      <c r="P262" s="1"/>
      <c r="Q262" s="1"/>
      <c r="R262" s="1"/>
    </row>
    <row r="263" spans="1:18" x14ac:dyDescent="0.25">
      <c r="A263" s="1"/>
      <c r="B263" s="1"/>
      <c r="C263" s="1"/>
      <c r="D263" s="1"/>
      <c r="E263" s="1"/>
      <c r="F263" s="1"/>
      <c r="G263" s="1"/>
      <c r="H263" s="1"/>
      <c r="I263" s="1"/>
      <c r="J263" s="1"/>
      <c r="K263" s="1"/>
      <c r="L263" s="1"/>
      <c r="M263" s="1"/>
      <c r="N263" s="1"/>
      <c r="O263" s="1"/>
      <c r="P263" s="1"/>
      <c r="Q263" s="1"/>
      <c r="R263" s="1"/>
    </row>
    <row r="264" spans="1:18" x14ac:dyDescent="0.25">
      <c r="A264" s="1"/>
      <c r="B264" s="1"/>
      <c r="C264" s="1"/>
      <c r="D264" s="1"/>
      <c r="E264" s="1"/>
      <c r="F264" s="1"/>
      <c r="G264" s="1"/>
      <c r="H264" s="1"/>
      <c r="I264" s="1"/>
      <c r="J264" s="1"/>
      <c r="K264" s="1"/>
      <c r="L264" s="1"/>
      <c r="M264" s="1"/>
      <c r="N264" s="1"/>
      <c r="O264" s="1"/>
      <c r="P264" s="1"/>
      <c r="Q264" s="1"/>
      <c r="R264" s="1"/>
    </row>
    <row r="265" spans="1:18" x14ac:dyDescent="0.25">
      <c r="A265" s="1"/>
      <c r="B265" s="1"/>
      <c r="C265" s="1"/>
      <c r="D265" s="1"/>
      <c r="E265" s="1"/>
      <c r="F265" s="1"/>
      <c r="G265" s="1"/>
      <c r="H265" s="1"/>
      <c r="I265" s="1"/>
      <c r="J265" s="1"/>
      <c r="K265" s="1"/>
      <c r="L265" s="1"/>
      <c r="M265" s="1"/>
      <c r="N265" s="1"/>
      <c r="O265" s="1"/>
      <c r="P265" s="1"/>
      <c r="Q265" s="1"/>
      <c r="R265" s="1"/>
    </row>
    <row r="266" spans="1:18" x14ac:dyDescent="0.25">
      <c r="A266" s="1"/>
      <c r="B266" s="1"/>
      <c r="C266" s="1"/>
      <c r="D266" s="1"/>
      <c r="E266" s="1"/>
      <c r="F266" s="1"/>
      <c r="G266" s="1"/>
      <c r="H266" s="1"/>
      <c r="I266" s="1"/>
      <c r="J266" s="1"/>
      <c r="K266" s="1"/>
      <c r="L266" s="1"/>
      <c r="M266" s="1"/>
      <c r="N266" s="1"/>
      <c r="O266" s="1"/>
      <c r="P266" s="1"/>
      <c r="Q266" s="1"/>
      <c r="R266" s="1"/>
    </row>
    <row r="267" spans="1:18" x14ac:dyDescent="0.25">
      <c r="A267" s="1"/>
      <c r="B267" s="1"/>
      <c r="C267" s="1"/>
      <c r="D267" s="1"/>
      <c r="E267" s="1"/>
      <c r="F267" s="1"/>
      <c r="G267" s="1"/>
      <c r="H267" s="1"/>
      <c r="I267" s="1"/>
      <c r="J267" s="1"/>
      <c r="K267" s="1"/>
      <c r="L267" s="1"/>
      <c r="M267" s="1"/>
      <c r="N267" s="1"/>
      <c r="O267" s="1"/>
      <c r="P267" s="1"/>
      <c r="Q267" s="1"/>
      <c r="R267" s="1"/>
    </row>
    <row r="268" spans="1:18" x14ac:dyDescent="0.25">
      <c r="A268" s="1"/>
      <c r="B268" s="1"/>
      <c r="C268" s="1"/>
      <c r="D268" s="1"/>
      <c r="E268" s="1"/>
      <c r="F268" s="1"/>
      <c r="G268" s="1"/>
      <c r="H268" s="1"/>
      <c r="I268" s="1"/>
      <c r="J268" s="1"/>
      <c r="K268" s="1"/>
      <c r="L268" s="1"/>
      <c r="M268" s="1"/>
      <c r="N268" s="1"/>
      <c r="O268" s="1"/>
      <c r="P268" s="1"/>
      <c r="Q268" s="1"/>
      <c r="R268" s="1"/>
    </row>
    <row r="269" spans="1:18" x14ac:dyDescent="0.25">
      <c r="A269" s="1"/>
      <c r="B269" s="1"/>
      <c r="C269" s="1"/>
      <c r="D269" s="1"/>
      <c r="E269" s="1"/>
      <c r="F269" s="1"/>
      <c r="G269" s="1"/>
      <c r="H269" s="1"/>
      <c r="I269" s="1"/>
      <c r="J269" s="1"/>
      <c r="K269" s="1"/>
      <c r="L269" s="1"/>
      <c r="M269" s="1"/>
      <c r="N269" s="1"/>
      <c r="O269" s="1"/>
      <c r="P269" s="1"/>
      <c r="Q269" s="1"/>
      <c r="R269" s="1"/>
    </row>
    <row r="270" spans="1:18" x14ac:dyDescent="0.25">
      <c r="A270" s="1"/>
      <c r="B270" s="1"/>
      <c r="C270" s="1"/>
      <c r="D270" s="1"/>
      <c r="E270" s="1"/>
      <c r="F270" s="1"/>
      <c r="G270" s="1"/>
      <c r="H270" s="1"/>
      <c r="I270" s="1"/>
      <c r="J270" s="1"/>
      <c r="K270" s="1"/>
      <c r="L270" s="1"/>
      <c r="M270" s="1"/>
      <c r="N270" s="1"/>
      <c r="O270" s="1"/>
      <c r="P270" s="1"/>
      <c r="Q270" s="1"/>
      <c r="R270" s="1"/>
    </row>
    <row r="271" spans="1:18" x14ac:dyDescent="0.25">
      <c r="A271" s="1"/>
      <c r="B271" s="1"/>
      <c r="C271" s="1"/>
      <c r="D271" s="1"/>
      <c r="E271" s="1"/>
      <c r="F271" s="1"/>
      <c r="G271" s="1"/>
      <c r="H271" s="1"/>
      <c r="I271" s="1"/>
      <c r="J271" s="1"/>
      <c r="K271" s="1"/>
      <c r="L271" s="1"/>
      <c r="M271" s="1"/>
      <c r="N271" s="1"/>
      <c r="O271" s="1"/>
      <c r="P271" s="1"/>
      <c r="Q271" s="1"/>
      <c r="R271" s="1"/>
    </row>
    <row r="272" spans="1:18" x14ac:dyDescent="0.25">
      <c r="A272" s="1"/>
      <c r="B272" s="1"/>
      <c r="C272" s="1"/>
      <c r="D272" s="1"/>
      <c r="E272" s="1"/>
      <c r="F272" s="1"/>
      <c r="G272" s="1"/>
      <c r="H272" s="1"/>
      <c r="I272" s="1"/>
      <c r="J272" s="1"/>
      <c r="K272" s="1"/>
      <c r="L272" s="1"/>
      <c r="M272" s="1"/>
      <c r="N272" s="1"/>
      <c r="O272" s="1"/>
      <c r="P272" s="1"/>
      <c r="Q272" s="1"/>
      <c r="R272" s="1"/>
    </row>
    <row r="273" spans="1:18" x14ac:dyDescent="0.25">
      <c r="A273" s="1"/>
      <c r="B273" s="1"/>
      <c r="C273" s="1"/>
      <c r="D273" s="1"/>
      <c r="E273" s="1"/>
      <c r="F273" s="1"/>
      <c r="G273" s="1"/>
      <c r="H273" s="1"/>
      <c r="I273" s="1"/>
      <c r="J273" s="1"/>
      <c r="K273" s="1"/>
      <c r="L273" s="1"/>
      <c r="M273" s="1"/>
      <c r="N273" s="1"/>
      <c r="O273" s="1"/>
      <c r="P273" s="1"/>
      <c r="Q273" s="1"/>
      <c r="R273" s="1"/>
    </row>
    <row r="274" spans="1:18" x14ac:dyDescent="0.25">
      <c r="A274" s="1"/>
      <c r="B274" s="1"/>
      <c r="C274" s="1"/>
      <c r="D274" s="1"/>
      <c r="E274" s="1"/>
      <c r="F274" s="1"/>
      <c r="G274" s="1"/>
      <c r="H274" s="1"/>
      <c r="I274" s="1"/>
      <c r="J274" s="1"/>
      <c r="K274" s="1"/>
      <c r="L274" s="1"/>
      <c r="M274" s="1"/>
      <c r="N274" s="1"/>
      <c r="O274" s="1"/>
      <c r="P274" s="1"/>
      <c r="Q274" s="1"/>
      <c r="R274" s="1"/>
    </row>
    <row r="275" spans="1:18" x14ac:dyDescent="0.25">
      <c r="A275" s="1"/>
      <c r="B275" s="1"/>
      <c r="C275" s="1"/>
      <c r="D275" s="1"/>
      <c r="E275" s="1"/>
      <c r="F275" s="1"/>
      <c r="G275" s="1"/>
      <c r="H275" s="1"/>
      <c r="I275" s="1"/>
      <c r="J275" s="1"/>
      <c r="K275" s="1"/>
      <c r="L275" s="1"/>
      <c r="M275" s="1"/>
      <c r="N275" s="1"/>
      <c r="O275" s="1"/>
      <c r="P275" s="1"/>
      <c r="Q275" s="1"/>
      <c r="R275" s="1"/>
    </row>
    <row r="276" spans="1:18" x14ac:dyDescent="0.25">
      <c r="A276" s="1"/>
      <c r="B276" s="1"/>
      <c r="C276" s="1"/>
      <c r="D276" s="1"/>
      <c r="E276" s="1"/>
      <c r="F276" s="1"/>
      <c r="G276" s="1"/>
      <c r="H276" s="1"/>
      <c r="I276" s="1"/>
      <c r="J276" s="1"/>
      <c r="K276" s="1"/>
      <c r="L276" s="1"/>
      <c r="M276" s="1"/>
      <c r="N276" s="1"/>
      <c r="O276" s="1"/>
      <c r="P276" s="1"/>
      <c r="Q276" s="1"/>
      <c r="R276" s="1"/>
    </row>
    <row r="277" spans="1:18" x14ac:dyDescent="0.25">
      <c r="A277" s="1"/>
      <c r="B277" s="1"/>
      <c r="C277" s="1"/>
      <c r="D277" s="1"/>
      <c r="E277" s="1"/>
      <c r="F277" s="1"/>
      <c r="G277" s="1"/>
      <c r="H277" s="1"/>
      <c r="I277" s="1"/>
      <c r="J277" s="1"/>
      <c r="K277" s="1"/>
      <c r="L277" s="1"/>
      <c r="M277" s="1"/>
      <c r="N277" s="1"/>
      <c r="O277" s="1"/>
      <c r="P277" s="1"/>
      <c r="Q277" s="1"/>
      <c r="R277" s="1"/>
    </row>
    <row r="278" spans="1:18" x14ac:dyDescent="0.25">
      <c r="A278" s="1"/>
      <c r="B278" s="1"/>
      <c r="C278" s="1"/>
      <c r="D278" s="1"/>
      <c r="E278" s="1"/>
      <c r="F278" s="1"/>
      <c r="G278" s="1"/>
      <c r="H278" s="1"/>
      <c r="I278" s="1"/>
      <c r="J278" s="1"/>
      <c r="K278" s="1"/>
      <c r="L278" s="1"/>
      <c r="M278" s="1"/>
      <c r="N278" s="1"/>
      <c r="O278" s="1"/>
      <c r="P278" s="1"/>
      <c r="Q278" s="1"/>
      <c r="R278" s="1"/>
    </row>
    <row r="279" spans="1:18" x14ac:dyDescent="0.25">
      <c r="A279" s="1"/>
      <c r="B279" s="1"/>
      <c r="C279" s="1"/>
      <c r="D279" s="1"/>
      <c r="E279" s="1"/>
      <c r="F279" s="1"/>
      <c r="G279" s="1"/>
      <c r="H279" s="1"/>
      <c r="I279" s="1"/>
      <c r="J279" s="1"/>
      <c r="K279" s="1"/>
      <c r="L279" s="1"/>
      <c r="M279" s="1"/>
      <c r="N279" s="1"/>
      <c r="O279" s="1"/>
      <c r="P279" s="1"/>
      <c r="Q279" s="1"/>
      <c r="R279" s="1"/>
    </row>
    <row r="280" spans="1:18" x14ac:dyDescent="0.25">
      <c r="A280" s="1"/>
      <c r="B280" s="1"/>
      <c r="C280" s="1"/>
      <c r="D280" s="1"/>
      <c r="E280" s="1"/>
      <c r="F280" s="1"/>
      <c r="G280" s="1"/>
      <c r="H280" s="1"/>
      <c r="I280" s="1"/>
      <c r="J280" s="1"/>
      <c r="K280" s="1"/>
      <c r="L280" s="1"/>
      <c r="M280" s="1"/>
      <c r="N280" s="1"/>
      <c r="O280" s="1"/>
      <c r="P280" s="1"/>
      <c r="Q280" s="1"/>
      <c r="R280" s="1"/>
    </row>
    <row r="281" spans="1:18" x14ac:dyDescent="0.25">
      <c r="A281" s="1"/>
      <c r="B281" s="1"/>
      <c r="C281" s="1"/>
      <c r="D281" s="1"/>
      <c r="E281" s="1"/>
      <c r="F281" s="1"/>
      <c r="G281" s="1"/>
      <c r="H281" s="1"/>
      <c r="I281" s="1"/>
      <c r="J281" s="1"/>
      <c r="K281" s="1"/>
      <c r="L281" s="1"/>
      <c r="M281" s="1"/>
      <c r="N281" s="1"/>
      <c r="O281" s="1"/>
      <c r="P281" s="1"/>
      <c r="Q281" s="1"/>
      <c r="R281" s="1"/>
    </row>
    <row r="282" spans="1:18" x14ac:dyDescent="0.25">
      <c r="A282" s="1"/>
      <c r="B282" s="1"/>
      <c r="C282" s="1"/>
      <c r="D282" s="1"/>
      <c r="E282" s="1"/>
      <c r="F282" s="1"/>
      <c r="G282" s="1"/>
      <c r="H282" s="1"/>
      <c r="I282" s="1"/>
      <c r="J282" s="1"/>
      <c r="K282" s="1"/>
      <c r="L282" s="1"/>
      <c r="M282" s="1"/>
      <c r="N282" s="1"/>
      <c r="O282" s="1"/>
      <c r="P282" s="1"/>
      <c r="Q282" s="1"/>
      <c r="R282" s="1"/>
    </row>
    <row r="283" spans="1:18" x14ac:dyDescent="0.25">
      <c r="A283" s="1"/>
      <c r="B283" s="1"/>
      <c r="C283" s="1"/>
      <c r="D283" s="1"/>
      <c r="E283" s="1"/>
      <c r="F283" s="1"/>
      <c r="G283" s="1"/>
      <c r="H283" s="1"/>
      <c r="I283" s="1"/>
      <c r="J283" s="1"/>
      <c r="K283" s="1"/>
      <c r="L283" s="1"/>
      <c r="M283" s="1"/>
      <c r="N283" s="1"/>
      <c r="O283" s="1"/>
      <c r="P283" s="1"/>
      <c r="Q283" s="1"/>
      <c r="R283" s="1"/>
    </row>
    <row r="284" spans="1:18" x14ac:dyDescent="0.25">
      <c r="A284" s="1"/>
      <c r="B284" s="1"/>
      <c r="C284" s="1"/>
      <c r="D284" s="1"/>
      <c r="E284" s="1"/>
      <c r="F284" s="1"/>
      <c r="G284" s="1"/>
      <c r="H284" s="1"/>
      <c r="I284" s="1"/>
      <c r="J284" s="1"/>
      <c r="K284" s="1"/>
      <c r="L284" s="1"/>
      <c r="M284" s="1"/>
      <c r="N284" s="1"/>
      <c r="O284" s="1"/>
      <c r="P284" s="1"/>
      <c r="Q284" s="1"/>
      <c r="R284" s="1"/>
    </row>
    <row r="285" spans="1:18" x14ac:dyDescent="0.25">
      <c r="A285" s="1"/>
      <c r="B285" s="1"/>
      <c r="C285" s="1"/>
      <c r="D285" s="1"/>
      <c r="E285" s="1"/>
      <c r="F285" s="1"/>
      <c r="G285" s="1"/>
      <c r="H285" s="1"/>
      <c r="I285" s="1"/>
      <c r="J285" s="1"/>
      <c r="K285" s="1"/>
      <c r="L285" s="1"/>
      <c r="M285" s="1"/>
      <c r="N285" s="1"/>
      <c r="O285" s="1"/>
      <c r="P285" s="1"/>
      <c r="Q285" s="1"/>
      <c r="R285" s="1"/>
    </row>
    <row r="286" spans="1:18" x14ac:dyDescent="0.25">
      <c r="A286" s="1"/>
      <c r="B286" s="1"/>
      <c r="C286" s="1"/>
      <c r="D286" s="1"/>
      <c r="E286" s="1"/>
      <c r="F286" s="1"/>
      <c r="G286" s="1"/>
      <c r="H286" s="1"/>
      <c r="I286" s="1"/>
      <c r="J286" s="1"/>
      <c r="K286" s="1"/>
      <c r="L286" s="1"/>
      <c r="M286" s="1"/>
      <c r="N286" s="1"/>
      <c r="O286" s="1"/>
      <c r="P286" s="1"/>
      <c r="Q286" s="1"/>
      <c r="R286" s="1"/>
    </row>
    <row r="287" spans="1:18" x14ac:dyDescent="0.25">
      <c r="A287" s="1"/>
      <c r="B287" s="1"/>
      <c r="C287" s="1"/>
      <c r="D287" s="1"/>
      <c r="E287" s="1"/>
      <c r="F287" s="1"/>
      <c r="G287" s="1"/>
      <c r="H287" s="1"/>
      <c r="I287" s="1"/>
      <c r="J287" s="1"/>
      <c r="K287" s="1"/>
      <c r="L287" s="1"/>
      <c r="M287" s="1"/>
      <c r="N287" s="1"/>
      <c r="O287" s="1"/>
      <c r="P287" s="1"/>
      <c r="Q287" s="1"/>
      <c r="R287" s="1"/>
    </row>
    <row r="288" spans="1:18" x14ac:dyDescent="0.25">
      <c r="A288" s="1"/>
      <c r="B288" s="1"/>
      <c r="C288" s="1"/>
      <c r="D288" s="1"/>
      <c r="E288" s="1"/>
      <c r="F288" s="1"/>
      <c r="G288" s="1"/>
      <c r="H288" s="1"/>
      <c r="I288" s="1"/>
      <c r="J288" s="1"/>
      <c r="K288" s="1"/>
      <c r="L288" s="1"/>
      <c r="M288" s="1"/>
      <c r="N288" s="1"/>
      <c r="O288" s="1"/>
      <c r="P288" s="1"/>
      <c r="Q288" s="1"/>
      <c r="R288" s="1"/>
    </row>
    <row r="289" spans="1:18" x14ac:dyDescent="0.25">
      <c r="A289" s="1"/>
      <c r="B289" s="1"/>
      <c r="C289" s="1"/>
      <c r="D289" s="1"/>
      <c r="E289" s="1"/>
      <c r="F289" s="1"/>
      <c r="G289" s="1"/>
      <c r="H289" s="1"/>
      <c r="I289" s="1"/>
      <c r="J289" s="1"/>
      <c r="K289" s="1"/>
      <c r="L289" s="1"/>
      <c r="M289" s="1"/>
      <c r="N289" s="1"/>
      <c r="O289" s="1"/>
      <c r="P289" s="1"/>
      <c r="Q289" s="1"/>
      <c r="R289" s="1"/>
    </row>
    <row r="290" spans="1:18" x14ac:dyDescent="0.25">
      <c r="A290" s="1"/>
      <c r="B290" s="1"/>
      <c r="C290" s="1"/>
      <c r="D290" s="1"/>
      <c r="E290" s="1"/>
      <c r="F290" s="1"/>
      <c r="G290" s="1"/>
      <c r="H290" s="1"/>
      <c r="I290" s="1"/>
      <c r="J290" s="1"/>
      <c r="K290" s="1"/>
      <c r="L290" s="1"/>
      <c r="M290" s="1"/>
      <c r="N290" s="1"/>
      <c r="O290" s="1"/>
      <c r="P290" s="1"/>
      <c r="Q290" s="1"/>
      <c r="R290" s="1"/>
    </row>
    <row r="291" spans="1:18" x14ac:dyDescent="0.25">
      <c r="A291" s="1"/>
      <c r="B291" s="1"/>
      <c r="C291" s="1"/>
      <c r="D291" s="1"/>
      <c r="E291" s="1"/>
      <c r="F291" s="1"/>
      <c r="G291" s="1"/>
      <c r="H291" s="1"/>
      <c r="I291" s="1"/>
      <c r="J291" s="1"/>
      <c r="K291" s="1"/>
      <c r="L291" s="1"/>
      <c r="M291" s="1"/>
      <c r="N291" s="1"/>
      <c r="O291" s="1"/>
      <c r="P291" s="1"/>
      <c r="Q291" s="1"/>
      <c r="R291" s="1"/>
    </row>
    <row r="292" spans="1:18" x14ac:dyDescent="0.25">
      <c r="A292" s="1"/>
      <c r="B292" s="1"/>
      <c r="C292" s="1"/>
      <c r="D292" s="1"/>
      <c r="E292" s="1"/>
      <c r="F292" s="1"/>
      <c r="G292" s="1"/>
      <c r="H292" s="1"/>
      <c r="I292" s="1"/>
      <c r="J292" s="1"/>
      <c r="K292" s="1"/>
      <c r="L292" s="1"/>
      <c r="M292" s="1"/>
      <c r="N292" s="1"/>
      <c r="O292" s="1"/>
      <c r="P292" s="1"/>
      <c r="Q292" s="1"/>
      <c r="R292" s="1"/>
    </row>
    <row r="293" spans="1:18" x14ac:dyDescent="0.25">
      <c r="A293" s="1"/>
      <c r="B293" s="1"/>
      <c r="C293" s="1"/>
      <c r="D293" s="1"/>
      <c r="E293" s="1"/>
      <c r="F293" s="1"/>
      <c r="G293" s="1"/>
      <c r="H293" s="1"/>
      <c r="I293" s="1"/>
      <c r="J293" s="1"/>
      <c r="K293" s="1"/>
      <c r="L293" s="1"/>
      <c r="M293" s="1"/>
      <c r="N293" s="1"/>
      <c r="O293" s="1"/>
      <c r="P293" s="1"/>
      <c r="Q293" s="1"/>
      <c r="R293" s="1"/>
    </row>
    <row r="294" spans="1:18" x14ac:dyDescent="0.25">
      <c r="A294" s="1"/>
      <c r="B294" s="1"/>
      <c r="C294" s="1"/>
      <c r="D294" s="1"/>
      <c r="E294" s="1"/>
      <c r="F294" s="1"/>
      <c r="G294" s="1"/>
      <c r="H294" s="1"/>
      <c r="I294" s="1"/>
      <c r="J294" s="1"/>
      <c r="K294" s="1"/>
      <c r="L294" s="1"/>
      <c r="M294" s="1"/>
      <c r="N294" s="1"/>
      <c r="O294" s="1"/>
      <c r="P294" s="1"/>
      <c r="Q294" s="1"/>
      <c r="R294" s="1"/>
    </row>
    <row r="295" spans="1:18" x14ac:dyDescent="0.25">
      <c r="A295" s="1"/>
      <c r="B295" s="1"/>
      <c r="C295" s="1"/>
      <c r="D295" s="1"/>
      <c r="E295" s="1"/>
      <c r="F295" s="1"/>
      <c r="G295" s="1"/>
      <c r="H295" s="1"/>
      <c r="I295" s="1"/>
      <c r="J295" s="1"/>
      <c r="K295" s="1"/>
      <c r="L295" s="1"/>
      <c r="M295" s="1"/>
      <c r="N295" s="1"/>
      <c r="O295" s="1"/>
      <c r="P295" s="1"/>
      <c r="Q295" s="1"/>
      <c r="R295" s="1"/>
    </row>
    <row r="296" spans="1:18" x14ac:dyDescent="0.25">
      <c r="A296" s="1"/>
      <c r="B296" s="1"/>
      <c r="C296" s="1"/>
      <c r="D296" s="1"/>
      <c r="E296" s="1"/>
      <c r="F296" s="1"/>
      <c r="G296" s="1"/>
      <c r="H296" s="1"/>
      <c r="I296" s="1"/>
      <c r="J296" s="1"/>
      <c r="K296" s="1"/>
      <c r="L296" s="1"/>
      <c r="M296" s="1"/>
      <c r="N296" s="1"/>
      <c r="O296" s="1"/>
      <c r="P296" s="1"/>
      <c r="Q296" s="1"/>
      <c r="R296" s="1"/>
    </row>
    <row r="297" spans="1:18" x14ac:dyDescent="0.25">
      <c r="A297" s="1"/>
      <c r="B297" s="1"/>
      <c r="C297" s="1"/>
      <c r="D297" s="1"/>
      <c r="E297" s="1"/>
      <c r="F297" s="1"/>
      <c r="G297" s="1"/>
      <c r="H297" s="1"/>
      <c r="I297" s="1"/>
      <c r="J297" s="1"/>
      <c r="K297" s="1"/>
      <c r="L297" s="1"/>
      <c r="M297" s="1"/>
      <c r="N297" s="1"/>
      <c r="O297" s="1"/>
      <c r="P297" s="1"/>
      <c r="Q297" s="1"/>
      <c r="R297" s="1"/>
    </row>
    <row r="298" spans="1:18" x14ac:dyDescent="0.25">
      <c r="A298" s="1"/>
      <c r="B298" s="1"/>
      <c r="C298" s="1"/>
      <c r="D298" s="1"/>
      <c r="E298" s="1"/>
      <c r="F298" s="1"/>
      <c r="G298" s="1"/>
      <c r="H298" s="1"/>
      <c r="I298" s="1"/>
      <c r="J298" s="1"/>
      <c r="K298" s="1"/>
      <c r="L298" s="1"/>
      <c r="M298" s="1"/>
      <c r="N298" s="1"/>
      <c r="O298" s="1"/>
      <c r="P298" s="1"/>
      <c r="Q298" s="1"/>
      <c r="R298" s="1"/>
    </row>
    <row r="299" spans="1:18" x14ac:dyDescent="0.25">
      <c r="A299" s="1"/>
      <c r="B299" s="1"/>
      <c r="C299" s="1"/>
      <c r="D299" s="1"/>
      <c r="E299" s="1"/>
      <c r="F299" s="1"/>
      <c r="G299" s="1"/>
      <c r="H299" s="1"/>
      <c r="I299" s="1"/>
      <c r="J299" s="1"/>
      <c r="K299" s="1"/>
      <c r="L299" s="1"/>
      <c r="M299" s="1"/>
      <c r="N299" s="1"/>
      <c r="O299" s="1"/>
      <c r="P299" s="1"/>
      <c r="Q299" s="1"/>
      <c r="R299" s="1"/>
    </row>
    <row r="300" spans="1:18" x14ac:dyDescent="0.25">
      <c r="A300" s="1"/>
      <c r="B300" s="1"/>
      <c r="C300" s="1"/>
      <c r="D300" s="1"/>
      <c r="E300" s="1"/>
      <c r="F300" s="1"/>
      <c r="G300" s="1"/>
      <c r="H300" s="1"/>
      <c r="I300" s="1"/>
      <c r="J300" s="1"/>
      <c r="K300" s="1"/>
      <c r="L300" s="1"/>
      <c r="M300" s="1"/>
      <c r="N300" s="1"/>
      <c r="O300" s="1"/>
      <c r="P300" s="1"/>
      <c r="Q300" s="1"/>
      <c r="R300" s="1"/>
    </row>
    <row r="301" spans="1:18" x14ac:dyDescent="0.25">
      <c r="A301" s="1"/>
      <c r="B301" s="1"/>
      <c r="C301" s="1"/>
      <c r="D301" s="1"/>
      <c r="E301" s="1"/>
      <c r="F301" s="1"/>
      <c r="G301" s="1"/>
      <c r="H301" s="1"/>
      <c r="I301" s="1"/>
      <c r="J301" s="1"/>
      <c r="K301" s="1"/>
      <c r="L301" s="1"/>
      <c r="M301" s="1"/>
      <c r="N301" s="1"/>
      <c r="O301" s="1"/>
      <c r="P301" s="1"/>
      <c r="Q301" s="1"/>
      <c r="R301" s="1"/>
    </row>
    <row r="302" spans="1:18" x14ac:dyDescent="0.25">
      <c r="A302" s="1"/>
      <c r="B302" s="1"/>
      <c r="C302" s="1"/>
      <c r="D302" s="1"/>
      <c r="E302" s="1"/>
      <c r="F302" s="1"/>
      <c r="G302" s="1"/>
      <c r="H302" s="1"/>
      <c r="I302" s="1"/>
      <c r="J302" s="1"/>
      <c r="K302" s="1"/>
      <c r="L302" s="1"/>
      <c r="M302" s="1"/>
      <c r="N302" s="1"/>
      <c r="O302" s="1"/>
      <c r="P302" s="1"/>
      <c r="Q302" s="1"/>
      <c r="R302" s="1"/>
    </row>
    <row r="303" spans="1:18" x14ac:dyDescent="0.25">
      <c r="A303" s="1"/>
      <c r="B303" s="1"/>
      <c r="C303" s="1"/>
      <c r="D303" s="1"/>
      <c r="E303" s="1"/>
      <c r="F303" s="1"/>
      <c r="G303" s="1"/>
      <c r="H303" s="1"/>
      <c r="I303" s="1"/>
      <c r="J303" s="1"/>
      <c r="K303" s="1"/>
      <c r="L303" s="1"/>
      <c r="M303" s="1"/>
      <c r="N303" s="1"/>
      <c r="O303" s="1"/>
      <c r="P303" s="1"/>
      <c r="Q303" s="1"/>
      <c r="R303" s="1"/>
    </row>
    <row r="304" spans="1:18" x14ac:dyDescent="0.25">
      <c r="A304" s="1"/>
      <c r="B304" s="1"/>
      <c r="C304" s="1"/>
      <c r="D304" s="1"/>
      <c r="E304" s="1"/>
      <c r="F304" s="1"/>
      <c r="G304" s="1"/>
      <c r="H304" s="1"/>
      <c r="I304" s="1"/>
      <c r="J304" s="1"/>
      <c r="K304" s="1"/>
      <c r="L304" s="1"/>
      <c r="M304" s="1"/>
      <c r="N304" s="1"/>
      <c r="O304" s="1"/>
      <c r="P304" s="1"/>
      <c r="Q304" s="1"/>
      <c r="R304" s="1"/>
    </row>
    <row r="305" spans="1:18" x14ac:dyDescent="0.25">
      <c r="A305" s="1"/>
      <c r="B305" s="1"/>
      <c r="C305" s="1"/>
      <c r="D305" s="1"/>
      <c r="E305" s="1"/>
      <c r="F305" s="1"/>
      <c r="G305" s="1"/>
      <c r="H305" s="1"/>
      <c r="I305" s="1"/>
      <c r="J305" s="1"/>
      <c r="K305" s="1"/>
      <c r="L305" s="1"/>
      <c r="M305" s="1"/>
      <c r="N305" s="1"/>
      <c r="O305" s="1"/>
      <c r="P305" s="1"/>
      <c r="Q305" s="1"/>
      <c r="R305" s="1"/>
    </row>
    <row r="306" spans="1:18" x14ac:dyDescent="0.25">
      <c r="A306" s="1"/>
      <c r="B306" s="1"/>
      <c r="C306" s="1"/>
      <c r="D306" s="1"/>
      <c r="E306" s="1"/>
      <c r="F306" s="1"/>
      <c r="G306" s="1"/>
      <c r="H306" s="1"/>
      <c r="I306" s="1"/>
      <c r="J306" s="1"/>
      <c r="K306" s="1"/>
      <c r="L306" s="1"/>
      <c r="M306" s="1"/>
      <c r="N306" s="1"/>
      <c r="O306" s="1"/>
      <c r="P306" s="1"/>
      <c r="Q306" s="1"/>
      <c r="R306" s="1"/>
    </row>
    <row r="307" spans="1:18" x14ac:dyDescent="0.25">
      <c r="A307" s="1"/>
      <c r="B307" s="1"/>
      <c r="C307" s="1"/>
      <c r="D307" s="1"/>
      <c r="E307" s="1"/>
      <c r="F307" s="1"/>
      <c r="G307" s="1"/>
      <c r="H307" s="1"/>
      <c r="I307" s="1"/>
      <c r="J307" s="1"/>
      <c r="K307" s="1"/>
      <c r="L307" s="1"/>
      <c r="M307" s="1"/>
      <c r="N307" s="1"/>
      <c r="O307" s="1"/>
      <c r="P307" s="1"/>
      <c r="Q307" s="1"/>
      <c r="R307" s="1"/>
    </row>
    <row r="308" spans="1:18" x14ac:dyDescent="0.25">
      <c r="A308" s="1"/>
      <c r="B308" s="1"/>
      <c r="C308" s="1"/>
      <c r="D308" s="1"/>
      <c r="E308" s="1"/>
      <c r="F308" s="1"/>
      <c r="G308" s="1"/>
      <c r="H308" s="1"/>
      <c r="I308" s="1"/>
      <c r="J308" s="1"/>
      <c r="K308" s="1"/>
      <c r="L308" s="1"/>
      <c r="M308" s="1"/>
      <c r="N308" s="1"/>
      <c r="O308" s="1"/>
      <c r="P308" s="1"/>
      <c r="Q308" s="1"/>
      <c r="R308" s="1"/>
    </row>
    <row r="309" spans="1:18" x14ac:dyDescent="0.25">
      <c r="A309" s="1"/>
      <c r="B309" s="1"/>
      <c r="C309" s="1"/>
      <c r="D309" s="1"/>
      <c r="E309" s="1"/>
      <c r="F309" s="1"/>
      <c r="G309" s="1"/>
      <c r="H309" s="1"/>
      <c r="I309" s="1"/>
      <c r="J309" s="1"/>
      <c r="K309" s="1"/>
      <c r="L309" s="1"/>
      <c r="M309" s="1"/>
      <c r="N309" s="1"/>
      <c r="O309" s="1"/>
      <c r="P309" s="1"/>
      <c r="Q309" s="1"/>
      <c r="R309" s="1"/>
    </row>
    <row r="310" spans="1:18" x14ac:dyDescent="0.25">
      <c r="A310" s="1"/>
      <c r="B310" s="1"/>
      <c r="C310" s="1"/>
      <c r="D310" s="1"/>
      <c r="E310" s="1"/>
      <c r="F310" s="1"/>
      <c r="G310" s="1"/>
      <c r="H310" s="1"/>
      <c r="I310" s="1"/>
      <c r="J310" s="1"/>
      <c r="K310" s="1"/>
      <c r="L310" s="1"/>
      <c r="M310" s="1"/>
      <c r="N310" s="1"/>
      <c r="O310" s="1"/>
      <c r="P310" s="1"/>
      <c r="Q310" s="1"/>
      <c r="R310" s="1"/>
    </row>
    <row r="311" spans="1:18" x14ac:dyDescent="0.25">
      <c r="A311" s="1"/>
      <c r="B311" s="1"/>
      <c r="C311" s="1"/>
      <c r="D311" s="1"/>
      <c r="E311" s="1"/>
      <c r="F311" s="1"/>
      <c r="G311" s="1"/>
      <c r="H311" s="1"/>
      <c r="I311" s="1"/>
      <c r="J311" s="1"/>
      <c r="K311" s="1"/>
      <c r="L311" s="1"/>
      <c r="M311" s="1"/>
      <c r="N311" s="1"/>
      <c r="O311" s="1"/>
      <c r="P311" s="1"/>
      <c r="Q311" s="1"/>
      <c r="R311" s="1"/>
    </row>
    <row r="312" spans="1:18" x14ac:dyDescent="0.25">
      <c r="A312" s="1"/>
      <c r="B312" s="1"/>
      <c r="C312" s="1"/>
      <c r="D312" s="1"/>
      <c r="E312" s="1"/>
      <c r="F312" s="1"/>
      <c r="G312" s="1"/>
      <c r="H312" s="1"/>
      <c r="I312" s="1"/>
      <c r="J312" s="1"/>
      <c r="K312" s="1"/>
      <c r="L312" s="1"/>
      <c r="M312" s="1"/>
      <c r="N312" s="1"/>
      <c r="O312" s="1"/>
      <c r="P312" s="1"/>
      <c r="Q312" s="1"/>
      <c r="R312" s="1"/>
    </row>
    <row r="313" spans="1:18" x14ac:dyDescent="0.25">
      <c r="A313" s="1"/>
      <c r="B313" s="1"/>
      <c r="C313" s="1"/>
      <c r="D313" s="1"/>
      <c r="E313" s="1"/>
      <c r="F313" s="1"/>
      <c r="G313" s="1"/>
      <c r="H313" s="1"/>
      <c r="I313" s="1"/>
      <c r="J313" s="1"/>
      <c r="K313" s="1"/>
      <c r="L313" s="1"/>
      <c r="M313" s="1"/>
      <c r="N313" s="1"/>
      <c r="O313" s="1"/>
      <c r="P313" s="1"/>
      <c r="Q313" s="1"/>
      <c r="R313" s="1"/>
    </row>
  </sheetData>
  <sheetProtection algorithmName="SHA-512" hashValue="UgDBAF2gQdtOC2+UW1d5r58NlzHW8DzvPBiNq51SCG6xCTenJtSV1vuLHLB/sbEO6K06n5WPBz36p/SG2/crrw==" saltValue="fGApqnySVTvZw32XeT3cOA==" spinCount="100000" sheet="1" objects="1" scenarios="1"/>
  <mergeCells count="1">
    <mergeCell ref="A1:D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AAB44-2483-4906-B2D3-F62051D4DD4A}">
  <dimension ref="A1:F128"/>
  <sheetViews>
    <sheetView topLeftCell="A102" workbookViewId="0">
      <selection activeCell="A120" sqref="A120"/>
    </sheetView>
  </sheetViews>
  <sheetFormatPr defaultColWidth="9.109375" defaultRowHeight="13.8" x14ac:dyDescent="0.25"/>
  <cols>
    <col min="1" max="1" width="61.5546875" style="2" customWidth="1"/>
    <col min="2" max="2" width="26.109375" style="2" bestFit="1" customWidth="1"/>
    <col min="3" max="3" width="15" style="2" customWidth="1"/>
    <col min="4" max="4" width="19.33203125" style="3" customWidth="1"/>
    <col min="5" max="5" width="9.109375" style="2"/>
    <col min="6" max="6" width="36.5546875" style="2" bestFit="1" customWidth="1"/>
    <col min="7" max="254" width="9.109375" style="2"/>
    <col min="255" max="255" width="61.5546875" style="2" customWidth="1"/>
    <col min="256" max="256" width="26.109375" style="2" bestFit="1" customWidth="1"/>
    <col min="257" max="257" width="26.5546875" style="2" customWidth="1"/>
    <col min="258" max="259" width="15" style="2" customWidth="1"/>
    <col min="260" max="510" width="9.109375" style="2"/>
    <col min="511" max="511" width="61.5546875" style="2" customWidth="1"/>
    <col min="512" max="512" width="26.109375" style="2" bestFit="1" customWidth="1"/>
    <col min="513" max="513" width="26.5546875" style="2" customWidth="1"/>
    <col min="514" max="515" width="15" style="2" customWidth="1"/>
    <col min="516" max="766" width="9.109375" style="2"/>
    <col min="767" max="767" width="61.5546875" style="2" customWidth="1"/>
    <col min="768" max="768" width="26.109375" style="2" bestFit="1" customWidth="1"/>
    <col min="769" max="769" width="26.5546875" style="2" customWidth="1"/>
    <col min="770" max="771" width="15" style="2" customWidth="1"/>
    <col min="772" max="1022" width="9.109375" style="2"/>
    <col min="1023" max="1023" width="61.5546875" style="2" customWidth="1"/>
    <col min="1024" max="1024" width="26.109375" style="2" bestFit="1" customWidth="1"/>
    <col min="1025" max="1025" width="26.5546875" style="2" customWidth="1"/>
    <col min="1026" max="1027" width="15" style="2" customWidth="1"/>
    <col min="1028" max="1278" width="9.109375" style="2"/>
    <col min="1279" max="1279" width="61.5546875" style="2" customWidth="1"/>
    <col min="1280" max="1280" width="26.109375" style="2" bestFit="1" customWidth="1"/>
    <col min="1281" max="1281" width="26.5546875" style="2" customWidth="1"/>
    <col min="1282" max="1283" width="15" style="2" customWidth="1"/>
    <col min="1284" max="1534" width="9.109375" style="2"/>
    <col min="1535" max="1535" width="61.5546875" style="2" customWidth="1"/>
    <col min="1536" max="1536" width="26.109375" style="2" bestFit="1" customWidth="1"/>
    <col min="1537" max="1537" width="26.5546875" style="2" customWidth="1"/>
    <col min="1538" max="1539" width="15" style="2" customWidth="1"/>
    <col min="1540" max="1790" width="9.109375" style="2"/>
    <col min="1791" max="1791" width="61.5546875" style="2" customWidth="1"/>
    <col min="1792" max="1792" width="26.109375" style="2" bestFit="1" customWidth="1"/>
    <col min="1793" max="1793" width="26.5546875" style="2" customWidth="1"/>
    <col min="1794" max="1795" width="15" style="2" customWidth="1"/>
    <col min="1796" max="2046" width="9.109375" style="2"/>
    <col min="2047" max="2047" width="61.5546875" style="2" customWidth="1"/>
    <col min="2048" max="2048" width="26.109375" style="2" bestFit="1" customWidth="1"/>
    <col min="2049" max="2049" width="26.5546875" style="2" customWidth="1"/>
    <col min="2050" max="2051" width="15" style="2" customWidth="1"/>
    <col min="2052" max="2302" width="9.109375" style="2"/>
    <col min="2303" max="2303" width="61.5546875" style="2" customWidth="1"/>
    <col min="2304" max="2304" width="26.109375" style="2" bestFit="1" customWidth="1"/>
    <col min="2305" max="2305" width="26.5546875" style="2" customWidth="1"/>
    <col min="2306" max="2307" width="15" style="2" customWidth="1"/>
    <col min="2308" max="2558" width="9.109375" style="2"/>
    <col min="2559" max="2559" width="61.5546875" style="2" customWidth="1"/>
    <col min="2560" max="2560" width="26.109375" style="2" bestFit="1" customWidth="1"/>
    <col min="2561" max="2561" width="26.5546875" style="2" customWidth="1"/>
    <col min="2562" max="2563" width="15" style="2" customWidth="1"/>
    <col min="2564" max="2814" width="9.109375" style="2"/>
    <col min="2815" max="2815" width="61.5546875" style="2" customWidth="1"/>
    <col min="2816" max="2816" width="26.109375" style="2" bestFit="1" customWidth="1"/>
    <col min="2817" max="2817" width="26.5546875" style="2" customWidth="1"/>
    <col min="2818" max="2819" width="15" style="2" customWidth="1"/>
    <col min="2820" max="3070" width="9.109375" style="2"/>
    <col min="3071" max="3071" width="61.5546875" style="2" customWidth="1"/>
    <col min="3072" max="3072" width="26.109375" style="2" bestFit="1" customWidth="1"/>
    <col min="3073" max="3073" width="26.5546875" style="2" customWidth="1"/>
    <col min="3074" max="3075" width="15" style="2" customWidth="1"/>
    <col min="3076" max="3326" width="9.109375" style="2"/>
    <col min="3327" max="3327" width="61.5546875" style="2" customWidth="1"/>
    <col min="3328" max="3328" width="26.109375" style="2" bestFit="1" customWidth="1"/>
    <col min="3329" max="3329" width="26.5546875" style="2" customWidth="1"/>
    <col min="3330" max="3331" width="15" style="2" customWidth="1"/>
    <col min="3332" max="3582" width="9.109375" style="2"/>
    <col min="3583" max="3583" width="61.5546875" style="2" customWidth="1"/>
    <col min="3584" max="3584" width="26.109375" style="2" bestFit="1" customWidth="1"/>
    <col min="3585" max="3585" width="26.5546875" style="2" customWidth="1"/>
    <col min="3586" max="3587" width="15" style="2" customWidth="1"/>
    <col min="3588" max="3838" width="9.109375" style="2"/>
    <col min="3839" max="3839" width="61.5546875" style="2" customWidth="1"/>
    <col min="3840" max="3840" width="26.109375" style="2" bestFit="1" customWidth="1"/>
    <col min="3841" max="3841" width="26.5546875" style="2" customWidth="1"/>
    <col min="3842" max="3843" width="15" style="2" customWidth="1"/>
    <col min="3844" max="4094" width="9.109375" style="2"/>
    <col min="4095" max="4095" width="61.5546875" style="2" customWidth="1"/>
    <col min="4096" max="4096" width="26.109375" style="2" bestFit="1" customWidth="1"/>
    <col min="4097" max="4097" width="26.5546875" style="2" customWidth="1"/>
    <col min="4098" max="4099" width="15" style="2" customWidth="1"/>
    <col min="4100" max="4350" width="9.109375" style="2"/>
    <col min="4351" max="4351" width="61.5546875" style="2" customWidth="1"/>
    <col min="4352" max="4352" width="26.109375" style="2" bestFit="1" customWidth="1"/>
    <col min="4353" max="4353" width="26.5546875" style="2" customWidth="1"/>
    <col min="4354" max="4355" width="15" style="2" customWidth="1"/>
    <col min="4356" max="4606" width="9.109375" style="2"/>
    <col min="4607" max="4607" width="61.5546875" style="2" customWidth="1"/>
    <col min="4608" max="4608" width="26.109375" style="2" bestFit="1" customWidth="1"/>
    <col min="4609" max="4609" width="26.5546875" style="2" customWidth="1"/>
    <col min="4610" max="4611" width="15" style="2" customWidth="1"/>
    <col min="4612" max="4862" width="9.109375" style="2"/>
    <col min="4863" max="4863" width="61.5546875" style="2" customWidth="1"/>
    <col min="4864" max="4864" width="26.109375" style="2" bestFit="1" customWidth="1"/>
    <col min="4865" max="4865" width="26.5546875" style="2" customWidth="1"/>
    <col min="4866" max="4867" width="15" style="2" customWidth="1"/>
    <col min="4868" max="5118" width="9.109375" style="2"/>
    <col min="5119" max="5119" width="61.5546875" style="2" customWidth="1"/>
    <col min="5120" max="5120" width="26.109375" style="2" bestFit="1" customWidth="1"/>
    <col min="5121" max="5121" width="26.5546875" style="2" customWidth="1"/>
    <col min="5122" max="5123" width="15" style="2" customWidth="1"/>
    <col min="5124" max="5374" width="9.109375" style="2"/>
    <col min="5375" max="5375" width="61.5546875" style="2" customWidth="1"/>
    <col min="5376" max="5376" width="26.109375" style="2" bestFit="1" customWidth="1"/>
    <col min="5377" max="5377" width="26.5546875" style="2" customWidth="1"/>
    <col min="5378" max="5379" width="15" style="2" customWidth="1"/>
    <col min="5380" max="5630" width="9.109375" style="2"/>
    <col min="5631" max="5631" width="61.5546875" style="2" customWidth="1"/>
    <col min="5632" max="5632" width="26.109375" style="2" bestFit="1" customWidth="1"/>
    <col min="5633" max="5633" width="26.5546875" style="2" customWidth="1"/>
    <col min="5634" max="5635" width="15" style="2" customWidth="1"/>
    <col min="5636" max="5886" width="9.109375" style="2"/>
    <col min="5887" max="5887" width="61.5546875" style="2" customWidth="1"/>
    <col min="5888" max="5888" width="26.109375" style="2" bestFit="1" customWidth="1"/>
    <col min="5889" max="5889" width="26.5546875" style="2" customWidth="1"/>
    <col min="5890" max="5891" width="15" style="2" customWidth="1"/>
    <col min="5892" max="6142" width="9.109375" style="2"/>
    <col min="6143" max="6143" width="61.5546875" style="2" customWidth="1"/>
    <col min="6144" max="6144" width="26.109375" style="2" bestFit="1" customWidth="1"/>
    <col min="6145" max="6145" width="26.5546875" style="2" customWidth="1"/>
    <col min="6146" max="6147" width="15" style="2" customWidth="1"/>
    <col min="6148" max="6398" width="9.109375" style="2"/>
    <col min="6399" max="6399" width="61.5546875" style="2" customWidth="1"/>
    <col min="6400" max="6400" width="26.109375" style="2" bestFit="1" customWidth="1"/>
    <col min="6401" max="6401" width="26.5546875" style="2" customWidth="1"/>
    <col min="6402" max="6403" width="15" style="2" customWidth="1"/>
    <col min="6404" max="6654" width="9.109375" style="2"/>
    <col min="6655" max="6655" width="61.5546875" style="2" customWidth="1"/>
    <col min="6656" max="6656" width="26.109375" style="2" bestFit="1" customWidth="1"/>
    <col min="6657" max="6657" width="26.5546875" style="2" customWidth="1"/>
    <col min="6658" max="6659" width="15" style="2" customWidth="1"/>
    <col min="6660" max="6910" width="9.109375" style="2"/>
    <col min="6911" max="6911" width="61.5546875" style="2" customWidth="1"/>
    <col min="6912" max="6912" width="26.109375" style="2" bestFit="1" customWidth="1"/>
    <col min="6913" max="6913" width="26.5546875" style="2" customWidth="1"/>
    <col min="6914" max="6915" width="15" style="2" customWidth="1"/>
    <col min="6916" max="7166" width="9.109375" style="2"/>
    <col min="7167" max="7167" width="61.5546875" style="2" customWidth="1"/>
    <col min="7168" max="7168" width="26.109375" style="2" bestFit="1" customWidth="1"/>
    <col min="7169" max="7169" width="26.5546875" style="2" customWidth="1"/>
    <col min="7170" max="7171" width="15" style="2" customWidth="1"/>
    <col min="7172" max="7422" width="9.109375" style="2"/>
    <col min="7423" max="7423" width="61.5546875" style="2" customWidth="1"/>
    <col min="7424" max="7424" width="26.109375" style="2" bestFit="1" customWidth="1"/>
    <col min="7425" max="7425" width="26.5546875" style="2" customWidth="1"/>
    <col min="7426" max="7427" width="15" style="2" customWidth="1"/>
    <col min="7428" max="7678" width="9.109375" style="2"/>
    <col min="7679" max="7679" width="61.5546875" style="2" customWidth="1"/>
    <col min="7680" max="7680" width="26.109375" style="2" bestFit="1" customWidth="1"/>
    <col min="7681" max="7681" width="26.5546875" style="2" customWidth="1"/>
    <col min="7682" max="7683" width="15" style="2" customWidth="1"/>
    <col min="7684" max="7934" width="9.109375" style="2"/>
    <col min="7935" max="7935" width="61.5546875" style="2" customWidth="1"/>
    <col min="7936" max="7936" width="26.109375" style="2" bestFit="1" customWidth="1"/>
    <col min="7937" max="7937" width="26.5546875" style="2" customWidth="1"/>
    <col min="7938" max="7939" width="15" style="2" customWidth="1"/>
    <col min="7940" max="8190" width="9.109375" style="2"/>
    <col min="8191" max="8191" width="61.5546875" style="2" customWidth="1"/>
    <col min="8192" max="8192" width="26.109375" style="2" bestFit="1" customWidth="1"/>
    <col min="8193" max="8193" width="26.5546875" style="2" customWidth="1"/>
    <col min="8194" max="8195" width="15" style="2" customWidth="1"/>
    <col min="8196" max="8446" width="9.109375" style="2"/>
    <col min="8447" max="8447" width="61.5546875" style="2" customWidth="1"/>
    <col min="8448" max="8448" width="26.109375" style="2" bestFit="1" customWidth="1"/>
    <col min="8449" max="8449" width="26.5546875" style="2" customWidth="1"/>
    <col min="8450" max="8451" width="15" style="2" customWidth="1"/>
    <col min="8452" max="8702" width="9.109375" style="2"/>
    <col min="8703" max="8703" width="61.5546875" style="2" customWidth="1"/>
    <col min="8704" max="8704" width="26.109375" style="2" bestFit="1" customWidth="1"/>
    <col min="8705" max="8705" width="26.5546875" style="2" customWidth="1"/>
    <col min="8706" max="8707" width="15" style="2" customWidth="1"/>
    <col min="8708" max="8958" width="9.109375" style="2"/>
    <col min="8959" max="8959" width="61.5546875" style="2" customWidth="1"/>
    <col min="8960" max="8960" width="26.109375" style="2" bestFit="1" customWidth="1"/>
    <col min="8961" max="8961" width="26.5546875" style="2" customWidth="1"/>
    <col min="8962" max="8963" width="15" style="2" customWidth="1"/>
    <col min="8964" max="9214" width="9.109375" style="2"/>
    <col min="9215" max="9215" width="61.5546875" style="2" customWidth="1"/>
    <col min="9216" max="9216" width="26.109375" style="2" bestFit="1" customWidth="1"/>
    <col min="9217" max="9217" width="26.5546875" style="2" customWidth="1"/>
    <col min="9218" max="9219" width="15" style="2" customWidth="1"/>
    <col min="9220" max="9470" width="9.109375" style="2"/>
    <col min="9471" max="9471" width="61.5546875" style="2" customWidth="1"/>
    <col min="9472" max="9472" width="26.109375" style="2" bestFit="1" customWidth="1"/>
    <col min="9473" max="9473" width="26.5546875" style="2" customWidth="1"/>
    <col min="9474" max="9475" width="15" style="2" customWidth="1"/>
    <col min="9476" max="9726" width="9.109375" style="2"/>
    <col min="9727" max="9727" width="61.5546875" style="2" customWidth="1"/>
    <col min="9728" max="9728" width="26.109375" style="2" bestFit="1" customWidth="1"/>
    <col min="9729" max="9729" width="26.5546875" style="2" customWidth="1"/>
    <col min="9730" max="9731" width="15" style="2" customWidth="1"/>
    <col min="9732" max="9982" width="9.109375" style="2"/>
    <col min="9983" max="9983" width="61.5546875" style="2" customWidth="1"/>
    <col min="9984" max="9984" width="26.109375" style="2" bestFit="1" customWidth="1"/>
    <col min="9985" max="9985" width="26.5546875" style="2" customWidth="1"/>
    <col min="9986" max="9987" width="15" style="2" customWidth="1"/>
    <col min="9988" max="10238" width="9.109375" style="2"/>
    <col min="10239" max="10239" width="61.5546875" style="2" customWidth="1"/>
    <col min="10240" max="10240" width="26.109375" style="2" bestFit="1" customWidth="1"/>
    <col min="10241" max="10241" width="26.5546875" style="2" customWidth="1"/>
    <col min="10242" max="10243" width="15" style="2" customWidth="1"/>
    <col min="10244" max="10494" width="9.109375" style="2"/>
    <col min="10495" max="10495" width="61.5546875" style="2" customWidth="1"/>
    <col min="10496" max="10496" width="26.109375" style="2" bestFit="1" customWidth="1"/>
    <col min="10497" max="10497" width="26.5546875" style="2" customWidth="1"/>
    <col min="10498" max="10499" width="15" style="2" customWidth="1"/>
    <col min="10500" max="10750" width="9.109375" style="2"/>
    <col min="10751" max="10751" width="61.5546875" style="2" customWidth="1"/>
    <col min="10752" max="10752" width="26.109375" style="2" bestFit="1" customWidth="1"/>
    <col min="10753" max="10753" width="26.5546875" style="2" customWidth="1"/>
    <col min="10754" max="10755" width="15" style="2" customWidth="1"/>
    <col min="10756" max="11006" width="9.109375" style="2"/>
    <col min="11007" max="11007" width="61.5546875" style="2" customWidth="1"/>
    <col min="11008" max="11008" width="26.109375" style="2" bestFit="1" customWidth="1"/>
    <col min="11009" max="11009" width="26.5546875" style="2" customWidth="1"/>
    <col min="11010" max="11011" width="15" style="2" customWidth="1"/>
    <col min="11012" max="11262" width="9.109375" style="2"/>
    <col min="11263" max="11263" width="61.5546875" style="2" customWidth="1"/>
    <col min="11264" max="11264" width="26.109375" style="2" bestFit="1" customWidth="1"/>
    <col min="11265" max="11265" width="26.5546875" style="2" customWidth="1"/>
    <col min="11266" max="11267" width="15" style="2" customWidth="1"/>
    <col min="11268" max="11518" width="9.109375" style="2"/>
    <col min="11519" max="11519" width="61.5546875" style="2" customWidth="1"/>
    <col min="11520" max="11520" width="26.109375" style="2" bestFit="1" customWidth="1"/>
    <col min="11521" max="11521" width="26.5546875" style="2" customWidth="1"/>
    <col min="11522" max="11523" width="15" style="2" customWidth="1"/>
    <col min="11524" max="11774" width="9.109375" style="2"/>
    <col min="11775" max="11775" width="61.5546875" style="2" customWidth="1"/>
    <col min="11776" max="11776" width="26.109375" style="2" bestFit="1" customWidth="1"/>
    <col min="11777" max="11777" width="26.5546875" style="2" customWidth="1"/>
    <col min="11778" max="11779" width="15" style="2" customWidth="1"/>
    <col min="11780" max="12030" width="9.109375" style="2"/>
    <col min="12031" max="12031" width="61.5546875" style="2" customWidth="1"/>
    <col min="12032" max="12032" width="26.109375" style="2" bestFit="1" customWidth="1"/>
    <col min="12033" max="12033" width="26.5546875" style="2" customWidth="1"/>
    <col min="12034" max="12035" width="15" style="2" customWidth="1"/>
    <col min="12036" max="12286" width="9.109375" style="2"/>
    <col min="12287" max="12287" width="61.5546875" style="2" customWidth="1"/>
    <col min="12288" max="12288" width="26.109375" style="2" bestFit="1" customWidth="1"/>
    <col min="12289" max="12289" width="26.5546875" style="2" customWidth="1"/>
    <col min="12290" max="12291" width="15" style="2" customWidth="1"/>
    <col min="12292" max="12542" width="9.109375" style="2"/>
    <col min="12543" max="12543" width="61.5546875" style="2" customWidth="1"/>
    <col min="12544" max="12544" width="26.109375" style="2" bestFit="1" customWidth="1"/>
    <col min="12545" max="12545" width="26.5546875" style="2" customWidth="1"/>
    <col min="12546" max="12547" width="15" style="2" customWidth="1"/>
    <col min="12548" max="12798" width="9.109375" style="2"/>
    <col min="12799" max="12799" width="61.5546875" style="2" customWidth="1"/>
    <col min="12800" max="12800" width="26.109375" style="2" bestFit="1" customWidth="1"/>
    <col min="12801" max="12801" width="26.5546875" style="2" customWidth="1"/>
    <col min="12802" max="12803" width="15" style="2" customWidth="1"/>
    <col min="12804" max="13054" width="9.109375" style="2"/>
    <col min="13055" max="13055" width="61.5546875" style="2" customWidth="1"/>
    <col min="13056" max="13056" width="26.109375" style="2" bestFit="1" customWidth="1"/>
    <col min="13057" max="13057" width="26.5546875" style="2" customWidth="1"/>
    <col min="13058" max="13059" width="15" style="2" customWidth="1"/>
    <col min="13060" max="13310" width="9.109375" style="2"/>
    <col min="13311" max="13311" width="61.5546875" style="2" customWidth="1"/>
    <col min="13312" max="13312" width="26.109375" style="2" bestFit="1" customWidth="1"/>
    <col min="13313" max="13313" width="26.5546875" style="2" customWidth="1"/>
    <col min="13314" max="13315" width="15" style="2" customWidth="1"/>
    <col min="13316" max="13566" width="9.109375" style="2"/>
    <col min="13567" max="13567" width="61.5546875" style="2" customWidth="1"/>
    <col min="13568" max="13568" width="26.109375" style="2" bestFit="1" customWidth="1"/>
    <col min="13569" max="13569" width="26.5546875" style="2" customWidth="1"/>
    <col min="13570" max="13571" width="15" style="2" customWidth="1"/>
    <col min="13572" max="13822" width="9.109375" style="2"/>
    <col min="13823" max="13823" width="61.5546875" style="2" customWidth="1"/>
    <col min="13824" max="13824" width="26.109375" style="2" bestFit="1" customWidth="1"/>
    <col min="13825" max="13825" width="26.5546875" style="2" customWidth="1"/>
    <col min="13826" max="13827" width="15" style="2" customWidth="1"/>
    <col min="13828" max="14078" width="9.109375" style="2"/>
    <col min="14079" max="14079" width="61.5546875" style="2" customWidth="1"/>
    <col min="14080" max="14080" width="26.109375" style="2" bestFit="1" customWidth="1"/>
    <col min="14081" max="14081" width="26.5546875" style="2" customWidth="1"/>
    <col min="14082" max="14083" width="15" style="2" customWidth="1"/>
    <col min="14084" max="14334" width="9.109375" style="2"/>
    <col min="14335" max="14335" width="61.5546875" style="2" customWidth="1"/>
    <col min="14336" max="14336" width="26.109375" style="2" bestFit="1" customWidth="1"/>
    <col min="14337" max="14337" width="26.5546875" style="2" customWidth="1"/>
    <col min="14338" max="14339" width="15" style="2" customWidth="1"/>
    <col min="14340" max="14590" width="9.109375" style="2"/>
    <col min="14591" max="14591" width="61.5546875" style="2" customWidth="1"/>
    <col min="14592" max="14592" width="26.109375" style="2" bestFit="1" customWidth="1"/>
    <col min="14593" max="14593" width="26.5546875" style="2" customWidth="1"/>
    <col min="14594" max="14595" width="15" style="2" customWidth="1"/>
    <col min="14596" max="14846" width="9.109375" style="2"/>
    <col min="14847" max="14847" width="61.5546875" style="2" customWidth="1"/>
    <col min="14848" max="14848" width="26.109375" style="2" bestFit="1" customWidth="1"/>
    <col min="14849" max="14849" width="26.5546875" style="2" customWidth="1"/>
    <col min="14850" max="14851" width="15" style="2" customWidth="1"/>
    <col min="14852" max="15102" width="9.109375" style="2"/>
    <col min="15103" max="15103" width="61.5546875" style="2" customWidth="1"/>
    <col min="15104" max="15104" width="26.109375" style="2" bestFit="1" customWidth="1"/>
    <col min="15105" max="15105" width="26.5546875" style="2" customWidth="1"/>
    <col min="15106" max="15107" width="15" style="2" customWidth="1"/>
    <col min="15108" max="15358" width="9.109375" style="2"/>
    <col min="15359" max="15359" width="61.5546875" style="2" customWidth="1"/>
    <col min="15360" max="15360" width="26.109375" style="2" bestFit="1" customWidth="1"/>
    <col min="15361" max="15361" width="26.5546875" style="2" customWidth="1"/>
    <col min="15362" max="15363" width="15" style="2" customWidth="1"/>
    <col min="15364" max="15614" width="9.109375" style="2"/>
    <col min="15615" max="15615" width="61.5546875" style="2" customWidth="1"/>
    <col min="15616" max="15616" width="26.109375" style="2" bestFit="1" customWidth="1"/>
    <col min="15617" max="15617" width="26.5546875" style="2" customWidth="1"/>
    <col min="15618" max="15619" width="15" style="2" customWidth="1"/>
    <col min="15620" max="15870" width="9.109375" style="2"/>
    <col min="15871" max="15871" width="61.5546875" style="2" customWidth="1"/>
    <col min="15872" max="15872" width="26.109375" style="2" bestFit="1" customWidth="1"/>
    <col min="15873" max="15873" width="26.5546875" style="2" customWidth="1"/>
    <col min="15874" max="15875" width="15" style="2" customWidth="1"/>
    <col min="15876" max="16126" width="9.109375" style="2"/>
    <col min="16127" max="16127" width="61.5546875" style="2" customWidth="1"/>
    <col min="16128" max="16128" width="26.109375" style="2" bestFit="1" customWidth="1"/>
    <col min="16129" max="16129" width="26.5546875" style="2" customWidth="1"/>
    <col min="16130" max="16131" width="15" style="2" customWidth="1"/>
    <col min="16132" max="16384" width="9.109375" style="2"/>
  </cols>
  <sheetData>
    <row r="1" spans="1:5" ht="27.6" customHeight="1" x14ac:dyDescent="0.25">
      <c r="A1" s="138" t="s">
        <v>128</v>
      </c>
      <c r="B1" s="138"/>
      <c r="C1" s="138"/>
      <c r="D1" s="138"/>
    </row>
    <row r="3" spans="1:5" s="1" customFormat="1" ht="13.2" x14ac:dyDescent="0.25">
      <c r="A3" s="1" t="s">
        <v>78</v>
      </c>
      <c r="B3" s="1" t="s">
        <v>16</v>
      </c>
      <c r="C3" s="145"/>
      <c r="D3" s="55" t="s">
        <v>70</v>
      </c>
    </row>
    <row r="4" spans="1:5" s="1" customFormat="1" ht="13.2" x14ac:dyDescent="0.25">
      <c r="D4" s="56"/>
    </row>
    <row r="5" spans="1:5" s="1" customFormat="1" ht="13.2" x14ac:dyDescent="0.25">
      <c r="D5" s="56"/>
    </row>
    <row r="6" spans="1:5" s="15" customFormat="1" ht="26.4" x14ac:dyDescent="0.25">
      <c r="A6" s="57" t="s">
        <v>79</v>
      </c>
      <c r="B6" s="58" t="s">
        <v>129</v>
      </c>
      <c r="C6" s="58" t="s">
        <v>81</v>
      </c>
      <c r="D6" s="59" t="s">
        <v>130</v>
      </c>
      <c r="E6" s="17"/>
    </row>
    <row r="7" spans="1:5" s="15" customFormat="1" ht="13.2" x14ac:dyDescent="0.25">
      <c r="A7" s="1"/>
      <c r="B7" s="1"/>
      <c r="C7" s="1"/>
      <c r="D7" s="1"/>
      <c r="E7" s="17"/>
    </row>
    <row r="8" spans="1:5" s="1" customFormat="1" ht="13.2" x14ac:dyDescent="0.25">
      <c r="A8" s="6" t="s">
        <v>83</v>
      </c>
      <c r="B8" s="7"/>
      <c r="D8" s="56"/>
    </row>
    <row r="9" spans="1:5" s="1" customFormat="1" ht="13.2" x14ac:dyDescent="0.25">
      <c r="A9" s="1" t="s">
        <v>84</v>
      </c>
      <c r="B9" s="7">
        <v>97000</v>
      </c>
      <c r="C9" s="14">
        <v>0</v>
      </c>
      <c r="D9" s="8">
        <f t="shared" ref="D9:D15" si="0">B9*C9</f>
        <v>0</v>
      </c>
    </row>
    <row r="10" spans="1:5" s="1" customFormat="1" ht="13.2" x14ac:dyDescent="0.25">
      <c r="A10" s="1" t="s">
        <v>85</v>
      </c>
      <c r="B10" s="7">
        <v>97000</v>
      </c>
      <c r="C10" s="14">
        <v>0</v>
      </c>
      <c r="D10" s="8">
        <f t="shared" si="0"/>
        <v>0</v>
      </c>
    </row>
    <row r="11" spans="1:5" s="1" customFormat="1" ht="13.2" x14ac:dyDescent="0.25">
      <c r="A11" s="1" t="s">
        <v>86</v>
      </c>
      <c r="B11" s="7">
        <v>1000</v>
      </c>
      <c r="C11" s="14">
        <v>0</v>
      </c>
      <c r="D11" s="8">
        <f t="shared" si="0"/>
        <v>0</v>
      </c>
    </row>
    <row r="12" spans="1:5" s="1" customFormat="1" ht="13.2" x14ac:dyDescent="0.25">
      <c r="A12" s="1" t="s">
        <v>87</v>
      </c>
      <c r="B12" s="7">
        <v>250</v>
      </c>
      <c r="C12" s="14">
        <v>0</v>
      </c>
      <c r="D12" s="8">
        <f t="shared" si="0"/>
        <v>0</v>
      </c>
    </row>
    <row r="13" spans="1:5" s="1" customFormat="1" ht="13.2" x14ac:dyDescent="0.25">
      <c r="A13" s="1" t="s">
        <v>88</v>
      </c>
      <c r="B13" s="7">
        <v>1200</v>
      </c>
      <c r="C13" s="14">
        <v>0</v>
      </c>
      <c r="D13" s="8">
        <f t="shared" si="0"/>
        <v>0</v>
      </c>
    </row>
    <row r="14" spans="1:5" s="1" customFormat="1" ht="13.2" x14ac:dyDescent="0.25">
      <c r="A14" s="1" t="s">
        <v>89</v>
      </c>
      <c r="B14" s="7">
        <v>60000</v>
      </c>
      <c r="C14" s="14">
        <v>0</v>
      </c>
      <c r="D14" s="8">
        <f t="shared" si="0"/>
        <v>0</v>
      </c>
    </row>
    <row r="15" spans="1:5" s="1" customFormat="1" ht="13.2" x14ac:dyDescent="0.25">
      <c r="A15" s="1" t="s">
        <v>90</v>
      </c>
      <c r="B15" s="7">
        <v>90000</v>
      </c>
      <c r="C15" s="14">
        <v>0</v>
      </c>
      <c r="D15" s="8">
        <f t="shared" si="0"/>
        <v>0</v>
      </c>
    </row>
    <row r="16" spans="1:5" s="1" customFormat="1" ht="13.2" x14ac:dyDescent="0.25">
      <c r="A16" s="60" t="s">
        <v>91</v>
      </c>
      <c r="B16" s="61"/>
      <c r="C16" s="62"/>
      <c r="D16" s="63">
        <f>SUM(D9:D15)</f>
        <v>0</v>
      </c>
    </row>
    <row r="17" spans="1:6" s="1" customFormat="1" ht="13.2" x14ac:dyDescent="0.25">
      <c r="D17" s="56"/>
    </row>
    <row r="18" spans="1:6" s="1" customFormat="1" ht="13.2" x14ac:dyDescent="0.25">
      <c r="A18" s="6" t="s">
        <v>92</v>
      </c>
      <c r="D18" s="56"/>
    </row>
    <row r="19" spans="1:6" s="1" customFormat="1" ht="13.2" x14ac:dyDescent="0.25">
      <c r="A19" s="1" t="s">
        <v>84</v>
      </c>
      <c r="B19" s="7">
        <v>95000</v>
      </c>
      <c r="C19" s="14">
        <v>0</v>
      </c>
      <c r="D19" s="8">
        <f t="shared" ref="D19:D26" si="1">B19*C19</f>
        <v>0</v>
      </c>
    </row>
    <row r="20" spans="1:6" s="1" customFormat="1" ht="13.2" x14ac:dyDescent="0.25">
      <c r="A20" s="1" t="s">
        <v>85</v>
      </c>
      <c r="B20" s="7">
        <v>95000</v>
      </c>
      <c r="C20" s="14">
        <v>0</v>
      </c>
      <c r="D20" s="8">
        <f t="shared" si="1"/>
        <v>0</v>
      </c>
    </row>
    <row r="21" spans="1:6" s="1" customFormat="1" ht="13.2" x14ac:dyDescent="0.25">
      <c r="A21" s="1" t="s">
        <v>86</v>
      </c>
      <c r="B21" s="7">
        <v>1000</v>
      </c>
      <c r="C21" s="14">
        <v>0</v>
      </c>
      <c r="D21" s="8">
        <f t="shared" si="1"/>
        <v>0</v>
      </c>
    </row>
    <row r="22" spans="1:6" s="9" customFormat="1" ht="13.2" x14ac:dyDescent="0.25">
      <c r="A22" s="9" t="s">
        <v>93</v>
      </c>
      <c r="B22" s="64">
        <v>500</v>
      </c>
      <c r="C22" s="65">
        <v>0</v>
      </c>
      <c r="D22" s="66">
        <f t="shared" si="1"/>
        <v>0</v>
      </c>
    </row>
    <row r="23" spans="1:6" s="1" customFormat="1" ht="13.2" x14ac:dyDescent="0.25">
      <c r="A23" s="1" t="s">
        <v>87</v>
      </c>
      <c r="B23" s="7">
        <v>250</v>
      </c>
      <c r="C23" s="14">
        <v>0</v>
      </c>
      <c r="D23" s="8">
        <f t="shared" si="1"/>
        <v>0</v>
      </c>
    </row>
    <row r="24" spans="1:6" s="1" customFormat="1" ht="13.2" x14ac:dyDescent="0.25">
      <c r="A24" s="1" t="s">
        <v>88</v>
      </c>
      <c r="B24" s="7">
        <v>1200</v>
      </c>
      <c r="C24" s="14">
        <v>0</v>
      </c>
      <c r="D24" s="8">
        <f t="shared" si="1"/>
        <v>0</v>
      </c>
    </row>
    <row r="25" spans="1:6" s="1" customFormat="1" ht="13.2" x14ac:dyDescent="0.25">
      <c r="A25" s="1" t="s">
        <v>89</v>
      </c>
      <c r="B25" s="7">
        <v>60000</v>
      </c>
      <c r="C25" s="14">
        <v>0</v>
      </c>
      <c r="D25" s="8">
        <f t="shared" si="1"/>
        <v>0</v>
      </c>
    </row>
    <row r="26" spans="1:6" s="1" customFormat="1" ht="13.2" x14ac:dyDescent="0.25">
      <c r="A26" s="1" t="s">
        <v>90</v>
      </c>
      <c r="B26" s="7">
        <v>75000</v>
      </c>
      <c r="C26" s="14">
        <v>0</v>
      </c>
      <c r="D26" s="8">
        <f t="shared" si="1"/>
        <v>0</v>
      </c>
    </row>
    <row r="27" spans="1:6" s="1" customFormat="1" ht="13.2" x14ac:dyDescent="0.25">
      <c r="A27" s="60" t="s">
        <v>94</v>
      </c>
      <c r="B27" s="67"/>
      <c r="C27" s="67"/>
      <c r="D27" s="63">
        <f>SUM(D19:D26)</f>
        <v>0</v>
      </c>
    </row>
    <row r="28" spans="1:6" s="1" customFormat="1" ht="13.2" x14ac:dyDescent="0.25">
      <c r="D28" s="56"/>
    </row>
    <row r="29" spans="1:6" s="1" customFormat="1" ht="13.2" x14ac:dyDescent="0.25">
      <c r="A29" s="6" t="s">
        <v>95</v>
      </c>
      <c r="D29" s="56"/>
      <c r="F29" s="15"/>
    </row>
    <row r="30" spans="1:6" s="1" customFormat="1" ht="13.2" x14ac:dyDescent="0.25">
      <c r="A30" s="1" t="s">
        <v>84</v>
      </c>
      <c r="B30" s="7">
        <v>97000</v>
      </c>
      <c r="C30" s="14">
        <v>0</v>
      </c>
      <c r="D30" s="8">
        <f t="shared" ref="D30:D35" si="2">B30*C30</f>
        <v>0</v>
      </c>
    </row>
    <row r="31" spans="1:6" s="1" customFormat="1" ht="13.2" x14ac:dyDescent="0.25">
      <c r="A31" s="1" t="s">
        <v>86</v>
      </c>
      <c r="B31" s="7">
        <v>1000</v>
      </c>
      <c r="C31" s="14">
        <v>0</v>
      </c>
      <c r="D31" s="8">
        <f t="shared" si="2"/>
        <v>0</v>
      </c>
    </row>
    <row r="32" spans="1:6" s="9" customFormat="1" ht="13.2" x14ac:dyDescent="0.25">
      <c r="A32" s="9" t="s">
        <v>93</v>
      </c>
      <c r="B32" s="64">
        <v>400</v>
      </c>
      <c r="C32" s="65">
        <v>0</v>
      </c>
      <c r="D32" s="66">
        <f t="shared" si="2"/>
        <v>0</v>
      </c>
    </row>
    <row r="33" spans="1:5" s="1" customFormat="1" ht="13.2" x14ac:dyDescent="0.25">
      <c r="A33" s="1" t="s">
        <v>87</v>
      </c>
      <c r="B33" s="7">
        <v>200</v>
      </c>
      <c r="C33" s="14">
        <v>0</v>
      </c>
      <c r="D33" s="8">
        <f t="shared" si="2"/>
        <v>0</v>
      </c>
    </row>
    <row r="34" spans="1:5" s="1" customFormat="1" ht="13.2" x14ac:dyDescent="0.25">
      <c r="A34" s="1" t="s">
        <v>89</v>
      </c>
      <c r="B34" s="7">
        <v>60000</v>
      </c>
      <c r="C34" s="14">
        <v>0</v>
      </c>
      <c r="D34" s="8">
        <f t="shared" si="2"/>
        <v>0</v>
      </c>
      <c r="E34" s="11"/>
    </row>
    <row r="35" spans="1:5" s="1" customFormat="1" ht="13.2" x14ac:dyDescent="0.25">
      <c r="A35" s="1" t="s">
        <v>90</v>
      </c>
      <c r="B35" s="7">
        <v>75000</v>
      </c>
      <c r="C35" s="14">
        <v>0</v>
      </c>
      <c r="D35" s="8">
        <f t="shared" si="2"/>
        <v>0</v>
      </c>
      <c r="E35" s="11"/>
    </row>
    <row r="36" spans="1:5" s="1" customFormat="1" ht="13.2" x14ac:dyDescent="0.25">
      <c r="A36" s="60" t="s">
        <v>96</v>
      </c>
      <c r="B36" s="67"/>
      <c r="C36" s="67"/>
      <c r="D36" s="63">
        <f>SUM(D30:D35)</f>
        <v>0</v>
      </c>
    </row>
    <row r="37" spans="1:5" s="1" customFormat="1" ht="13.2" x14ac:dyDescent="0.25">
      <c r="D37" s="56"/>
    </row>
    <row r="38" spans="1:5" s="1" customFormat="1" ht="13.2" x14ac:dyDescent="0.25">
      <c r="A38" s="6" t="s">
        <v>97</v>
      </c>
      <c r="D38" s="56"/>
    </row>
    <row r="39" spans="1:5" s="1" customFormat="1" ht="13.2" x14ac:dyDescent="0.25">
      <c r="A39" s="1" t="s">
        <v>84</v>
      </c>
      <c r="B39" s="7">
        <v>95000</v>
      </c>
      <c r="C39" s="14">
        <v>0</v>
      </c>
      <c r="D39" s="8">
        <f t="shared" ref="D39:D46" si="3">B39*C39</f>
        <v>0</v>
      </c>
    </row>
    <row r="40" spans="1:5" s="1" customFormat="1" ht="13.2" x14ac:dyDescent="0.25">
      <c r="A40" s="1" t="s">
        <v>85</v>
      </c>
      <c r="B40" s="7">
        <v>95000</v>
      </c>
      <c r="C40" s="14">
        <v>0</v>
      </c>
      <c r="D40" s="8">
        <f t="shared" si="3"/>
        <v>0</v>
      </c>
    </row>
    <row r="41" spans="1:5" s="1" customFormat="1" ht="13.2" x14ac:dyDescent="0.25">
      <c r="A41" s="1" t="s">
        <v>86</v>
      </c>
      <c r="B41" s="7">
        <v>1000</v>
      </c>
      <c r="C41" s="14">
        <v>0</v>
      </c>
      <c r="D41" s="8">
        <f t="shared" si="3"/>
        <v>0</v>
      </c>
    </row>
    <row r="42" spans="1:5" s="9" customFormat="1" ht="13.2" x14ac:dyDescent="0.25">
      <c r="A42" s="9" t="s">
        <v>93</v>
      </c>
      <c r="B42" s="64">
        <v>300</v>
      </c>
      <c r="C42" s="65">
        <v>0</v>
      </c>
      <c r="D42" s="66">
        <f t="shared" si="3"/>
        <v>0</v>
      </c>
    </row>
    <row r="43" spans="1:5" s="1" customFormat="1" ht="13.2" x14ac:dyDescent="0.25">
      <c r="A43" s="1" t="s">
        <v>87</v>
      </c>
      <c r="B43" s="7">
        <v>200</v>
      </c>
      <c r="C43" s="14">
        <v>0</v>
      </c>
      <c r="D43" s="8">
        <f t="shared" si="3"/>
        <v>0</v>
      </c>
    </row>
    <row r="44" spans="1:5" s="1" customFormat="1" ht="13.2" x14ac:dyDescent="0.25">
      <c r="A44" s="1" t="s">
        <v>88</v>
      </c>
      <c r="B44" s="7">
        <v>1000</v>
      </c>
      <c r="C44" s="14">
        <v>0</v>
      </c>
      <c r="D44" s="8">
        <f t="shared" si="3"/>
        <v>0</v>
      </c>
    </row>
    <row r="45" spans="1:5" s="1" customFormat="1" ht="13.2" x14ac:dyDescent="0.25">
      <c r="A45" s="1" t="s">
        <v>89</v>
      </c>
      <c r="B45" s="7">
        <v>60000</v>
      </c>
      <c r="C45" s="14">
        <v>0</v>
      </c>
      <c r="D45" s="8">
        <f t="shared" si="3"/>
        <v>0</v>
      </c>
    </row>
    <row r="46" spans="1:5" s="1" customFormat="1" ht="13.2" x14ac:dyDescent="0.25">
      <c r="A46" s="1" t="s">
        <v>90</v>
      </c>
      <c r="B46" s="7">
        <v>75000</v>
      </c>
      <c r="C46" s="14">
        <v>0</v>
      </c>
      <c r="D46" s="8">
        <f t="shared" si="3"/>
        <v>0</v>
      </c>
    </row>
    <row r="47" spans="1:5" s="1" customFormat="1" ht="13.2" x14ac:dyDescent="0.25">
      <c r="A47" s="60" t="s">
        <v>98</v>
      </c>
      <c r="B47" s="67"/>
      <c r="C47" s="67"/>
      <c r="D47" s="63">
        <f>SUM(D39:D46)</f>
        <v>0</v>
      </c>
    </row>
    <row r="48" spans="1:5" s="1" customFormat="1" ht="13.2" x14ac:dyDescent="0.25">
      <c r="D48" s="56"/>
    </row>
    <row r="49" spans="1:4" s="1" customFormat="1" ht="13.2" x14ac:dyDescent="0.25">
      <c r="A49" s="6" t="s">
        <v>99</v>
      </c>
      <c r="D49" s="56"/>
    </row>
    <row r="50" spans="1:4" s="1" customFormat="1" ht="13.2" x14ac:dyDescent="0.25">
      <c r="A50" s="1" t="s">
        <v>84</v>
      </c>
      <c r="B50" s="7">
        <v>95000</v>
      </c>
      <c r="C50" s="14">
        <v>0</v>
      </c>
      <c r="D50" s="8">
        <f t="shared" ref="D50:D57" si="4">B50*C50</f>
        <v>0</v>
      </c>
    </row>
    <row r="51" spans="1:4" s="1" customFormat="1" ht="13.2" x14ac:dyDescent="0.25">
      <c r="A51" s="1" t="s">
        <v>85</v>
      </c>
      <c r="B51" s="7">
        <v>95000</v>
      </c>
      <c r="C51" s="14">
        <v>0</v>
      </c>
      <c r="D51" s="8">
        <f t="shared" si="4"/>
        <v>0</v>
      </c>
    </row>
    <row r="52" spans="1:4" s="1" customFormat="1" ht="13.2" x14ac:dyDescent="0.25">
      <c r="A52" s="1" t="s">
        <v>86</v>
      </c>
      <c r="B52" s="7">
        <v>1000</v>
      </c>
      <c r="C52" s="14">
        <v>0</v>
      </c>
      <c r="D52" s="8">
        <f t="shared" si="4"/>
        <v>0</v>
      </c>
    </row>
    <row r="53" spans="1:4" s="9" customFormat="1" ht="13.2" x14ac:dyDescent="0.25">
      <c r="A53" s="9" t="s">
        <v>93</v>
      </c>
      <c r="B53" s="64">
        <v>500</v>
      </c>
      <c r="C53" s="65">
        <v>0</v>
      </c>
      <c r="D53" s="66">
        <f t="shared" si="4"/>
        <v>0</v>
      </c>
    </row>
    <row r="54" spans="1:4" s="1" customFormat="1" ht="13.2" x14ac:dyDescent="0.25">
      <c r="A54" s="1" t="s">
        <v>87</v>
      </c>
      <c r="B54" s="7">
        <v>250</v>
      </c>
      <c r="C54" s="14">
        <v>0</v>
      </c>
      <c r="D54" s="8">
        <f t="shared" si="4"/>
        <v>0</v>
      </c>
    </row>
    <row r="55" spans="1:4" s="1" customFormat="1" ht="13.2" x14ac:dyDescent="0.25">
      <c r="A55" s="1" t="s">
        <v>88</v>
      </c>
      <c r="B55" s="7">
        <v>1200</v>
      </c>
      <c r="C55" s="14">
        <v>0</v>
      </c>
      <c r="D55" s="8">
        <f t="shared" si="4"/>
        <v>0</v>
      </c>
    </row>
    <row r="56" spans="1:4" s="1" customFormat="1" ht="13.2" x14ac:dyDescent="0.25">
      <c r="A56" s="1" t="s">
        <v>89</v>
      </c>
      <c r="B56" s="7">
        <v>60000</v>
      </c>
      <c r="C56" s="14">
        <v>0</v>
      </c>
      <c r="D56" s="8">
        <f t="shared" si="4"/>
        <v>0</v>
      </c>
    </row>
    <row r="57" spans="1:4" s="1" customFormat="1" ht="13.2" x14ac:dyDescent="0.25">
      <c r="A57" s="1" t="s">
        <v>90</v>
      </c>
      <c r="B57" s="7">
        <v>100000</v>
      </c>
      <c r="C57" s="14">
        <v>0</v>
      </c>
      <c r="D57" s="8">
        <f t="shared" si="4"/>
        <v>0</v>
      </c>
    </row>
    <row r="58" spans="1:4" s="1" customFormat="1" ht="13.2" x14ac:dyDescent="0.25">
      <c r="A58" s="60" t="s">
        <v>100</v>
      </c>
      <c r="B58" s="67"/>
      <c r="C58" s="67"/>
      <c r="D58" s="63">
        <f>SUM(D50:D57)</f>
        <v>0</v>
      </c>
    </row>
    <row r="59" spans="1:4" s="1" customFormat="1" ht="13.2" x14ac:dyDescent="0.25">
      <c r="D59" s="56"/>
    </row>
    <row r="60" spans="1:4" s="1" customFormat="1" ht="13.2" x14ac:dyDescent="0.25">
      <c r="A60" s="4" t="s">
        <v>101</v>
      </c>
      <c r="D60" s="56"/>
    </row>
    <row r="61" spans="1:4" s="1" customFormat="1" ht="13.2" x14ac:dyDescent="0.25">
      <c r="C61" s="5"/>
      <c r="D61" s="68"/>
    </row>
    <row r="62" spans="1:4" s="1" customFormat="1" ht="13.2" x14ac:dyDescent="0.25">
      <c r="A62" s="6" t="s">
        <v>102</v>
      </c>
      <c r="B62" s="5" t="s">
        <v>131</v>
      </c>
      <c r="C62" s="5" t="s">
        <v>103</v>
      </c>
      <c r="D62" s="56"/>
    </row>
    <row r="63" spans="1:4" s="1" customFormat="1" ht="13.2" x14ac:dyDescent="0.25">
      <c r="A63" s="1" t="s">
        <v>83</v>
      </c>
      <c r="B63" s="7">
        <v>97000</v>
      </c>
      <c r="C63" s="14">
        <v>0</v>
      </c>
      <c r="D63" s="8">
        <f>B63*C63</f>
        <v>0</v>
      </c>
    </row>
    <row r="64" spans="1:4" s="1" customFormat="1" ht="13.2" x14ac:dyDescent="0.25">
      <c r="A64" s="1" t="s">
        <v>104</v>
      </c>
      <c r="B64" s="7">
        <v>95000</v>
      </c>
      <c r="C64" s="14">
        <v>0</v>
      </c>
      <c r="D64" s="8">
        <f>B64*C64</f>
        <v>0</v>
      </c>
    </row>
    <row r="65" spans="1:5" s="1" customFormat="1" ht="13.2" x14ac:dyDescent="0.25">
      <c r="A65" s="1" t="s">
        <v>95</v>
      </c>
      <c r="B65" s="7">
        <v>97000</v>
      </c>
      <c r="C65" s="14">
        <v>0</v>
      </c>
      <c r="D65" s="8">
        <f>B65*C65</f>
        <v>0</v>
      </c>
      <c r="E65" s="11"/>
    </row>
    <row r="66" spans="1:5" s="1" customFormat="1" ht="13.2" x14ac:dyDescent="0.25">
      <c r="A66" s="1" t="s">
        <v>105</v>
      </c>
      <c r="B66" s="7">
        <v>95000</v>
      </c>
      <c r="C66" s="14">
        <v>0</v>
      </c>
      <c r="D66" s="8">
        <f>B66*C66</f>
        <v>0</v>
      </c>
    </row>
    <row r="67" spans="1:5" s="1" customFormat="1" ht="13.2" x14ac:dyDescent="0.25">
      <c r="A67" s="1" t="s">
        <v>106</v>
      </c>
      <c r="B67" s="7">
        <v>95000</v>
      </c>
      <c r="C67" s="14">
        <v>0</v>
      </c>
      <c r="D67" s="8">
        <f>B67*C67</f>
        <v>0</v>
      </c>
    </row>
    <row r="68" spans="1:5" s="1" customFormat="1" ht="13.2" x14ac:dyDescent="0.25">
      <c r="A68" s="60" t="s">
        <v>107</v>
      </c>
      <c r="B68" s="67"/>
      <c r="C68" s="67"/>
      <c r="D68" s="63">
        <f>SUM(D63:D67)</f>
        <v>0</v>
      </c>
    </row>
    <row r="69" spans="1:5" s="1" customFormat="1" ht="13.2" x14ac:dyDescent="0.25">
      <c r="D69" s="56"/>
    </row>
    <row r="70" spans="1:5" s="1" customFormat="1" ht="13.2" x14ac:dyDescent="0.25">
      <c r="A70" s="6" t="s">
        <v>108</v>
      </c>
      <c r="C70" s="69"/>
      <c r="D70" s="69" t="s">
        <v>109</v>
      </c>
      <c r="E70" s="11"/>
    </row>
    <row r="71" spans="1:5" s="1" customFormat="1" ht="13.2" x14ac:dyDescent="0.25">
      <c r="A71" s="1" t="s">
        <v>83</v>
      </c>
      <c r="C71" s="13"/>
      <c r="D71" s="14">
        <v>0</v>
      </c>
    </row>
    <row r="72" spans="1:5" s="1" customFormat="1" ht="13.2" x14ac:dyDescent="0.25">
      <c r="A72" s="1" t="s">
        <v>104</v>
      </c>
      <c r="C72" s="13"/>
      <c r="D72" s="14">
        <v>0</v>
      </c>
    </row>
    <row r="73" spans="1:5" s="1" customFormat="1" ht="13.2" x14ac:dyDescent="0.25">
      <c r="A73" s="1" t="s">
        <v>95</v>
      </c>
      <c r="C73" s="13"/>
      <c r="D73" s="14">
        <v>0</v>
      </c>
    </row>
    <row r="74" spans="1:5" s="1" customFormat="1" ht="13.2" x14ac:dyDescent="0.25">
      <c r="A74" s="1" t="s">
        <v>105</v>
      </c>
      <c r="C74" s="13"/>
      <c r="D74" s="14">
        <v>0</v>
      </c>
    </row>
    <row r="75" spans="1:5" s="1" customFormat="1" ht="13.2" x14ac:dyDescent="0.25">
      <c r="A75" s="1" t="s">
        <v>106</v>
      </c>
      <c r="C75" s="13"/>
      <c r="D75" s="14">
        <v>0</v>
      </c>
    </row>
    <row r="76" spans="1:5" s="1" customFormat="1" ht="13.2" x14ac:dyDescent="0.25">
      <c r="A76" s="60" t="s">
        <v>110</v>
      </c>
      <c r="B76" s="67"/>
      <c r="C76" s="67"/>
      <c r="D76" s="63">
        <f>SUM(D71:D75)</f>
        <v>0</v>
      </c>
    </row>
    <row r="77" spans="1:5" s="1" customFormat="1" ht="13.2" x14ac:dyDescent="0.25">
      <c r="D77" s="56"/>
    </row>
    <row r="78" spans="1:5" s="1" customFormat="1" ht="13.2" x14ac:dyDescent="0.25">
      <c r="A78" s="6" t="s">
        <v>111</v>
      </c>
      <c r="B78" s="5" t="s">
        <v>131</v>
      </c>
      <c r="C78" s="5" t="s">
        <v>103</v>
      </c>
      <c r="D78" s="56"/>
    </row>
    <row r="79" spans="1:5" s="1" customFormat="1" ht="13.2" x14ac:dyDescent="0.25">
      <c r="A79" s="1" t="s">
        <v>83</v>
      </c>
      <c r="B79" s="7">
        <v>60000</v>
      </c>
      <c r="C79" s="14">
        <v>0</v>
      </c>
      <c r="D79" s="8">
        <f>B79*C79</f>
        <v>0</v>
      </c>
    </row>
    <row r="80" spans="1:5" s="1" customFormat="1" ht="13.2" x14ac:dyDescent="0.25">
      <c r="A80" s="1" t="s">
        <v>104</v>
      </c>
      <c r="B80" s="7">
        <v>60000</v>
      </c>
      <c r="C80" s="14">
        <v>0</v>
      </c>
      <c r="D80" s="8">
        <f>B80*C80</f>
        <v>0</v>
      </c>
    </row>
    <row r="81" spans="1:5" s="1" customFormat="1" ht="13.2" x14ac:dyDescent="0.25">
      <c r="A81" s="9" t="s">
        <v>95</v>
      </c>
      <c r="B81" s="64">
        <v>60000</v>
      </c>
      <c r="C81" s="65">
        <v>0</v>
      </c>
      <c r="D81" s="8">
        <f>B81*C81</f>
        <v>0</v>
      </c>
      <c r="E81" s="11"/>
    </row>
    <row r="82" spans="1:5" s="1" customFormat="1" ht="13.2" x14ac:dyDescent="0.25">
      <c r="A82" s="1" t="s">
        <v>105</v>
      </c>
      <c r="B82" s="7">
        <v>60000</v>
      </c>
      <c r="C82" s="14">
        <v>0</v>
      </c>
      <c r="D82" s="8">
        <f>B82*C82</f>
        <v>0</v>
      </c>
    </row>
    <row r="83" spans="1:5" s="1" customFormat="1" ht="13.2" x14ac:dyDescent="0.25">
      <c r="A83" s="1" t="s">
        <v>106</v>
      </c>
      <c r="B83" s="7">
        <v>60000</v>
      </c>
      <c r="C83" s="14">
        <v>0</v>
      </c>
      <c r="D83" s="8">
        <f>B83*C83</f>
        <v>0</v>
      </c>
    </row>
    <row r="84" spans="1:5" s="1" customFormat="1" ht="13.2" x14ac:dyDescent="0.25">
      <c r="A84" s="60" t="s">
        <v>112</v>
      </c>
      <c r="B84" s="67"/>
      <c r="C84" s="67"/>
      <c r="D84" s="63">
        <f>SUM(D79:D83)</f>
        <v>0</v>
      </c>
    </row>
    <row r="85" spans="1:5" s="1" customFormat="1" ht="13.2" x14ac:dyDescent="0.25">
      <c r="D85" s="56"/>
    </row>
    <row r="86" spans="1:5" s="1" customFormat="1" ht="13.2" x14ac:dyDescent="0.25">
      <c r="A86" s="6" t="s">
        <v>113</v>
      </c>
      <c r="C86" s="5"/>
      <c r="D86" s="5" t="s">
        <v>109</v>
      </c>
      <c r="E86" s="11"/>
    </row>
    <row r="87" spans="1:5" s="1" customFormat="1" ht="13.2" x14ac:dyDescent="0.25">
      <c r="A87" s="1" t="s">
        <v>83</v>
      </c>
      <c r="C87" s="13"/>
      <c r="D87" s="14">
        <v>0</v>
      </c>
    </row>
    <row r="88" spans="1:5" s="1" customFormat="1" ht="13.2" x14ac:dyDescent="0.25">
      <c r="A88" s="1" t="s">
        <v>104</v>
      </c>
      <c r="C88" s="13"/>
      <c r="D88" s="14">
        <v>0</v>
      </c>
    </row>
    <row r="89" spans="1:5" s="1" customFormat="1" ht="13.2" x14ac:dyDescent="0.25">
      <c r="A89" s="1" t="s">
        <v>95</v>
      </c>
      <c r="C89" s="13"/>
      <c r="D89" s="14">
        <v>0</v>
      </c>
    </row>
    <row r="90" spans="1:5" s="1" customFormat="1" ht="13.2" x14ac:dyDescent="0.25">
      <c r="A90" s="1" t="s">
        <v>105</v>
      </c>
      <c r="C90" s="13"/>
      <c r="D90" s="14">
        <v>0</v>
      </c>
    </row>
    <row r="91" spans="1:5" s="1" customFormat="1" ht="13.2" x14ac:dyDescent="0.25">
      <c r="A91" s="1" t="s">
        <v>106</v>
      </c>
      <c r="C91" s="13"/>
      <c r="D91" s="14">
        <v>0</v>
      </c>
    </row>
    <row r="92" spans="1:5" s="1" customFormat="1" ht="13.2" x14ac:dyDescent="0.25">
      <c r="A92" s="60" t="s">
        <v>114</v>
      </c>
      <c r="B92" s="67"/>
      <c r="C92" s="67"/>
      <c r="D92" s="63">
        <f>SUM(D87:D91)</f>
        <v>0</v>
      </c>
    </row>
    <row r="93" spans="1:5" s="1" customFormat="1" ht="13.2" x14ac:dyDescent="0.25">
      <c r="D93" s="56"/>
    </row>
    <row r="94" spans="1:5" s="1" customFormat="1" ht="13.2" x14ac:dyDescent="0.25">
      <c r="A94" s="4" t="s">
        <v>115</v>
      </c>
      <c r="D94" s="56"/>
    </row>
    <row r="95" spans="1:5" s="1" customFormat="1" ht="13.2" x14ac:dyDescent="0.25">
      <c r="A95" s="4"/>
      <c r="D95" s="56"/>
    </row>
    <row r="96" spans="1:5" s="1" customFormat="1" ht="13.2" x14ac:dyDescent="0.25">
      <c r="A96" s="6" t="s">
        <v>116</v>
      </c>
      <c r="B96" s="7"/>
      <c r="C96" s="13"/>
      <c r="D96" s="5" t="s">
        <v>109</v>
      </c>
    </row>
    <row r="97" spans="1:4" s="1" customFormat="1" ht="13.2" x14ac:dyDescent="0.25">
      <c r="A97" s="1" t="s">
        <v>117</v>
      </c>
      <c r="B97" s="7"/>
      <c r="C97" s="13"/>
      <c r="D97" s="14">
        <v>0</v>
      </c>
    </row>
    <row r="98" spans="1:4" s="1" customFormat="1" ht="13.2" x14ac:dyDescent="0.25">
      <c r="A98" s="1" t="s">
        <v>118</v>
      </c>
      <c r="B98" s="7"/>
      <c r="C98" s="13"/>
      <c r="D98" s="14">
        <v>0</v>
      </c>
    </row>
    <row r="99" spans="1:4" s="1" customFormat="1" ht="13.2" x14ac:dyDescent="0.25">
      <c r="A99" s="1" t="s">
        <v>119</v>
      </c>
      <c r="B99" s="64"/>
      <c r="C99" s="70"/>
      <c r="D99" s="14">
        <v>0</v>
      </c>
    </row>
    <row r="100" spans="1:4" s="1" customFormat="1" ht="13.2" x14ac:dyDescent="0.25">
      <c r="A100" s="1" t="s">
        <v>120</v>
      </c>
      <c r="B100" s="7"/>
      <c r="C100" s="13"/>
      <c r="D100" s="14">
        <v>0</v>
      </c>
    </row>
    <row r="101" spans="1:4" s="1" customFormat="1" ht="13.2" x14ac:dyDescent="0.25">
      <c r="A101" s="60" t="s">
        <v>116</v>
      </c>
      <c r="B101" s="67"/>
      <c r="C101" s="67"/>
      <c r="D101" s="63">
        <f>SUM(D97:D100)</f>
        <v>0</v>
      </c>
    </row>
    <row r="102" spans="1:4" s="1" customFormat="1" ht="13.2" x14ac:dyDescent="0.25">
      <c r="D102" s="56"/>
    </row>
    <row r="103" spans="1:4" s="1" customFormat="1" ht="13.2" x14ac:dyDescent="0.25">
      <c r="A103" s="6" t="s">
        <v>121</v>
      </c>
      <c r="C103" s="5"/>
      <c r="D103" s="5" t="s">
        <v>109</v>
      </c>
    </row>
    <row r="104" spans="1:4" s="1" customFormat="1" ht="13.2" x14ac:dyDescent="0.25">
      <c r="A104" s="1" t="s">
        <v>83</v>
      </c>
      <c r="C104" s="13"/>
      <c r="D104" s="14">
        <v>0</v>
      </c>
    </row>
    <row r="105" spans="1:4" s="1" customFormat="1" ht="13.2" x14ac:dyDescent="0.25">
      <c r="A105" s="1" t="s">
        <v>104</v>
      </c>
      <c r="C105" s="13"/>
      <c r="D105" s="14">
        <v>0</v>
      </c>
    </row>
    <row r="106" spans="1:4" s="1" customFormat="1" ht="13.2" x14ac:dyDescent="0.25">
      <c r="A106" s="1" t="s">
        <v>95</v>
      </c>
      <c r="C106" s="13"/>
      <c r="D106" s="14">
        <v>0</v>
      </c>
    </row>
    <row r="107" spans="1:4" s="1" customFormat="1" ht="13.2" x14ac:dyDescent="0.25">
      <c r="A107" s="1" t="s">
        <v>105</v>
      </c>
      <c r="C107" s="13"/>
      <c r="D107" s="14">
        <v>0</v>
      </c>
    </row>
    <row r="108" spans="1:4" s="1" customFormat="1" ht="13.2" x14ac:dyDescent="0.25">
      <c r="A108" s="1" t="s">
        <v>106</v>
      </c>
      <c r="C108" s="13"/>
      <c r="D108" s="14">
        <v>0</v>
      </c>
    </row>
    <row r="109" spans="1:4" s="1" customFormat="1" ht="13.2" x14ac:dyDescent="0.25">
      <c r="A109" s="60" t="s">
        <v>123</v>
      </c>
      <c r="B109" s="67"/>
      <c r="C109" s="67"/>
      <c r="D109" s="63">
        <f>SUM(D104:D108)</f>
        <v>0</v>
      </c>
    </row>
    <row r="110" spans="1:4" s="1" customFormat="1" ht="13.2" x14ac:dyDescent="0.25">
      <c r="D110" s="56"/>
    </row>
    <row r="111" spans="1:4" s="1" customFormat="1" ht="13.2" x14ac:dyDescent="0.25">
      <c r="A111" s="6" t="s">
        <v>124</v>
      </c>
      <c r="C111" s="5"/>
      <c r="D111" s="5" t="s">
        <v>109</v>
      </c>
    </row>
    <row r="112" spans="1:4" s="1" customFormat="1" ht="13.2" x14ac:dyDescent="0.25">
      <c r="A112" s="1" t="s">
        <v>83</v>
      </c>
      <c r="C112" s="13"/>
      <c r="D112" s="14">
        <v>0</v>
      </c>
    </row>
    <row r="113" spans="1:4" s="1" customFormat="1" ht="13.2" x14ac:dyDescent="0.25">
      <c r="A113" s="1" t="s">
        <v>104</v>
      </c>
      <c r="C113" s="13"/>
      <c r="D113" s="14">
        <v>0</v>
      </c>
    </row>
    <row r="114" spans="1:4" s="1" customFormat="1" ht="13.2" x14ac:dyDescent="0.25">
      <c r="A114" s="1" t="s">
        <v>95</v>
      </c>
      <c r="C114" s="13"/>
      <c r="D114" s="14">
        <v>0</v>
      </c>
    </row>
    <row r="115" spans="1:4" s="1" customFormat="1" ht="13.2" x14ac:dyDescent="0.25">
      <c r="A115" s="1" t="s">
        <v>105</v>
      </c>
      <c r="C115" s="13"/>
      <c r="D115" s="14">
        <v>0</v>
      </c>
    </row>
    <row r="116" spans="1:4" s="1" customFormat="1" ht="13.2" x14ac:dyDescent="0.25">
      <c r="A116" s="1" t="s">
        <v>106</v>
      </c>
      <c r="C116" s="13"/>
      <c r="D116" s="14">
        <v>0</v>
      </c>
    </row>
    <row r="117" spans="1:4" s="1" customFormat="1" ht="13.2" x14ac:dyDescent="0.25">
      <c r="A117" s="60" t="s">
        <v>125</v>
      </c>
      <c r="B117" s="67"/>
      <c r="C117" s="67"/>
      <c r="D117" s="63">
        <f>SUM(D112:D116)</f>
        <v>0</v>
      </c>
    </row>
    <row r="118" spans="1:4" s="1" customFormat="1" ht="13.2" x14ac:dyDescent="0.25">
      <c r="A118" s="12"/>
      <c r="D118" s="56"/>
    </row>
    <row r="119" spans="1:4" s="1" customFormat="1" ht="13.2" x14ac:dyDescent="0.25">
      <c r="A119" s="120" t="s">
        <v>126</v>
      </c>
      <c r="D119" s="56"/>
    </row>
    <row r="120" spans="1:4" s="1" customFormat="1" ht="13.2" x14ac:dyDescent="0.25">
      <c r="A120" s="67" t="s">
        <v>132</v>
      </c>
      <c r="B120" s="71"/>
      <c r="C120" s="71"/>
      <c r="D120" s="72">
        <f>(D16+D27+D36+D47+D58+D68+D76+D84+D92+D109+D117+D101)</f>
        <v>0</v>
      </c>
    </row>
    <row r="121" spans="1:4" s="1" customFormat="1" ht="13.2" x14ac:dyDescent="0.25">
      <c r="D121" s="56"/>
    </row>
    <row r="122" spans="1:4" x14ac:dyDescent="0.25">
      <c r="A122" s="44"/>
      <c r="D122" s="51"/>
    </row>
    <row r="128" spans="1:4" x14ac:dyDescent="0.25">
      <c r="A128" s="44"/>
    </row>
  </sheetData>
  <sheetProtection algorithmName="SHA-512" hashValue="tZF7Qtdaee1XULDND0npacwpgAZj+zWNkFp4/hGzePSCaK9SJj3xR2RvynSAvDCIKri1Hj7DJ8TGA1aFsJ8/5g==" saltValue="ICac3rMG9YEEtGsOqvuxxg==" spinCount="100000" sheet="1" objects="1" scenarios="1"/>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BC30A49FBAF54FA0CE7D1E45A288FA" ma:contentTypeVersion="4" ma:contentTypeDescription="Een nieuw document maken." ma:contentTypeScope="" ma:versionID="126a3552474c89d7f55f9b1ba8430894">
  <xsd:schema xmlns:xsd="http://www.w3.org/2001/XMLSchema" xmlns:xs="http://www.w3.org/2001/XMLSchema" xmlns:p="http://schemas.microsoft.com/office/2006/metadata/properties" xmlns:ns2="a8c941f6-bf32-4c67-8466-cbfbf71c1140" xmlns:ns3="607a6977-d880-467b-a1a0-000ee44dcfd8" targetNamespace="http://schemas.microsoft.com/office/2006/metadata/properties" ma:root="true" ma:fieldsID="15908b386bc95163f5b9fb78db2d1c36" ns2:_="" ns3:_="">
    <xsd:import namespace="a8c941f6-bf32-4c67-8466-cbfbf71c1140"/>
    <xsd:import namespace="607a6977-d880-467b-a1a0-000ee44dcfd8"/>
    <xsd:element name="properties">
      <xsd:complexType>
        <xsd:sequence>
          <xsd:element name="documentManagement">
            <xsd:complexType>
              <xsd:all>
                <xsd:element ref="ns2:Archief"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c941f6-bf32-4c67-8466-cbfbf71c1140" elementFormDefault="qualified">
    <xsd:import namespace="http://schemas.microsoft.com/office/2006/documentManagement/types"/>
    <xsd:import namespace="http://schemas.microsoft.com/office/infopath/2007/PartnerControls"/>
    <xsd:element name="Archief" ma:index="8" nillable="true" ma:displayName="Archief" ma:default="1" ma:internalName="Archief">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07a6977-d880-467b-a1a0-000ee44dcfd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Archief xmlns="a8c941f6-bf32-4c67-8466-cbfbf71c1140">true</Archie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3308609-39C1-4F66-8F93-B910E053E1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c941f6-bf32-4c67-8466-cbfbf71c1140"/>
    <ds:schemaRef ds:uri="607a6977-d880-467b-a1a0-000ee44dcf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A90DD89-D827-407B-9B0C-E188449AD26A}">
  <ds:schemaRefs>
    <ds:schemaRef ds:uri="http://schemas.microsoft.com/office/2006/documentManagement/types"/>
    <ds:schemaRef ds:uri="http://purl.org/dc/terms/"/>
    <ds:schemaRef ds:uri="607a6977-d880-467b-a1a0-000ee44dcfd8"/>
    <ds:schemaRef ds:uri="http://schemas.openxmlformats.org/package/2006/metadata/core-properties"/>
    <ds:schemaRef ds:uri="http://www.w3.org/XML/1998/namespace"/>
    <ds:schemaRef ds:uri="http://schemas.microsoft.com/office/2006/metadata/properties"/>
    <ds:schemaRef ds:uri="http://purl.org/dc/elements/1.1/"/>
    <ds:schemaRef ds:uri="http://schemas.microsoft.com/office/infopath/2007/PartnerControls"/>
    <ds:schemaRef ds:uri="a8c941f6-bf32-4c67-8466-cbfbf71c1140"/>
    <ds:schemaRef ds:uri="http://purl.org/dc/dcmitype/"/>
  </ds:schemaRefs>
</ds:datastoreItem>
</file>

<file path=customXml/itemProps3.xml><?xml version="1.0" encoding="utf-8"?>
<ds:datastoreItem xmlns:ds="http://schemas.openxmlformats.org/officeDocument/2006/customXml" ds:itemID="{0BA0AEC6-E425-4FCF-9944-1E9BF338F000}">
  <ds:schemaRefs>
    <ds:schemaRef ds:uri="http://schemas.microsoft.com/sharepoint/v3/contenttype/forms"/>
  </ds:schemaRefs>
</ds:datastoreItem>
</file>

<file path=docMetadata/LabelInfo.xml><?xml version="1.0" encoding="utf-8"?>
<clbl:labelList xmlns:clbl="http://schemas.microsoft.com/office/2020/mipLabelMetadata">
  <clbl:label id="{8832eccc-8a64-4f2d-9156-75c175b095ab}" enabled="0" method="" siteId="{8832eccc-8a64-4f2d-9156-75c175b095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Totaal ondertekend</vt:lpstr>
      <vt:lpstr>Perceel 1 Post PiNo</vt:lpstr>
      <vt:lpstr>Perceel 1 Post ZoMe</vt:lpstr>
      <vt:lpstr>Perceel 2 VD+ post PiNo</vt:lpstr>
      <vt:lpstr>Perceel 2 VD-post ZoMe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Ridder, Johan de</dc:creator>
  <cp:keywords/>
  <dc:description/>
  <cp:lastModifiedBy>Bredie C. (Charlotte)</cp:lastModifiedBy>
  <cp:revision/>
  <dcterms:created xsi:type="dcterms:W3CDTF">2021-08-16T14:57:28Z</dcterms:created>
  <dcterms:modified xsi:type="dcterms:W3CDTF">2025-07-01T11:54:17Z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0x01010052BC30A49FBAF54FA0CE7D1E45A288FA</vt:lpwstr>
  </property>
</Properties>
</file>