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I:\Inkoopprojecten\Infra &amp; Facilitair\2025-13 Wisselbakken Tram\13. Nota's van Inlichtingen\"/>
    </mc:Choice>
  </mc:AlternateContent>
  <xr:revisionPtr revIDLastSave="0" documentId="13_ncr:81_{053D0EE0-734D-478F-BBB9-98C40919CCED}" xr6:coauthVersionLast="45" xr6:coauthVersionMax="45" xr10:uidLastSave="{00000000-0000-0000-0000-000000000000}"/>
  <bookViews>
    <workbookView xWindow="450" yWindow="690" windowWidth="23625" windowHeight="13260" xr2:uid="{00000000-000D-0000-FFFF-FFFF00000000}"/>
  </bookViews>
  <sheets>
    <sheet name="Sheet1" sheetId="1" r:id="rId1"/>
  </sheets>
  <definedNames>
    <definedName name="_xlnm._FilterDatabase" localSheetId="0" hidden="1">Sheet1!$A$13:$I$76</definedName>
    <definedName name="Z_9609E063_27DF_4390_B7F9_3796595DDF69_.wvu.FilterData" localSheetId="0" hidden="1">Sheet1!$A$13:$I$76</definedName>
    <definedName name="Z_D719B818_5C99_4EF8_8C90_B4F8F5C44D0C_.wvu.FilterData" localSheetId="0" hidden="1">Sheet1!$A$13:$I$76</definedName>
  </definedNames>
  <calcPr calcId="191029"/>
  <customWorkbookViews>
    <customWorkbookView name="pietersea - Persoonlijke weergave" guid="{9609E063-27DF-4390-B7F9-3796595DDF69}" mergeInterval="0" personalView="1" xWindow="30" yWindow="46" windowWidth="1575" windowHeight="884" activeSheetId="1"/>
    <customWorkbookView name="brouwerm2 - Persoonlijke weergave" guid="{D719B818-5C99-4EF8-8C90-B4F8F5C44D0C}"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6" i="1" l="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78" i="1" l="1"/>
</calcChain>
</file>

<file path=xl/sharedStrings.xml><?xml version="1.0" encoding="utf-8"?>
<sst xmlns="http://schemas.openxmlformats.org/spreadsheetml/2006/main" count="202" uniqueCount="127">
  <si>
    <t>Wisselsteller MVSP incl. consoleset</t>
  </si>
  <si>
    <t>ST</t>
  </si>
  <si>
    <t>WISSELIJZER</t>
  </si>
  <si>
    <t>CONTRAMOER RECHTSE DRAAD 1,1/4" WW</t>
  </si>
  <si>
    <t>RI 60 PASPLAAT DWARSVER 3MM</t>
  </si>
  <si>
    <t>SPIE VOOR WISSELTONG</t>
  </si>
  <si>
    <t>TUIMELBLOK TREKVEERCONSTRUCTIE.</t>
  </si>
  <si>
    <t>OOGPEN TREKVEERCONSTRUCTIE</t>
  </si>
  <si>
    <t>RI 60 PASPLAAT DWARSVER 1MM</t>
  </si>
  <si>
    <t>RI 60 PASPLAAT DWARSVER 2MM</t>
  </si>
  <si>
    <t>RI 60 PASPLAAT DWARSVER 4MM</t>
  </si>
  <si>
    <t>SPIE T.B.V. LASSEN</t>
  </si>
  <si>
    <t>RI 60 AFWATERINGSBAK  MET DEKSEL</t>
  </si>
  <si>
    <t>AFWATERINGSBAK  RI 60 voor elec.wis.bak</t>
  </si>
  <si>
    <t>RI 60 VULPLAAT (B)</t>
  </si>
  <si>
    <t>STELPEN LANG  ZWIKVEERCONSTRUCTIE</t>
  </si>
  <si>
    <t>OOGBOUT ZWIKVEERCONSTRUCTIE</t>
  </si>
  <si>
    <t>VORK ZWIKVEERCONSTRUCTIE MET KUNSTSTOFBU</t>
  </si>
  <si>
    <t>ZWIKSTUK LANG ZWIKVEERCONSTRUCTIE</t>
  </si>
  <si>
    <t>LOOPKAT COMPLEET TREKVEERCONSTRUCTIE</t>
  </si>
  <si>
    <t>STOOTIJZER</t>
  </si>
  <si>
    <t>DEKSEL PATENTKAST LC-LD</t>
  </si>
  <si>
    <t>BLOK INKASSING WISSEL</t>
  </si>
  <si>
    <t>VULSTUK ACHTERZIJDE Tongbeweging</t>
  </si>
  <si>
    <t>VULSTUK LINKS VOOR WISSELTONG</t>
  </si>
  <si>
    <t>VULSTUK RECHTS VOOR WISSELTONG</t>
  </si>
  <si>
    <t>VULSTUK VOOR WISSELTONG</t>
  </si>
  <si>
    <t>SPIE VOOR TONG 100-25-1-3 MM</t>
  </si>
  <si>
    <t>SPIE VOOR TONG 100-40-1-3 MM</t>
  </si>
  <si>
    <t>VEER KORT ZWIKVEERCONSTRUCTIE</t>
  </si>
  <si>
    <t>ZWIKSTUK KORT ZWIKVEERCONSTRUCTIE</t>
  </si>
  <si>
    <t>STELPEN KORT ZWIKVEERCONSTRUCTIE</t>
  </si>
  <si>
    <t>WISSELSTANG ZWIKVEERCONSTRUCTIE NORMAAL</t>
  </si>
  <si>
    <t>STELMOER ZWIKVEERCONSTRUCTIE</t>
  </si>
  <si>
    <t>PEN VOOR ZWIKVEERCONSTRUCTIE RVS</t>
  </si>
  <si>
    <t>WARTELMOER VEERWISSEL</t>
  </si>
  <si>
    <t>WISSELHAAK</t>
  </si>
  <si>
    <t>PATENTKAST LA + RA 60R2</t>
  </si>
  <si>
    <t>PATENTKAST LB + RB 60R2</t>
  </si>
  <si>
    <t>PATENTKAST RC 60R2</t>
  </si>
  <si>
    <t>PATENTKAST RD 60R2</t>
  </si>
  <si>
    <t>Wisselbak MVSP-wisselsteller (leeg)</t>
  </si>
  <si>
    <t>Reparatieplaat 60R2 buitenzijde</t>
  </si>
  <si>
    <t>BUS BEVESTIGING WATERBAK</t>
  </si>
  <si>
    <t>BEVPL ENKEL WISSELNUMMER  I-R</t>
  </si>
  <si>
    <t>WISSELSTANG COMPL. RECHTS TBV RVS MOD.</t>
  </si>
  <si>
    <t>WISSELSTANG COMPL. LINKS TBV RVS MOD.</t>
  </si>
  <si>
    <t>Aansluitset grondkabel magneet  RVS02/50</t>
  </si>
  <si>
    <t>SET</t>
  </si>
  <si>
    <t>Hoekstaal links</t>
  </si>
  <si>
    <t>Hoekstaal rechts</t>
  </si>
  <si>
    <t>Koppelstuk MVSP-steller RVS</t>
  </si>
  <si>
    <t>RI 60 VULPLAAT (C) nieuw hartstukblok</t>
  </si>
  <si>
    <t>RI 60 VULPLAAT (D) nieuw hartstukblok</t>
  </si>
  <si>
    <t>Hoekstaal voor HFK lus</t>
  </si>
  <si>
    <t>Vulplaat 1mm ijzer strijkregel</t>
  </si>
  <si>
    <t>Vulplaat 4mm ijzer strijkregel</t>
  </si>
  <si>
    <t>Wisselarm abnormaal RVS 3800 links</t>
  </si>
  <si>
    <t>Wisselarm abnormaal RVS 3800 rechts</t>
  </si>
  <si>
    <t>Wisselarm abnormaal RVS 4500 links</t>
  </si>
  <si>
    <t>Wisselarm abnormaal RVS 4500 rechts</t>
  </si>
  <si>
    <t>Tongmeldarm abnormaal RVS 3800 links</t>
  </si>
  <si>
    <t>Tongmeldarm abnormaal RVS 3800 rechts</t>
  </si>
  <si>
    <t>Tongmeldarm abnormaal RVS 4500 links</t>
  </si>
  <si>
    <t>Tongmeldarm abnormaal RVS 4500 rechts</t>
  </si>
  <si>
    <t>per</t>
  </si>
  <si>
    <t>Levertijd (werkdagen)</t>
  </si>
  <si>
    <t>eenheid</t>
  </si>
  <si>
    <t>art.nr.
GVB</t>
  </si>
  <si>
    <t>Artikelomschrijving GVB</t>
  </si>
  <si>
    <t>Totaal prijs in euro's</t>
  </si>
  <si>
    <t>Minimale bestelhoe-veelheid</t>
  </si>
  <si>
    <t xml:space="preserve">Versie: </t>
  </si>
  <si>
    <t>Datum:</t>
  </si>
  <si>
    <t xml:space="preserve">* Fictief aantal: Dit is zuiver en alleen een aantal voor het bepalen van het prijsvergelijk bij inschrijving. Deze aantallen zijn een indicatie welke in de praktijk kunnen en zullen afwijken. Aan deze aantallen kunnen geen rechten worden ontleend. </t>
  </si>
  <si>
    <t>Totale fictieve inschrijfprijs</t>
  </si>
  <si>
    <t>* Prognose voor één jaar</t>
  </si>
  <si>
    <t>** Prijs per stuk (DDP Amsterdam, The Netherlands) in te vullen door inschrijver. Deze prijs zal voor 2025 en 2026 worden vastgelegd in de raamovereenkomst. Voor de jaren daarna geldt een prijsindexatie overeenkomstig de condities in de raamovereenkomst.</t>
  </si>
  <si>
    <t>** Netto prijs per stuk in Euro's</t>
  </si>
  <si>
    <t>Organisatie:</t>
  </si>
  <si>
    <t>Functie :</t>
  </si>
  <si>
    <t>Handtekening :</t>
  </si>
  <si>
    <r>
      <rPr>
        <b/>
        <sz val="12"/>
        <color theme="1"/>
        <rFont val="Arial"/>
        <family val="2"/>
      </rPr>
      <t>Naam rechtsgeldig vertegenwoordiger Inschrijver :</t>
    </r>
    <r>
      <rPr>
        <sz val="12"/>
        <rFont val="Arial"/>
        <family val="2"/>
      </rPr>
      <t xml:space="preserve">
</t>
    </r>
    <r>
      <rPr>
        <i/>
        <sz val="9"/>
        <color theme="1"/>
        <rFont val="Arial"/>
        <family val="2"/>
      </rPr>
      <t>Let op: tekenbevoegdheid moet blijken uit het KvK uittreksel</t>
    </r>
    <r>
      <rPr>
        <i/>
        <sz val="9"/>
        <rFont val="Arial"/>
        <family val="2"/>
      </rPr>
      <t xml:space="preserve"> </t>
    </r>
  </si>
  <si>
    <t>Invulinstructie: De gele cellen dienen door inschrijver te worden ingevuld. Deze worden doorgerekend via de groene cellen naar de blauwe cel, zijnde de fictieve inschrijfprijs voor hetgunningsvergelijk. Ook dienen de lichgtblauwe celle door inschrijver te worden ingevuld.</t>
  </si>
  <si>
    <t xml:space="preserve">Bijlage 9 - Prijzenblad Wisselbakken en -onderdelen Tram (2025-13) </t>
  </si>
  <si>
    <t>Tekeningnr
GVB</t>
  </si>
  <si>
    <t>15-A1-030</t>
  </si>
  <si>
    <t>11a2159</t>
  </si>
  <si>
    <t>wtb11024</t>
  </si>
  <si>
    <t>wtb1208</t>
  </si>
  <si>
    <t>15a3001</t>
  </si>
  <si>
    <t>12009h</t>
  </si>
  <si>
    <t>10059-1</t>
  </si>
  <si>
    <t>10a2236</t>
  </si>
  <si>
    <t>10a2237</t>
  </si>
  <si>
    <t>10a2272</t>
  </si>
  <si>
    <t>10a2146</t>
  </si>
  <si>
    <t>10a3145</t>
  </si>
  <si>
    <t>10a2144</t>
  </si>
  <si>
    <t>wtb10247</t>
  </si>
  <si>
    <t>wtb10061</t>
  </si>
  <si>
    <t>wtb10018</t>
  </si>
  <si>
    <t>wtb10019</t>
  </si>
  <si>
    <t>wtb10098</t>
  </si>
  <si>
    <t>wtb10100</t>
  </si>
  <si>
    <t>wtb10101</t>
  </si>
  <si>
    <t>wtb10102</t>
  </si>
  <si>
    <t>wtb13211</t>
  </si>
  <si>
    <t>wtb11011</t>
  </si>
  <si>
    <t>wtb11012</t>
  </si>
  <si>
    <t>wtb10005</t>
  </si>
  <si>
    <t>wtb11186</t>
  </si>
  <si>
    <t xml:space="preserve">
WTB11264-B</t>
  </si>
  <si>
    <t>WTB11268-B</t>
  </si>
  <si>
    <t>35-A2-051-A.</t>
  </si>
  <si>
    <t xml:space="preserve">11a2262
</t>
  </si>
  <si>
    <t>13-A3-003/3</t>
  </si>
  <si>
    <t>15-A4-024</t>
  </si>
  <si>
    <t>12-A0-016/5</t>
  </si>
  <si>
    <t>wtb12016</t>
  </si>
  <si>
    <t>15-A3-023</t>
  </si>
  <si>
    <t>11-A1-171/9</t>
  </si>
  <si>
    <t>11-A2-176/4</t>
  </si>
  <si>
    <t>Standaard product</t>
  </si>
  <si>
    <t>V04</t>
  </si>
  <si>
    <t>VERVALLEN</t>
  </si>
  <si>
    <t xml:space="preserve">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</si>
</sst>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font>
      <sz val="10"/>
      <name val="Arial"/>
    </font>
    <font>
      <sz val="10"/>
      <name val="Arial"/>
    </font>
    <font>
      <b/>
      <sz val="10"/>
      <color theme="1"/>
      <name val="Arial"/>
      <family val="2"/>
    </font>
    <font>
      <b/>
      <sz val="10"/>
      <name val="Arial"/>
      <family val="2"/>
    </font>
    <font>
      <b/>
      <sz val="12"/>
      <color theme="1"/>
      <name val="Arial"/>
      <family val="2"/>
    </font>
    <font>
      <b/>
      <sz val="12"/>
      <name val="Arial"/>
      <family val="2"/>
    </font>
    <font>
      <sz val="10"/>
      <name val="Arial"/>
      <family val="2"/>
    </font>
    <font>
      <sz val="12"/>
      <name val="Arial"/>
      <family val="2"/>
    </font>
    <font>
      <i/>
      <sz val="9"/>
      <color theme="1"/>
      <name val="Arial"/>
      <family val="2"/>
    </font>
    <font>
      <i/>
      <sz val="9"/>
      <name val="Arial"/>
      <family val="2"/>
    </font>
    <font>
      <strike/>
      <sz val="10"/>
      <name val="Arial"/>
      <family val="2"/>
    </font>
  </fonts>
  <fills count="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B0F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applyAlignment="1">
      <alignment vertical="top"/>
    </xf>
    <xf numFmtId="44" fontId="0" fillId="0" borderId="0" xfId="1" applyFont="1" applyAlignment="1">
      <alignment vertical="top"/>
    </xf>
    <xf numFmtId="0" fontId="0" fillId="0" borderId="0" xfId="0" applyAlignment="1">
      <alignment vertical="top" textRotation="45"/>
    </xf>
    <xf numFmtId="0" fontId="3" fillId="2" borderId="1" xfId="0" applyFont="1" applyFill="1" applyBorder="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0" xfId="0" applyAlignment="1">
      <alignment horizontal="center" vertical="top"/>
    </xf>
    <xf numFmtId="44" fontId="3" fillId="2" borderId="1" xfId="1" applyFont="1" applyFill="1" applyBorder="1" applyAlignment="1">
      <alignment horizontal="center" vertical="center" wrapText="1"/>
    </xf>
    <xf numFmtId="0" fontId="0" fillId="0" borderId="0" xfId="0"/>
    <xf numFmtId="0" fontId="4" fillId="0" borderId="0" xfId="0" applyFont="1"/>
    <xf numFmtId="0" fontId="0" fillId="0" borderId="0" xfId="0" applyAlignment="1">
      <alignment vertical="top" wrapText="1"/>
    </xf>
    <xf numFmtId="0" fontId="3" fillId="2" borderId="1" xfId="0" quotePrefix="1" applyFont="1" applyFill="1" applyBorder="1" applyAlignment="1">
      <alignment horizontal="center" vertical="center" wrapText="1"/>
    </xf>
    <xf numFmtId="44" fontId="3" fillId="2" borderId="1" xfId="1" quotePrefix="1" applyFont="1" applyFill="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7" fillId="0" borderId="5" xfId="0" applyFont="1" applyBorder="1" applyAlignment="1">
      <alignment horizontal="left" vertical="center" wrapText="1"/>
    </xf>
    <xf numFmtId="0" fontId="4" fillId="0" borderId="7" xfId="0" applyFont="1" applyBorder="1" applyAlignment="1">
      <alignment horizontal="left" vertical="center"/>
    </xf>
    <xf numFmtId="0" fontId="0" fillId="0" borderId="10" xfId="0" applyNumberFormat="1" applyBorder="1" applyAlignment="1">
      <alignment vertical="top"/>
    </xf>
    <xf numFmtId="0" fontId="0" fillId="0" borderId="11" xfId="0" applyBorder="1" applyAlignment="1">
      <alignment vertical="top"/>
    </xf>
    <xf numFmtId="0" fontId="0" fillId="0" borderId="11" xfId="0" applyNumberFormat="1" applyBorder="1" applyAlignment="1">
      <alignment horizontal="center" vertical="top"/>
    </xf>
    <xf numFmtId="0" fontId="0" fillId="0" borderId="11" xfId="0" applyBorder="1" applyAlignment="1">
      <alignment horizontal="center" vertical="top"/>
    </xf>
    <xf numFmtId="44" fontId="0" fillId="4" borderId="11" xfId="1" applyFont="1" applyFill="1" applyBorder="1" applyAlignment="1">
      <alignment vertical="top"/>
    </xf>
    <xf numFmtId="0" fontId="0" fillId="0" borderId="13" xfId="0" applyNumberFormat="1" applyBorder="1" applyAlignment="1">
      <alignment vertical="top"/>
    </xf>
    <xf numFmtId="0" fontId="0" fillId="0" borderId="14" xfId="0" applyBorder="1" applyAlignment="1">
      <alignment vertical="top"/>
    </xf>
    <xf numFmtId="0" fontId="0" fillId="0" borderId="14" xfId="0" applyNumberFormat="1" applyBorder="1" applyAlignment="1">
      <alignment horizontal="center" vertical="top"/>
    </xf>
    <xf numFmtId="0" fontId="0" fillId="0" borderId="14" xfId="0" applyBorder="1" applyAlignment="1">
      <alignment horizontal="center" vertical="top"/>
    </xf>
    <xf numFmtId="44" fontId="0" fillId="4" borderId="14" xfId="1" applyFont="1" applyFill="1" applyBorder="1" applyAlignment="1">
      <alignment vertical="top"/>
    </xf>
    <xf numFmtId="0" fontId="0" fillId="6" borderId="16" xfId="0" applyNumberFormat="1" applyFill="1" applyBorder="1" applyAlignment="1">
      <alignment vertical="top"/>
    </xf>
    <xf numFmtId="0" fontId="0" fillId="6" borderId="17" xfId="0" applyNumberFormat="1" applyFill="1" applyBorder="1" applyAlignment="1">
      <alignment vertical="top"/>
    </xf>
    <xf numFmtId="0" fontId="0" fillId="6" borderId="12" xfId="0" applyFill="1" applyBorder="1" applyAlignment="1">
      <alignment horizontal="center" vertical="top"/>
    </xf>
    <xf numFmtId="0" fontId="0" fillId="6" borderId="15" xfId="0" applyFill="1" applyBorder="1" applyAlignment="1">
      <alignment horizontal="center" vertical="top"/>
    </xf>
    <xf numFmtId="0" fontId="0" fillId="5" borderId="16" xfId="0" applyNumberFormat="1" applyFill="1" applyBorder="1" applyAlignment="1">
      <alignment horizontal="center" vertical="top"/>
    </xf>
    <xf numFmtId="0" fontId="0" fillId="5" borderId="17" xfId="0" applyNumberFormat="1" applyFill="1" applyBorder="1" applyAlignment="1">
      <alignment horizontal="center" vertical="top"/>
    </xf>
    <xf numFmtId="44" fontId="0" fillId="3" borderId="10" xfId="1" applyFont="1" applyFill="1" applyBorder="1" applyAlignment="1">
      <alignment vertical="top"/>
    </xf>
    <xf numFmtId="44" fontId="0" fillId="3" borderId="13" xfId="1" applyFont="1" applyFill="1" applyBorder="1" applyAlignment="1">
      <alignment vertical="top"/>
    </xf>
    <xf numFmtId="0" fontId="0" fillId="0" borderId="0" xfId="0" applyAlignment="1">
      <alignment horizontal="center" vertical="center"/>
    </xf>
    <xf numFmtId="44" fontId="5" fillId="0" borderId="0" xfId="1" applyFont="1" applyAlignment="1">
      <alignment horizontal="right" vertical="center"/>
    </xf>
    <xf numFmtId="44" fontId="5" fillId="7" borderId="18" xfId="1" applyFont="1" applyFill="1" applyBorder="1" applyAlignment="1">
      <alignment vertical="center"/>
    </xf>
    <xf numFmtId="0" fontId="4" fillId="0" borderId="0" xfId="0" applyFont="1" applyAlignment="1">
      <alignment horizontal="right" vertical="top"/>
    </xf>
    <xf numFmtId="15" fontId="4" fillId="0" borderId="0" xfId="0" applyNumberFormat="1" applyFont="1" applyAlignment="1">
      <alignment horizontal="left" vertical="top"/>
    </xf>
    <xf numFmtId="0" fontId="0" fillId="0" borderId="29" xfId="0" applyNumberFormat="1" applyBorder="1" applyAlignment="1">
      <alignment vertical="top"/>
    </xf>
    <xf numFmtId="0" fontId="0" fillId="0" borderId="28" xfId="0" applyNumberFormat="1" applyBorder="1" applyAlignment="1">
      <alignment vertical="top" wrapText="1"/>
    </xf>
    <xf numFmtId="0" fontId="6" fillId="0" borderId="29" xfId="0" applyNumberFormat="1" applyFont="1" applyBorder="1" applyAlignment="1">
      <alignment vertical="top" wrapText="1"/>
    </xf>
    <xf numFmtId="0" fontId="0" fillId="0" borderId="14" xfId="0" applyFill="1" applyBorder="1" applyAlignment="1">
      <alignment vertical="top"/>
    </xf>
    <xf numFmtId="0" fontId="0" fillId="0" borderId="29" xfId="0" applyNumberFormat="1" applyFill="1" applyBorder="1" applyAlignment="1">
      <alignment vertical="top"/>
    </xf>
    <xf numFmtId="0" fontId="0" fillId="0" borderId="29" xfId="0" applyNumberFormat="1" applyBorder="1" applyAlignment="1">
      <alignment horizontal="left" vertical="top"/>
    </xf>
    <xf numFmtId="0" fontId="0" fillId="0" borderId="29" xfId="0" applyNumberFormat="1" applyFill="1" applyBorder="1" applyAlignment="1">
      <alignment vertical="top" wrapText="1"/>
    </xf>
    <xf numFmtId="0" fontId="6" fillId="0" borderId="29" xfId="0" applyNumberFormat="1" applyFont="1" applyFill="1" applyBorder="1" applyAlignment="1">
      <alignment vertical="top" wrapText="1"/>
    </xf>
    <xf numFmtId="0" fontId="6" fillId="0" borderId="29" xfId="0" applyNumberFormat="1" applyFont="1" applyFill="1" applyBorder="1" applyAlignment="1">
      <alignment vertical="top"/>
    </xf>
    <xf numFmtId="0" fontId="0" fillId="0" borderId="13" xfId="0" applyNumberFormat="1" applyBorder="1" applyAlignment="1">
      <alignment horizontal="left" vertical="top"/>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6" fillId="0" borderId="25" xfId="0" applyFont="1" applyBorder="1" applyAlignment="1">
      <alignment horizontal="center" vertical="top" wrapText="1"/>
    </xf>
    <xf numFmtId="0" fontId="6" fillId="0" borderId="26" xfId="0" applyFont="1" applyBorder="1" applyAlignment="1">
      <alignment horizontal="center" vertical="top" wrapText="1"/>
    </xf>
    <xf numFmtId="0" fontId="6" fillId="0" borderId="27" xfId="0" applyFont="1" applyBorder="1" applyAlignment="1">
      <alignment horizontal="center" vertical="top"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3" xfId="0" applyNumberFormat="1" applyFill="1" applyBorder="1" applyAlignment="1">
      <alignment vertical="top"/>
    </xf>
    <xf numFmtId="0" fontId="0" fillId="0" borderId="14" xfId="0" applyNumberFormat="1" applyFill="1" applyBorder="1" applyAlignment="1">
      <alignment horizontal="center" vertical="top"/>
    </xf>
    <xf numFmtId="0" fontId="0" fillId="0" borderId="14" xfId="0" applyFill="1" applyBorder="1" applyAlignment="1">
      <alignment horizontal="center" vertical="top"/>
    </xf>
    <xf numFmtId="0" fontId="0" fillId="0" borderId="0" xfId="0" applyFill="1" applyAlignment="1">
      <alignment vertical="top"/>
    </xf>
    <xf numFmtId="0" fontId="10" fillId="5" borderId="13" xfId="0" applyNumberFormat="1" applyFont="1" applyFill="1" applyBorder="1" applyAlignment="1">
      <alignment vertical="top"/>
    </xf>
    <xf numFmtId="0" fontId="6" fillId="5" borderId="29" xfId="0" applyNumberFormat="1" applyFont="1" applyFill="1" applyBorder="1" applyAlignment="1">
      <alignment vertical="top"/>
    </xf>
    <xf numFmtId="0" fontId="10" fillId="5" borderId="14" xfId="0" applyFont="1" applyFill="1" applyBorder="1" applyAlignment="1">
      <alignment vertical="top"/>
    </xf>
    <xf numFmtId="0" fontId="10" fillId="5" borderId="14" xfId="0" applyNumberFormat="1" applyFont="1" applyFill="1" applyBorder="1" applyAlignment="1">
      <alignment horizontal="center" vertical="top"/>
    </xf>
    <xf numFmtId="0" fontId="10" fillId="5" borderId="14" xfId="0" applyFont="1" applyFill="1" applyBorder="1" applyAlignment="1">
      <alignment horizontal="center" vertical="top"/>
    </xf>
    <xf numFmtId="0" fontId="10" fillId="5" borderId="17" xfId="0" applyNumberFormat="1" applyFont="1" applyFill="1" applyBorder="1" applyAlignment="1">
      <alignment horizontal="center" vertical="top"/>
    </xf>
    <xf numFmtId="44" fontId="10" fillId="5" borderId="13" xfId="1" applyFont="1" applyFill="1" applyBorder="1" applyAlignment="1">
      <alignment vertical="top"/>
    </xf>
    <xf numFmtId="44" fontId="10" fillId="5" borderId="14" xfId="1" applyFont="1" applyFill="1" applyBorder="1" applyAlignment="1">
      <alignment vertical="top"/>
    </xf>
    <xf numFmtId="0" fontId="10" fillId="5" borderId="17" xfId="0" applyNumberFormat="1" applyFont="1" applyFill="1" applyBorder="1" applyAlignment="1">
      <alignment vertical="top"/>
    </xf>
    <xf numFmtId="0" fontId="10" fillId="5" borderId="15" xfId="0" applyFont="1" applyFill="1" applyBorder="1" applyAlignment="1">
      <alignment horizontal="center" vertical="top"/>
    </xf>
    <xf numFmtId="0" fontId="0" fillId="5" borderId="17" xfId="0" applyNumberFormat="1" applyFill="1" applyBorder="1" applyAlignment="1">
      <alignment vertical="top"/>
    </xf>
    <xf numFmtId="0" fontId="0" fillId="5" borderId="15" xfId="0" applyFill="1" applyBorder="1" applyAlignment="1">
      <alignment horizontal="center" vertical="top"/>
    </xf>
    <xf numFmtId="0" fontId="10" fillId="0" borderId="0" xfId="0" applyFont="1" applyFill="1" applyAlignment="1">
      <alignment vertical="top"/>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13" Type="http://schemas.openxmlformats.org/officeDocument/2006/relationships/usernames" Target="revisions/userNames1.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47625</xdr:rowOff>
    </xdr:from>
    <xdr:to>
      <xdr:col>8</xdr:col>
      <xdr:colOff>3313</xdr:colOff>
      <xdr:row>4</xdr:row>
      <xdr:rowOff>131508</xdr:rowOff>
    </xdr:to>
    <xdr:pic>
      <xdr:nvPicPr>
        <xdr:cNvPr id="4" name="Afbeelding 3">
          <a:extLst>
            <a:ext uri="{FF2B5EF4-FFF2-40B4-BE49-F238E27FC236}">
              <a16:creationId xmlns:a16="http://schemas.microsoft.com/office/drawing/2014/main" id="{BB17FB0C-F52C-42B1-8C99-034F7BB6703A}"/>
            </a:ext>
          </a:extLst>
        </xdr:cNvPr>
        <xdr:cNvPicPr>
          <a:picLocks noChangeAspect="1"/>
        </xdr:cNvPicPr>
      </xdr:nvPicPr>
      <xdr:blipFill>
        <a:blip xmlns:r="http://schemas.openxmlformats.org/officeDocument/2006/relationships" r:embed="rId1"/>
        <a:stretch>
          <a:fillRect/>
        </a:stretch>
      </xdr:blipFill>
      <xdr:spPr>
        <a:xfrm>
          <a:off x="209550" y="47625"/>
          <a:ext cx="8715375" cy="731583"/>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9DC8723-BF74-4610-91CE-BA0CCB184DA5}" diskRevisions="1" revisionId="18" version="10">
  <header guid="{4049FAEA-0B68-4200-AAD8-D2AED37DA724}" dateTime="2025-09-12T12:08:43" maxSheetId="2" userName="brouwerm2" r:id="rId1">
    <sheetIdMap count="1">
      <sheetId val="1"/>
    </sheetIdMap>
  </header>
  <header guid="{7670CD42-0858-4470-981A-773323F66701}" dateTime="2025-09-12T12:09:50" maxSheetId="2" userName="brouwerm2" r:id="rId2">
    <sheetIdMap count="1">
      <sheetId val="1"/>
    </sheetIdMap>
  </header>
  <header guid="{152C3EC4-44C0-4E2A-B28B-8D1E575A176B}" dateTime="2025-09-12T12:40:12" maxSheetId="2" userName="brouwerm2" r:id="rId3">
    <sheetIdMap count="1">
      <sheetId val="1"/>
    </sheetIdMap>
  </header>
  <header guid="{355CD12F-FB82-45B5-8583-5286542FC39B}" dateTime="2025-09-15T12:08:12" maxSheetId="2" userName="brouwerm2" r:id="rId4" minRId="1" maxRId="6">
    <sheetIdMap count="1">
      <sheetId val="1"/>
    </sheetIdMap>
  </header>
  <header guid="{0C717446-E27D-44F6-BE41-9E1D2314ACE3}" dateTime="2025-09-15T13:47:33" maxSheetId="2" userName="pietersea" r:id="rId5" minRId="8" maxRId="9">
    <sheetIdMap count="1">
      <sheetId val="1"/>
    </sheetIdMap>
  </header>
  <header guid="{0FB8FF97-8383-4058-B336-169B37D6C3BF}" dateTime="2025-09-15T13:50:59" maxSheetId="2" userName="pietersea" r:id="rId6">
    <sheetIdMap count="1">
      <sheetId val="1"/>
    </sheetIdMap>
  </header>
  <header guid="{99C256D6-AE61-4BE4-A7B5-D191E6A75FDA}" dateTime="2025-09-17T09:54:44" maxSheetId="2" userName="pietersea" r:id="rId7" minRId="12" maxRId="14">
    <sheetIdMap count="1">
      <sheetId val="1"/>
    </sheetIdMap>
  </header>
  <header guid="{20D0B4E4-4A05-4A4E-9D7B-8C2AF7E3D30D}" dateTime="2025-09-17T09:55:00" maxSheetId="2" userName="pietersea" r:id="rId8" minRId="16">
    <sheetIdMap count="1">
      <sheetId val="1"/>
    </sheetIdMap>
  </header>
  <header guid="{C1C10CBA-03EB-44A9-82D4-9FDB7EB43213}" dateTime="2025-09-17T09:55:20" maxSheetId="2" userName="pietersea" r:id="rId9">
    <sheetIdMap count="1">
      <sheetId val="1"/>
    </sheetIdMap>
  </header>
  <header guid="{35CB2019-43D5-48E8-805B-25A497683ECF}" dateTime="2025-09-17T09:57:24" maxSheetId="2" userName="pietersea" r:id="rId10">
    <sheetIdMap count="1">
      <sheetId val="1"/>
    </sheetIdMap>
  </header>
  <header guid="{2D8F80F3-5747-4D24-9B0E-E5553595E4D3}" dateTime="2025-09-17T09:58:14" maxSheetId="2" userName="pietersea" r:id="rId11">
    <sheetIdMap count="1">
      <sheetId val="1"/>
    </sheetIdMap>
  </header>
  <header guid="{29DC8723-BF74-4610-91CE-BA0CCB184DA5}" dateTime="2025-09-17T09:58:51" maxSheetId="2" userName="pietersea" r:id="rId12">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8:B59">
    <dxf>
      <alignment horizontal="left"/>
    </dxf>
  </rfmt>
  <rfmt sheetId="1" sqref="B42:B47">
    <dxf>
      <fill>
        <patternFill patternType="none">
          <bgColor auto="1"/>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70:B77">
    <dxf>
      <alignment horizontal="lef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B68" t="inlineStr">
      <is>
        <t>niet beschikbaar, standaard vulplaten.</t>
      </is>
    </oc>
    <nc r="B68" t="inlineStr">
      <is>
        <t>Standaard product</t>
      </is>
    </nc>
  </rcc>
  <rcc rId="2" sId="1">
    <oc r="B69" t="inlineStr">
      <is>
        <t>niet beschikbaar</t>
      </is>
    </oc>
    <nc r="B69" t="inlineStr">
      <is>
        <t>Standaard product</t>
      </is>
    </nc>
  </rcc>
  <rrc rId="3" sId="1" ref="A60:XFD60" action="deleteRow">
    <rfmt sheetId="1" xfDxf="1" sqref="A60:XFD60" start="0" length="0">
      <dxf>
        <alignment vertical="top"/>
      </dxf>
    </rfmt>
    <rcc rId="0" sId="1" dxf="1">
      <nc r="A60">
        <v>909814</v>
      </nc>
      <ndxf>
        <fill>
          <patternFill patternType="solid">
            <bgColor rgb="FFFF0000"/>
          </patternFill>
        </fill>
        <border outline="0">
          <left style="thin">
            <color indexed="64"/>
          </left>
          <right style="hair">
            <color indexed="64"/>
          </right>
          <top style="hair">
            <color indexed="64"/>
          </top>
          <bottom style="hair">
            <color indexed="64"/>
          </bottom>
        </border>
      </ndxf>
    </rcc>
    <rcc rId="0" sId="1" dxf="1">
      <nc r="B60" t="inlineStr">
        <is>
          <t>bestaat niet meer</t>
        </is>
      </nc>
      <ndxf>
        <border outline="0">
          <right style="hair">
            <color indexed="64"/>
          </right>
          <top style="hair">
            <color indexed="64"/>
          </top>
          <bottom style="hair">
            <color indexed="64"/>
          </bottom>
        </border>
      </ndxf>
    </rcc>
    <rcc rId="0" sId="1" dxf="1">
      <nc r="C60" t="inlineStr">
        <is>
          <t>DEMPER (KORT) TBV RVS WISSELMODULE</t>
        </is>
      </nc>
      <ndxf>
        <border outline="0">
          <left style="hair">
            <color indexed="64"/>
          </left>
          <right style="hair">
            <color indexed="64"/>
          </right>
          <top style="hair">
            <color indexed="64"/>
          </top>
          <bottom style="hair">
            <color indexed="64"/>
          </bottom>
        </border>
      </ndxf>
    </rcc>
    <rcc rId="0" sId="1" dxf="1">
      <nc r="D60">
        <v>1</v>
      </nc>
      <ndxf>
        <alignment horizontal="center"/>
        <border outline="0">
          <left style="hair">
            <color indexed="64"/>
          </left>
          <right style="hair">
            <color indexed="64"/>
          </right>
          <top style="hair">
            <color indexed="64"/>
          </top>
          <bottom style="hair">
            <color indexed="64"/>
          </bottom>
        </border>
      </ndxf>
    </rcc>
    <rcc rId="0" sId="1" dxf="1">
      <nc r="E60" t="inlineStr">
        <is>
          <t>ST</t>
        </is>
      </nc>
      <ndxf>
        <alignment horizontal="center"/>
        <border outline="0">
          <left style="hair">
            <color indexed="64"/>
          </left>
          <right style="hair">
            <color indexed="64"/>
          </right>
          <top style="hair">
            <color indexed="64"/>
          </top>
          <bottom style="hair">
            <color indexed="64"/>
          </bottom>
        </border>
      </ndxf>
    </rcc>
    <rcc rId="0" sId="1" dxf="1">
      <nc r="F60">
        <v>25</v>
      </nc>
      <ndxf>
        <fill>
          <patternFill patternType="solid">
            <bgColor rgb="FFFFC000"/>
          </patternFill>
        </fill>
        <alignment horizontal="center"/>
        <border outline="0">
          <left style="hair">
            <color indexed="64"/>
          </left>
          <top style="hair">
            <color indexed="64"/>
          </top>
          <bottom style="hair">
            <color indexed="64"/>
          </bottom>
        </border>
      </ndxf>
    </rcc>
    <rcc rId="0" sId="1" s="1" dxf="1" numFmtId="34">
      <nc r="G60">
        <v>0</v>
      </nc>
      <ndxf>
        <numFmt numFmtId="34" formatCode="_ &quot;€&quot;\ * #,##0.00_ ;_ &quot;€&quot;\ * \-#,##0.00_ ;_ &quot;€&quot;\ * &quot;-&quot;??_ ;_ @_ "/>
        <fill>
          <patternFill patternType="solid">
            <bgColor rgb="FFFFFF00"/>
          </patternFill>
        </fill>
        <border outline="0">
          <left style="thin">
            <color indexed="64"/>
          </left>
          <right style="hair">
            <color indexed="64"/>
          </right>
          <top style="hair">
            <color indexed="64"/>
          </top>
          <bottom style="hair">
            <color indexed="64"/>
          </bottom>
        </border>
      </ndxf>
    </rcc>
    <rcc rId="0" sId="1" s="1" dxf="1">
      <nc r="H60">
        <f>SUM(F60*G60)</f>
      </nc>
      <ndxf>
        <numFmt numFmtId="34" formatCode="_ &quot;€&quot;\ * #,##0.00_ ;_ &quot;€&quot;\ * \-#,##0.00_ ;_ &quot;€&quot;\ * &quot;-&quot;??_ ;_ @_ "/>
        <fill>
          <patternFill patternType="solid">
            <bgColor rgb="FF92D050"/>
          </patternFill>
        </fill>
        <border outline="0">
          <left style="hair">
            <color indexed="64"/>
          </left>
          <right style="hair">
            <color indexed="64"/>
          </right>
          <top style="hair">
            <color indexed="64"/>
          </top>
          <bottom style="hair">
            <color indexed="64"/>
          </bottom>
        </border>
      </ndxf>
    </rcc>
    <rfmt sheetId="1" sqref="I60" start="0" length="0">
      <dxf>
        <fill>
          <patternFill patternType="solid">
            <bgColor theme="8" tint="0.79998168889431442"/>
          </patternFill>
        </fill>
        <border outline="0">
          <left style="hair">
            <color indexed="64"/>
          </left>
          <top style="hair">
            <color indexed="64"/>
          </top>
          <bottom style="hair">
            <color indexed="64"/>
          </bottom>
        </border>
      </dxf>
    </rfmt>
    <rfmt sheetId="1" sqref="J60" start="0" length="0">
      <dxf>
        <fill>
          <patternFill patternType="solid">
            <bgColor theme="8" tint="0.79998168889431442"/>
          </patternFill>
        </fill>
        <alignment horizontal="center"/>
        <border outline="0">
          <left style="hair">
            <color indexed="64"/>
          </left>
          <right style="thin">
            <color indexed="64"/>
          </right>
          <top style="hair">
            <color indexed="64"/>
          </top>
          <bottom style="hair">
            <color indexed="64"/>
          </bottom>
        </border>
      </dxf>
    </rfmt>
  </rrc>
  <rfmt sheetId="1" sqref="A67:A68">
    <dxf>
      <fill>
        <patternFill patternType="none">
          <bgColor auto="1"/>
        </patternFill>
      </fill>
    </dxf>
  </rfmt>
  <rfmt sheetId="1" sqref="A40:A41">
    <dxf>
      <fill>
        <patternFill patternType="none">
          <bgColor auto="1"/>
        </patternFill>
      </fill>
    </dxf>
  </rfmt>
  <rcc rId="4" sId="1">
    <oc r="B40" t="inlineStr">
      <is>
        <t>nog niet op tek.</t>
      </is>
    </oc>
    <nc r="B40" t="inlineStr">
      <is>
        <t>is nog geen WTB tekening van, voorbeeld aanwezig GVB</t>
      </is>
    </nc>
  </rcc>
  <rcc rId="5" sId="1">
    <oc r="B41" t="inlineStr">
      <is>
        <t>nog niet op tek.</t>
      </is>
    </oc>
    <nc r="B41" t="inlineStr">
      <is>
        <t>is nog geen WTB tekening van, voorbeeld aanwezig GVB</t>
      </is>
    </nc>
  </rcc>
  <rfmt sheetId="1" sqref="B60">
    <dxf>
      <alignment wrapText="1"/>
    </dxf>
  </rfmt>
  <rcc rId="6" sId="1" odxf="1" dxf="1">
    <oc r="B60" t="inlineStr">
      <is>
        <t>maurice</t>
      </is>
    </oc>
    <nc r="B60" t="inlineStr">
      <is>
        <t>Geen tekening aanwezig, voorbeeld aanwezig GVB. IP 65 aansluitkastje (150x150x100mm), wartel, kabel, speciale connector</t>
      </is>
    </nc>
    <ndxf>
      <font>
        <sz val="10"/>
        <color auto="1"/>
        <name val="Arial"/>
        <family val="2"/>
        <scheme val="none"/>
      </font>
    </ndxf>
  </rcc>
  <rcv guid="{D719B818-5C99-4EF8-8C90-B4F8F5C44D0C}" action="delete"/>
  <rdn rId="0" localSheetId="1" customView="1" name="Z_D719B818_5C99_4EF8_8C90_B4F8F5C44D0C_.wvu.FilterData" hidden="1" oldHidden="1">
    <formula>Sheet1!$A$13:$I$76</formula>
    <oldFormula>Sheet1!$A$13:$I$76</oldFormula>
  </rdn>
  <rcv guid="{D719B818-5C99-4EF8-8C90-B4F8F5C44D0C}"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I7" t="inlineStr">
      <is>
        <t>V02</t>
      </is>
    </oc>
    <nc r="I7" t="inlineStr">
      <is>
        <t>V04</t>
      </is>
    </nc>
  </rcc>
  <rcc rId="9" sId="1" numFmtId="20">
    <oc r="I8">
      <v>45848</v>
    </oc>
    <nc r="I8">
      <v>45915</v>
    </nc>
  </rcc>
  <rdn rId="0" localSheetId="1" customView="1" name="Z_9609E063_27DF_4390_B7F9_3796595DDF69_.wvu.FilterData" hidden="1" oldHidden="1">
    <formula>Sheet1!$A$13:$I$76</formula>
  </rdn>
  <rcv guid="{9609E063-27DF-4390-B7F9-3796595DDF6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4">
    <dxf>
      <alignment wrapText="0"/>
    </dxf>
  </rfmt>
  <rfmt sheetId="1" sqref="B60">
    <dxf>
      <alignment wrapText="0"/>
    </dxf>
  </rfmt>
  <rfmt sheetId="1" sqref="B63">
    <dxf>
      <alignment wrapText="0"/>
    </dxf>
  </rfmt>
  <rfmt sheetId="1" sqref="A40:XFD41">
    <dxf>
      <fill>
        <patternFill>
          <bgColor rgb="FF00B0F0"/>
        </patternFill>
      </fill>
    </dxf>
  </rfmt>
  <rfmt sheetId="1" sqref="A60:XFD60">
    <dxf>
      <fill>
        <patternFill>
          <bgColor rgb="FF00B0F0"/>
        </patternFill>
      </fill>
    </dxf>
  </rfmt>
  <rfmt sheetId="1" sqref="A67:XFD68">
    <dxf>
      <fill>
        <patternFill>
          <bgColor rgb="FF00B0F0"/>
        </patternFill>
      </fill>
    </dxf>
  </rfmt>
  <rcv guid="{9609E063-27DF-4390-B7F9-3796595DDF69}" action="delete"/>
  <rdn rId="0" localSheetId="1" customView="1" name="Z_9609E063_27DF_4390_B7F9_3796595DDF69_.wvu.FilterData" hidden="1" oldHidden="1">
    <formula>Sheet1!$A$13:$I$76</formula>
    <oldFormula>Sheet1!$A$13:$I$76</oldFormula>
  </rdn>
  <rcv guid="{9609E063-27DF-4390-B7F9-3796595DDF6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0:XFD41" start="0" length="2147483647">
    <dxf>
      <font>
        <strike/>
      </font>
    </dxf>
  </rfmt>
  <rcc rId="12" sId="1">
    <oc r="B40" t="inlineStr">
      <is>
        <t>is nog geen WTB tekening van, voorbeeld aanwezig GVB</t>
      </is>
    </oc>
    <nc r="B40" t="inlineStr">
      <is>
        <t>VERVALLEN</t>
      </is>
    </nc>
  </rcc>
  <rfmt sheetId="1" sqref="B40" start="0" length="2147483647">
    <dxf>
      <font>
        <strike val="0"/>
      </font>
    </dxf>
  </rfmt>
  <rcc rId="13" sId="1">
    <oc r="B41" t="inlineStr">
      <is>
        <t>is nog geen WTB tekening van, voorbeeld aanwezig GVB</t>
      </is>
    </oc>
    <nc r="B41" t="inlineStr">
      <is>
        <t>VERVALLEN</t>
      </is>
    </nc>
  </rcc>
  <rfmt sheetId="1" sqref="B41" start="0" length="2147483647">
    <dxf>
      <font>
        <strike val="0"/>
      </font>
    </dxf>
  </rfmt>
  <rcc rId="14" sId="1">
    <oc r="B60" t="inlineStr">
      <is>
        <t>Geen tekening aanwezig, voorbeeld aanwezig GVB. IP 65 aansluitkastje (150x150x100mm), wartel, kabel, speciale connector</t>
      </is>
    </oc>
    <nc r="B60" t="inlineStr">
      <is>
        <t xml:space="preserve">VERVALLEN </t>
      </is>
    </nc>
  </rcc>
  <rfmt sheetId="1" sqref="A60 C60 D60 F60 G60 H60" start="0" length="2147483647">
    <dxf>
      <font>
        <strike/>
      </font>
    </dxf>
  </rfmt>
  <rfmt sheetId="1" sqref="E60" start="0" length="2147483647">
    <dxf>
      <font>
        <strike/>
      </font>
    </dxf>
  </rfmt>
  <rfmt sheetId="1" sqref="A67:XFD68">
    <dxf>
      <fill>
        <patternFill patternType="none">
          <bgColor auto="1"/>
        </patternFill>
      </fill>
    </dxf>
  </rfmt>
  <rfmt sheetId="1" sqref="A40:XFD41">
    <dxf>
      <fill>
        <patternFill>
          <bgColor theme="9"/>
        </patternFill>
      </fill>
    </dxf>
  </rfmt>
  <rfmt sheetId="1" sqref="A40:XFD41">
    <dxf>
      <fill>
        <patternFill>
          <bgColor theme="9" tint="0.39997558519241921"/>
        </patternFill>
      </fill>
    </dxf>
  </rfmt>
  <rfmt sheetId="1" sqref="A40:XFD41">
    <dxf>
      <fill>
        <patternFill>
          <bgColor rgb="FFFFC000"/>
        </patternFill>
      </fill>
    </dxf>
  </rfmt>
  <rfmt sheetId="1" sqref="A60:XFD60">
    <dxf>
      <fill>
        <patternFill>
          <bgColor rgb="FFFFC000"/>
        </patternFill>
      </fill>
    </dxf>
  </rfmt>
  <rcv guid="{9609E063-27DF-4390-B7F9-3796595DDF69}" action="delete"/>
  <rdn rId="0" localSheetId="1" customView="1" name="Z_9609E063_27DF_4390_B7F9_3796595DDF69_.wvu.FilterData" hidden="1" oldHidden="1">
    <formula>Sheet1!$A$13:$I$76</formula>
    <oldFormula>Sheet1!$A$13:$I$76</oldFormula>
  </rdn>
  <rcv guid="{9609E063-27DF-4390-B7F9-3796595DDF6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 sId="1" numFmtId="20">
    <oc r="I8">
      <v>45915</v>
    </oc>
    <nc r="I8">
      <v>45917</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09E063-27DF-4390-B7F9-3796595DDF69}" action="delete"/>
  <rdn rId="0" localSheetId="1" customView="1" name="Z_9609E063_27DF_4390_B7F9_3796595DDF69_.wvu.FilterData" hidden="1" oldHidden="1">
    <formula>Sheet1!$A$13:$I$76</formula>
    <oldFormula>Sheet1!$A$13:$I$76</oldFormula>
  </rdn>
  <rcv guid="{9609E063-27DF-4390-B7F9-3796595DDF6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09E063-27DF-4390-B7F9-3796595DDF69}" action="delete"/>
  <rdn rId="0" localSheetId="1" customView="1" name="Z_9609E063_27DF_4390_B7F9_3796595DDF69_.wvu.FilterData" hidden="1" oldHidden="1">
    <formula>Sheet1!$A$13:$I$76</formula>
    <oldFormula>Sheet1!$A$13:$I$76</oldFormula>
  </rdn>
  <rcv guid="{9609E063-27DF-4390-B7F9-3796595DDF6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0:XFD41">
    <dxf>
      <fill>
        <patternFill patternType="none">
          <bgColor auto="1"/>
        </patternFill>
      </fill>
    </dxf>
  </rfmt>
  <rfmt sheetId="1" sqref="A40:J41">
    <dxf>
      <fill>
        <patternFill patternType="solid">
          <bgColor rgb="FFFFC000"/>
        </patternFill>
      </fill>
    </dxf>
  </rfmt>
  <rfmt sheetId="1" sqref="A60:XFD60">
    <dxf>
      <fill>
        <patternFill patternType="none">
          <bgColor auto="1"/>
        </patternFill>
      </fill>
    </dxf>
  </rfmt>
  <rfmt sheetId="1" sqref="A60:J60">
    <dxf>
      <fill>
        <patternFill patternType="solid">
          <bgColor rgb="FFFFC0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67:F68">
    <dxf>
      <fill>
        <patternFill patternType="solid">
          <bgColor rgb="FFFFC000"/>
        </patternFill>
      </fill>
    </dxf>
  </rfmt>
  <rfmt sheetId="1" sqref="G67:G68">
    <dxf>
      <fill>
        <patternFill patternType="solid">
          <bgColor rgb="FFFFFF00"/>
        </patternFill>
      </fill>
    </dxf>
  </rfmt>
  <rfmt sheetId="1" sqref="H67:H68">
    <dxf>
      <fill>
        <patternFill patternType="solid">
          <bgColor rgb="FF92D050"/>
        </patternFill>
      </fill>
    </dxf>
  </rfmt>
  <rfmt sheetId="1" sqref="I67:J68">
    <dxf>
      <fill>
        <patternFill patternType="solid">
          <bgColor theme="8" tint="0.79998168889431442"/>
        </patternFill>
      </fill>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85"/>
  <sheetViews>
    <sheetView tabSelected="1" zoomScaleNormal="100" workbookViewId="0">
      <selection activeCell="F8" sqref="F8"/>
    </sheetView>
  </sheetViews>
  <sheetFormatPr defaultRowHeight="12.75"/>
  <cols>
    <col min="1" max="1" width="9.85546875" bestFit="1" customWidth="1"/>
    <col min="2" max="2" width="16.28515625" bestFit="1" customWidth="1"/>
    <col min="3" max="3" width="53.5703125" customWidth="1"/>
    <col min="4" max="4" width="6.28515625" style="6" bestFit="1" customWidth="1"/>
    <col min="5" max="5" width="7.7109375" style="6" customWidth="1"/>
    <col min="6" max="6" width="11" style="6" customWidth="1"/>
    <col min="7" max="7" width="12.85546875" style="1" customWidth="1"/>
    <col min="8" max="8" width="16.28515625" style="1" bestFit="1" customWidth="1"/>
    <col min="9" max="9" width="12" customWidth="1"/>
    <col min="10" max="10" width="11.140625" customWidth="1"/>
  </cols>
  <sheetData>
    <row r="2" spans="1:10" s="8" customFormat="1"/>
    <row r="3" spans="1:10" s="8" customFormat="1"/>
    <row r="4" spans="1:10" s="8" customFormat="1"/>
    <row r="5" spans="1:10" s="8" customFormat="1"/>
    <row r="6" spans="1:10" s="8" customFormat="1"/>
    <row r="7" spans="1:10" s="8" customFormat="1" ht="15.75">
      <c r="A7" s="9" t="s">
        <v>84</v>
      </c>
      <c r="B7" s="9"/>
      <c r="H7" s="13" t="s">
        <v>72</v>
      </c>
      <c r="I7" s="14" t="s">
        <v>124</v>
      </c>
    </row>
    <row r="8" spans="1:10" s="8" customFormat="1" ht="27" customHeight="1">
      <c r="H8" s="40" t="s">
        <v>73</v>
      </c>
      <c r="I8" s="41">
        <v>45917</v>
      </c>
    </row>
    <row r="9" spans="1:10" s="8" customFormat="1" ht="34.5" customHeight="1">
      <c r="C9" s="58" t="s">
        <v>83</v>
      </c>
      <c r="D9" s="59"/>
      <c r="E9" s="59"/>
      <c r="F9" s="59"/>
      <c r="G9" s="59"/>
      <c r="H9" s="59"/>
      <c r="I9" s="60"/>
    </row>
    <row r="10" spans="1:10" s="8" customFormat="1" ht="29.25" customHeight="1">
      <c r="A10" s="10"/>
      <c r="B10" s="10"/>
      <c r="C10" s="61" t="s">
        <v>74</v>
      </c>
      <c r="D10" s="62"/>
      <c r="E10" s="62"/>
      <c r="F10" s="62"/>
      <c r="G10" s="62"/>
      <c r="H10" s="62"/>
      <c r="I10" s="63"/>
    </row>
    <row r="11" spans="1:10" ht="33.75" customHeight="1">
      <c r="C11" s="64" t="s">
        <v>77</v>
      </c>
      <c r="D11" s="65"/>
      <c r="E11" s="65"/>
      <c r="F11" s="65"/>
      <c r="G11" s="65"/>
      <c r="H11" s="65"/>
      <c r="I11" s="66"/>
    </row>
    <row r="12" spans="1:10" ht="20.25" customHeight="1"/>
    <row r="13" spans="1:10" s="2" customFormat="1" ht="46.5" customHeight="1">
      <c r="A13" s="4" t="s">
        <v>68</v>
      </c>
      <c r="B13" s="4" t="s">
        <v>85</v>
      </c>
      <c r="C13" s="3" t="s">
        <v>69</v>
      </c>
      <c r="D13" s="5" t="s">
        <v>65</v>
      </c>
      <c r="E13" s="5" t="s">
        <v>67</v>
      </c>
      <c r="F13" s="11" t="s">
        <v>76</v>
      </c>
      <c r="G13" s="12" t="s">
        <v>78</v>
      </c>
      <c r="H13" s="7" t="s">
        <v>70</v>
      </c>
      <c r="I13" s="4" t="s">
        <v>66</v>
      </c>
      <c r="J13" s="4" t="s">
        <v>71</v>
      </c>
    </row>
    <row r="14" spans="1:10">
      <c r="A14" s="19">
        <v>912439</v>
      </c>
      <c r="B14" s="43" t="s">
        <v>113</v>
      </c>
      <c r="C14" s="20" t="s">
        <v>0</v>
      </c>
      <c r="D14" s="21">
        <v>1</v>
      </c>
      <c r="E14" s="22" t="s">
        <v>1</v>
      </c>
      <c r="F14" s="33">
        <v>20</v>
      </c>
      <c r="G14" s="35">
        <v>0</v>
      </c>
      <c r="H14" s="23">
        <f>SUM(F14*G14)</f>
        <v>0</v>
      </c>
      <c r="I14" s="29"/>
      <c r="J14" s="31"/>
    </row>
    <row r="15" spans="1:10">
      <c r="A15" s="24">
        <v>340247</v>
      </c>
      <c r="B15" s="42" t="s">
        <v>86</v>
      </c>
      <c r="C15" s="25" t="s">
        <v>2</v>
      </c>
      <c r="D15" s="26">
        <v>1</v>
      </c>
      <c r="E15" s="27" t="s">
        <v>1</v>
      </c>
      <c r="F15" s="34">
        <v>10</v>
      </c>
      <c r="G15" s="36">
        <v>0</v>
      </c>
      <c r="H15" s="28">
        <f t="shared" ref="H15:H49" si="0">SUM(F15*G15)</f>
        <v>0</v>
      </c>
      <c r="I15" s="30"/>
      <c r="J15" s="32"/>
    </row>
    <row r="16" spans="1:10">
      <c r="A16" s="24">
        <v>345615</v>
      </c>
      <c r="B16" s="42" t="s">
        <v>109</v>
      </c>
      <c r="C16" s="25" t="s">
        <v>3</v>
      </c>
      <c r="D16" s="26">
        <v>1</v>
      </c>
      <c r="E16" s="27" t="s">
        <v>1</v>
      </c>
      <c r="F16" s="34">
        <v>10</v>
      </c>
      <c r="G16" s="36">
        <v>0</v>
      </c>
      <c r="H16" s="28">
        <f t="shared" si="0"/>
        <v>0</v>
      </c>
      <c r="I16" s="30"/>
      <c r="J16" s="32"/>
    </row>
    <row r="17" spans="1:10">
      <c r="A17" s="24">
        <v>372083</v>
      </c>
      <c r="B17" s="42" t="s">
        <v>116</v>
      </c>
      <c r="C17" s="25" t="s">
        <v>4</v>
      </c>
      <c r="D17" s="26">
        <v>1</v>
      </c>
      <c r="E17" s="27" t="s">
        <v>1</v>
      </c>
      <c r="F17" s="34">
        <v>2000</v>
      </c>
      <c r="G17" s="36">
        <v>0</v>
      </c>
      <c r="H17" s="28">
        <f t="shared" si="0"/>
        <v>0</v>
      </c>
      <c r="I17" s="30"/>
      <c r="J17" s="32"/>
    </row>
    <row r="18" spans="1:10">
      <c r="A18" s="24">
        <v>372096</v>
      </c>
      <c r="B18" s="42" t="s">
        <v>110</v>
      </c>
      <c r="C18" s="25" t="s">
        <v>5</v>
      </c>
      <c r="D18" s="26">
        <v>1</v>
      </c>
      <c r="E18" s="27" t="s">
        <v>1</v>
      </c>
      <c r="F18" s="34">
        <v>80</v>
      </c>
      <c r="G18" s="36">
        <v>0</v>
      </c>
      <c r="H18" s="28">
        <f t="shared" si="0"/>
        <v>0</v>
      </c>
      <c r="I18" s="30"/>
      <c r="J18" s="32"/>
    </row>
    <row r="19" spans="1:10">
      <c r="A19" s="24">
        <v>372152</v>
      </c>
      <c r="B19" s="42" t="s">
        <v>87</v>
      </c>
      <c r="C19" s="25" t="s">
        <v>6</v>
      </c>
      <c r="D19" s="26">
        <v>1</v>
      </c>
      <c r="E19" s="27" t="s">
        <v>1</v>
      </c>
      <c r="F19" s="34">
        <v>10</v>
      </c>
      <c r="G19" s="36">
        <v>0</v>
      </c>
      <c r="H19" s="28">
        <f t="shared" si="0"/>
        <v>0</v>
      </c>
      <c r="I19" s="30"/>
      <c r="J19" s="32"/>
    </row>
    <row r="20" spans="1:10">
      <c r="A20" s="24">
        <v>372160</v>
      </c>
      <c r="B20" s="42" t="s">
        <v>88</v>
      </c>
      <c r="C20" s="25" t="s">
        <v>7</v>
      </c>
      <c r="D20" s="26">
        <v>1</v>
      </c>
      <c r="E20" s="27" t="s">
        <v>1</v>
      </c>
      <c r="F20" s="34">
        <v>10</v>
      </c>
      <c r="G20" s="36">
        <v>0</v>
      </c>
      <c r="H20" s="28">
        <f t="shared" si="0"/>
        <v>0</v>
      </c>
      <c r="I20" s="30"/>
      <c r="J20" s="32"/>
    </row>
    <row r="21" spans="1:10">
      <c r="A21" s="24">
        <v>372206</v>
      </c>
      <c r="B21" s="42" t="s">
        <v>116</v>
      </c>
      <c r="C21" s="25" t="s">
        <v>8</v>
      </c>
      <c r="D21" s="26">
        <v>1</v>
      </c>
      <c r="E21" s="27" t="s">
        <v>1</v>
      </c>
      <c r="F21" s="34">
        <v>2000</v>
      </c>
      <c r="G21" s="36">
        <v>0</v>
      </c>
      <c r="H21" s="28">
        <f t="shared" si="0"/>
        <v>0</v>
      </c>
      <c r="I21" s="30"/>
      <c r="J21" s="32"/>
    </row>
    <row r="22" spans="1:10">
      <c r="A22" s="24">
        <v>372207</v>
      </c>
      <c r="B22" s="42" t="s">
        <v>116</v>
      </c>
      <c r="C22" s="25" t="s">
        <v>9</v>
      </c>
      <c r="D22" s="26">
        <v>1</v>
      </c>
      <c r="E22" s="27" t="s">
        <v>1</v>
      </c>
      <c r="F22" s="34">
        <v>2000</v>
      </c>
      <c r="G22" s="36">
        <v>0</v>
      </c>
      <c r="H22" s="28">
        <f t="shared" si="0"/>
        <v>0</v>
      </c>
      <c r="I22" s="30"/>
      <c r="J22" s="32"/>
    </row>
    <row r="23" spans="1:10">
      <c r="A23" s="24">
        <v>372208</v>
      </c>
      <c r="B23" s="42" t="s">
        <v>116</v>
      </c>
      <c r="C23" s="25" t="s">
        <v>10</v>
      </c>
      <c r="D23" s="26">
        <v>1</v>
      </c>
      <c r="E23" s="27" t="s">
        <v>1</v>
      </c>
      <c r="F23" s="34">
        <v>500</v>
      </c>
      <c r="G23" s="36">
        <v>0</v>
      </c>
      <c r="H23" s="28">
        <f t="shared" si="0"/>
        <v>0</v>
      </c>
      <c r="I23" s="30"/>
      <c r="J23" s="32"/>
    </row>
    <row r="24" spans="1:10">
      <c r="A24" s="24">
        <v>372213</v>
      </c>
      <c r="B24" s="42" t="s">
        <v>117</v>
      </c>
      <c r="C24" s="25" t="s">
        <v>11</v>
      </c>
      <c r="D24" s="26">
        <v>1</v>
      </c>
      <c r="E24" s="27" t="s">
        <v>1</v>
      </c>
      <c r="F24" s="34">
        <v>5</v>
      </c>
      <c r="G24" s="36">
        <v>0</v>
      </c>
      <c r="H24" s="28">
        <f t="shared" si="0"/>
        <v>0</v>
      </c>
      <c r="I24" s="30"/>
      <c r="J24" s="32"/>
    </row>
    <row r="25" spans="1:10">
      <c r="A25" s="24">
        <v>372276</v>
      </c>
      <c r="B25" s="42" t="s">
        <v>89</v>
      </c>
      <c r="C25" s="25" t="s">
        <v>12</v>
      </c>
      <c r="D25" s="26">
        <v>1</v>
      </c>
      <c r="E25" s="27" t="s">
        <v>1</v>
      </c>
      <c r="F25" s="34">
        <v>200</v>
      </c>
      <c r="G25" s="36">
        <v>0</v>
      </c>
      <c r="H25" s="28">
        <f t="shared" si="0"/>
        <v>0</v>
      </c>
      <c r="I25" s="30"/>
      <c r="J25" s="32"/>
    </row>
    <row r="26" spans="1:10">
      <c r="A26" s="24">
        <v>372290</v>
      </c>
      <c r="B26" s="46" t="s">
        <v>119</v>
      </c>
      <c r="C26" s="25" t="s">
        <v>13</v>
      </c>
      <c r="D26" s="26">
        <v>1</v>
      </c>
      <c r="E26" s="27" t="s">
        <v>1</v>
      </c>
      <c r="F26" s="34">
        <v>30</v>
      </c>
      <c r="G26" s="36">
        <v>0</v>
      </c>
      <c r="H26" s="28">
        <f t="shared" si="0"/>
        <v>0</v>
      </c>
      <c r="I26" s="30"/>
      <c r="J26" s="32"/>
    </row>
    <row r="27" spans="1:10">
      <c r="A27" s="24">
        <v>372295</v>
      </c>
      <c r="B27" s="42" t="s">
        <v>98</v>
      </c>
      <c r="C27" s="25" t="s">
        <v>14</v>
      </c>
      <c r="D27" s="26">
        <v>1</v>
      </c>
      <c r="E27" s="27" t="s">
        <v>1</v>
      </c>
      <c r="F27" s="34">
        <v>100</v>
      </c>
      <c r="G27" s="36">
        <v>0</v>
      </c>
      <c r="H27" s="28">
        <f t="shared" si="0"/>
        <v>0</v>
      </c>
      <c r="I27" s="30"/>
      <c r="J27" s="32"/>
    </row>
    <row r="28" spans="1:10">
      <c r="A28" s="24">
        <v>372329</v>
      </c>
      <c r="B28" s="42" t="s">
        <v>111</v>
      </c>
      <c r="C28" s="25" t="s">
        <v>15</v>
      </c>
      <c r="D28" s="26">
        <v>1</v>
      </c>
      <c r="E28" s="27" t="s">
        <v>1</v>
      </c>
      <c r="F28" s="34">
        <v>10</v>
      </c>
      <c r="G28" s="36">
        <v>0</v>
      </c>
      <c r="H28" s="28">
        <f t="shared" si="0"/>
        <v>0</v>
      </c>
      <c r="I28" s="30"/>
      <c r="J28" s="32"/>
    </row>
    <row r="29" spans="1:10">
      <c r="A29" s="24">
        <v>372330</v>
      </c>
      <c r="B29" s="44" t="s">
        <v>111</v>
      </c>
      <c r="C29" s="25" t="s">
        <v>16</v>
      </c>
      <c r="D29" s="26">
        <v>1</v>
      </c>
      <c r="E29" s="27" t="s">
        <v>1</v>
      </c>
      <c r="F29" s="34">
        <v>10</v>
      </c>
      <c r="G29" s="36">
        <v>0</v>
      </c>
      <c r="H29" s="28">
        <f t="shared" si="0"/>
        <v>0</v>
      </c>
      <c r="I29" s="30"/>
      <c r="J29" s="32"/>
    </row>
    <row r="30" spans="1:10">
      <c r="A30" s="24">
        <v>372364</v>
      </c>
      <c r="B30" s="44" t="s">
        <v>111</v>
      </c>
      <c r="C30" s="25" t="s">
        <v>17</v>
      </c>
      <c r="D30" s="26">
        <v>1</v>
      </c>
      <c r="E30" s="27" t="s">
        <v>1</v>
      </c>
      <c r="F30" s="34">
        <v>10</v>
      </c>
      <c r="G30" s="36">
        <v>0</v>
      </c>
      <c r="H30" s="28">
        <f t="shared" si="0"/>
        <v>0</v>
      </c>
      <c r="I30" s="30"/>
      <c r="J30" s="32"/>
    </row>
    <row r="31" spans="1:10">
      <c r="A31" s="24">
        <v>372365</v>
      </c>
      <c r="B31" s="42" t="s">
        <v>111</v>
      </c>
      <c r="C31" s="25" t="s">
        <v>18</v>
      </c>
      <c r="D31" s="26">
        <v>1</v>
      </c>
      <c r="E31" s="27" t="s">
        <v>1</v>
      </c>
      <c r="F31" s="34">
        <v>10</v>
      </c>
      <c r="G31" s="36">
        <v>0</v>
      </c>
      <c r="H31" s="28">
        <f t="shared" si="0"/>
        <v>0</v>
      </c>
      <c r="I31" s="30"/>
      <c r="J31" s="32"/>
    </row>
    <row r="32" spans="1:10">
      <c r="A32" s="24">
        <v>372367</v>
      </c>
      <c r="B32" s="42" t="s">
        <v>87</v>
      </c>
      <c r="C32" s="25" t="s">
        <v>19</v>
      </c>
      <c r="D32" s="26">
        <v>1</v>
      </c>
      <c r="E32" s="27" t="s">
        <v>1</v>
      </c>
      <c r="F32" s="34">
        <v>10</v>
      </c>
      <c r="G32" s="36">
        <v>0</v>
      </c>
      <c r="H32" s="28">
        <f t="shared" si="0"/>
        <v>0</v>
      </c>
      <c r="I32" s="30"/>
      <c r="J32" s="32"/>
    </row>
    <row r="33" spans="1:10">
      <c r="A33" s="24">
        <v>372374</v>
      </c>
      <c r="B33" s="42" t="s">
        <v>90</v>
      </c>
      <c r="C33" s="25" t="s">
        <v>20</v>
      </c>
      <c r="D33" s="26">
        <v>1</v>
      </c>
      <c r="E33" s="27" t="s">
        <v>1</v>
      </c>
      <c r="F33" s="34">
        <v>15</v>
      </c>
      <c r="G33" s="36">
        <v>0</v>
      </c>
      <c r="H33" s="28">
        <f t="shared" si="0"/>
        <v>0</v>
      </c>
      <c r="I33" s="30"/>
      <c r="J33" s="32"/>
    </row>
    <row r="34" spans="1:10">
      <c r="A34" s="24">
        <v>372421</v>
      </c>
      <c r="B34" s="42" t="s">
        <v>91</v>
      </c>
      <c r="C34" s="25" t="s">
        <v>21</v>
      </c>
      <c r="D34" s="26">
        <v>1</v>
      </c>
      <c r="E34" s="27" t="s">
        <v>1</v>
      </c>
      <c r="F34" s="34">
        <v>30</v>
      </c>
      <c r="G34" s="36">
        <v>0</v>
      </c>
      <c r="H34" s="28">
        <f t="shared" si="0"/>
        <v>0</v>
      </c>
      <c r="I34" s="30"/>
      <c r="J34" s="32"/>
    </row>
    <row r="35" spans="1:10">
      <c r="A35" s="24">
        <v>372475</v>
      </c>
      <c r="B35" s="46" t="s">
        <v>92</v>
      </c>
      <c r="C35" s="45" t="s">
        <v>22</v>
      </c>
      <c r="D35" s="26">
        <v>1</v>
      </c>
      <c r="E35" s="27" t="s">
        <v>1</v>
      </c>
      <c r="F35" s="34">
        <v>50</v>
      </c>
      <c r="G35" s="36">
        <v>0</v>
      </c>
      <c r="H35" s="28">
        <f t="shared" si="0"/>
        <v>0</v>
      </c>
      <c r="I35" s="30"/>
      <c r="J35" s="32"/>
    </row>
    <row r="36" spans="1:10">
      <c r="A36" s="24">
        <v>372493</v>
      </c>
      <c r="B36" s="42" t="s">
        <v>99</v>
      </c>
      <c r="C36" s="25" t="s">
        <v>23</v>
      </c>
      <c r="D36" s="26">
        <v>1</v>
      </c>
      <c r="E36" s="27" t="s">
        <v>1</v>
      </c>
      <c r="F36" s="34">
        <v>50</v>
      </c>
      <c r="G36" s="36">
        <v>0</v>
      </c>
      <c r="H36" s="28">
        <f t="shared" si="0"/>
        <v>0</v>
      </c>
      <c r="I36" s="30"/>
      <c r="J36" s="32"/>
    </row>
    <row r="37" spans="1:10">
      <c r="A37" s="24">
        <v>372494</v>
      </c>
      <c r="B37" s="42" t="s">
        <v>100</v>
      </c>
      <c r="C37" s="25" t="s">
        <v>24</v>
      </c>
      <c r="D37" s="26">
        <v>1</v>
      </c>
      <c r="E37" s="27" t="s">
        <v>1</v>
      </c>
      <c r="F37" s="34">
        <v>50</v>
      </c>
      <c r="G37" s="36">
        <v>0</v>
      </c>
      <c r="H37" s="28">
        <f t="shared" si="0"/>
        <v>0</v>
      </c>
      <c r="I37" s="30"/>
      <c r="J37" s="32"/>
    </row>
    <row r="38" spans="1:10">
      <c r="A38" s="24">
        <v>372495</v>
      </c>
      <c r="B38" s="42" t="s">
        <v>101</v>
      </c>
      <c r="C38" s="25" t="s">
        <v>25</v>
      </c>
      <c r="D38" s="26">
        <v>1</v>
      </c>
      <c r="E38" s="27" t="s">
        <v>1</v>
      </c>
      <c r="F38" s="34">
        <v>50</v>
      </c>
      <c r="G38" s="36">
        <v>0</v>
      </c>
      <c r="H38" s="28">
        <f t="shared" si="0"/>
        <v>0</v>
      </c>
      <c r="I38" s="30"/>
      <c r="J38" s="32"/>
    </row>
    <row r="39" spans="1:10">
      <c r="A39" s="24">
        <v>372497</v>
      </c>
      <c r="B39" s="42" t="s">
        <v>102</v>
      </c>
      <c r="C39" s="25" t="s">
        <v>26</v>
      </c>
      <c r="D39" s="26">
        <v>1</v>
      </c>
      <c r="E39" s="27" t="s">
        <v>1</v>
      </c>
      <c r="F39" s="34">
        <v>50</v>
      </c>
      <c r="G39" s="36">
        <v>0</v>
      </c>
      <c r="H39" s="28">
        <f t="shared" si="0"/>
        <v>0</v>
      </c>
      <c r="I39" s="30"/>
      <c r="J39" s="32"/>
    </row>
    <row r="40" spans="1:10" s="85" customFormat="1">
      <c r="A40" s="73">
        <v>372665</v>
      </c>
      <c r="B40" s="74" t="s">
        <v>125</v>
      </c>
      <c r="C40" s="75" t="s">
        <v>27</v>
      </c>
      <c r="D40" s="76">
        <v>1</v>
      </c>
      <c r="E40" s="77" t="s">
        <v>1</v>
      </c>
      <c r="F40" s="78">
        <v>50</v>
      </c>
      <c r="G40" s="79">
        <v>0</v>
      </c>
      <c r="H40" s="80">
        <f t="shared" si="0"/>
        <v>0</v>
      </c>
      <c r="I40" s="81"/>
      <c r="J40" s="82"/>
    </row>
    <row r="41" spans="1:10" s="85" customFormat="1">
      <c r="A41" s="73">
        <v>372667</v>
      </c>
      <c r="B41" s="74" t="s">
        <v>125</v>
      </c>
      <c r="C41" s="75" t="s">
        <v>28</v>
      </c>
      <c r="D41" s="76">
        <v>1</v>
      </c>
      <c r="E41" s="77" t="s">
        <v>1</v>
      </c>
      <c r="F41" s="78">
        <v>50</v>
      </c>
      <c r="G41" s="79">
        <v>0</v>
      </c>
      <c r="H41" s="80">
        <f t="shared" si="0"/>
        <v>0</v>
      </c>
      <c r="I41" s="81"/>
      <c r="J41" s="82"/>
    </row>
    <row r="42" spans="1:10">
      <c r="A42" s="24">
        <v>372946</v>
      </c>
      <c r="B42" s="48" t="s">
        <v>121</v>
      </c>
      <c r="C42" s="25" t="s">
        <v>29</v>
      </c>
      <c r="D42" s="26">
        <v>1</v>
      </c>
      <c r="E42" s="27" t="s">
        <v>1</v>
      </c>
      <c r="F42" s="34">
        <v>10</v>
      </c>
      <c r="G42" s="36">
        <v>0</v>
      </c>
      <c r="H42" s="28">
        <f t="shared" si="0"/>
        <v>0</v>
      </c>
      <c r="I42" s="30"/>
      <c r="J42" s="32"/>
    </row>
    <row r="43" spans="1:10">
      <c r="A43" s="24">
        <v>372948</v>
      </c>
      <c r="B43" s="49" t="s">
        <v>121</v>
      </c>
      <c r="C43" s="25" t="s">
        <v>30</v>
      </c>
      <c r="D43" s="26">
        <v>1</v>
      </c>
      <c r="E43" s="27" t="s">
        <v>1</v>
      </c>
      <c r="F43" s="34">
        <v>10</v>
      </c>
      <c r="G43" s="36">
        <v>0</v>
      </c>
      <c r="H43" s="28">
        <f t="shared" si="0"/>
        <v>0</v>
      </c>
      <c r="I43" s="30"/>
      <c r="J43" s="32"/>
    </row>
    <row r="44" spans="1:10">
      <c r="A44" s="24">
        <v>372949</v>
      </c>
      <c r="B44" s="49" t="s">
        <v>121</v>
      </c>
      <c r="C44" s="25" t="s">
        <v>31</v>
      </c>
      <c r="D44" s="26">
        <v>1</v>
      </c>
      <c r="E44" s="27" t="s">
        <v>1</v>
      </c>
      <c r="F44" s="34">
        <v>10</v>
      </c>
      <c r="G44" s="36">
        <v>0</v>
      </c>
      <c r="H44" s="28">
        <f t="shared" si="0"/>
        <v>0</v>
      </c>
      <c r="I44" s="30"/>
      <c r="J44" s="32"/>
    </row>
    <row r="45" spans="1:10">
      <c r="A45" s="24">
        <v>372959</v>
      </c>
      <c r="B45" s="50" t="s">
        <v>122</v>
      </c>
      <c r="C45" s="25" t="s">
        <v>32</v>
      </c>
      <c r="D45" s="26">
        <v>1</v>
      </c>
      <c r="E45" s="27" t="s">
        <v>1</v>
      </c>
      <c r="F45" s="34">
        <v>10</v>
      </c>
      <c r="G45" s="36">
        <v>0</v>
      </c>
      <c r="H45" s="28">
        <f t="shared" si="0"/>
        <v>0</v>
      </c>
      <c r="I45" s="30"/>
      <c r="J45" s="32"/>
    </row>
    <row r="46" spans="1:10">
      <c r="A46" s="24">
        <v>374235</v>
      </c>
      <c r="B46" s="49" t="s">
        <v>121</v>
      </c>
      <c r="C46" s="25" t="s">
        <v>33</v>
      </c>
      <c r="D46" s="26">
        <v>1</v>
      </c>
      <c r="E46" s="27" t="s">
        <v>1</v>
      </c>
      <c r="F46" s="34">
        <v>10</v>
      </c>
      <c r="G46" s="36">
        <v>0</v>
      </c>
      <c r="H46" s="28">
        <f t="shared" si="0"/>
        <v>0</v>
      </c>
      <c r="I46" s="30"/>
      <c r="J46" s="32"/>
    </row>
    <row r="47" spans="1:10">
      <c r="A47" s="24">
        <v>381759</v>
      </c>
      <c r="B47" s="48" t="s">
        <v>121</v>
      </c>
      <c r="C47" s="25" t="s">
        <v>34</v>
      </c>
      <c r="D47" s="26">
        <v>1</v>
      </c>
      <c r="E47" s="27" t="s">
        <v>1</v>
      </c>
      <c r="F47" s="34">
        <v>10</v>
      </c>
      <c r="G47" s="36">
        <v>0</v>
      </c>
      <c r="H47" s="28">
        <f t="shared" si="0"/>
        <v>0</v>
      </c>
      <c r="I47" s="30"/>
      <c r="J47" s="32"/>
    </row>
    <row r="48" spans="1:10">
      <c r="A48" s="24">
        <v>384010</v>
      </c>
      <c r="B48" s="42" t="s">
        <v>108</v>
      </c>
      <c r="C48" s="25" t="s">
        <v>35</v>
      </c>
      <c r="D48" s="26">
        <v>1</v>
      </c>
      <c r="E48" s="27" t="s">
        <v>1</v>
      </c>
      <c r="F48" s="34">
        <v>10</v>
      </c>
      <c r="G48" s="36">
        <v>0</v>
      </c>
      <c r="H48" s="28">
        <f t="shared" si="0"/>
        <v>0</v>
      </c>
      <c r="I48" s="30"/>
      <c r="J48" s="32"/>
    </row>
    <row r="49" spans="1:10">
      <c r="A49" s="24">
        <v>384578</v>
      </c>
      <c r="B49" s="42" t="s">
        <v>120</v>
      </c>
      <c r="C49" s="25" t="s">
        <v>36</v>
      </c>
      <c r="D49" s="26">
        <v>1</v>
      </c>
      <c r="E49" s="27" t="s">
        <v>1</v>
      </c>
      <c r="F49" s="34">
        <v>20</v>
      </c>
      <c r="G49" s="36">
        <v>0</v>
      </c>
      <c r="H49" s="28">
        <f t="shared" si="0"/>
        <v>0</v>
      </c>
      <c r="I49" s="30"/>
      <c r="J49" s="32"/>
    </row>
    <row r="50" spans="1:10">
      <c r="A50" s="24">
        <v>372250</v>
      </c>
      <c r="B50" s="42" t="s">
        <v>103</v>
      </c>
      <c r="C50" s="25" t="s">
        <v>37</v>
      </c>
      <c r="D50" s="26">
        <v>1</v>
      </c>
      <c r="E50" s="27" t="s">
        <v>1</v>
      </c>
      <c r="F50" s="34">
        <v>25</v>
      </c>
      <c r="G50" s="36">
        <v>0</v>
      </c>
      <c r="H50" s="28">
        <f t="shared" ref="H50:H76" si="1">SUM(F50*G50)</f>
        <v>0</v>
      </c>
      <c r="I50" s="30"/>
      <c r="J50" s="32"/>
    </row>
    <row r="51" spans="1:10">
      <c r="A51" s="24">
        <v>372251</v>
      </c>
      <c r="B51" s="42" t="s">
        <v>106</v>
      </c>
      <c r="C51" s="25" t="s">
        <v>38</v>
      </c>
      <c r="D51" s="26">
        <v>1</v>
      </c>
      <c r="E51" s="27" t="s">
        <v>1</v>
      </c>
      <c r="F51" s="34">
        <v>25</v>
      </c>
      <c r="G51" s="36">
        <v>0</v>
      </c>
      <c r="H51" s="28">
        <f t="shared" si="1"/>
        <v>0</v>
      </c>
      <c r="I51" s="30"/>
      <c r="J51" s="32"/>
    </row>
    <row r="52" spans="1:10">
      <c r="A52" s="24">
        <v>372253</v>
      </c>
      <c r="B52" s="42" t="s">
        <v>105</v>
      </c>
      <c r="C52" s="25" t="s">
        <v>39</v>
      </c>
      <c r="D52" s="26">
        <v>1</v>
      </c>
      <c r="E52" s="27" t="s">
        <v>1</v>
      </c>
      <c r="F52" s="34">
        <v>25</v>
      </c>
      <c r="G52" s="36">
        <v>0</v>
      </c>
      <c r="H52" s="28">
        <f t="shared" si="1"/>
        <v>0</v>
      </c>
      <c r="I52" s="30"/>
      <c r="J52" s="32"/>
    </row>
    <row r="53" spans="1:10">
      <c r="A53" s="24">
        <v>372255</v>
      </c>
      <c r="B53" s="42" t="s">
        <v>104</v>
      </c>
      <c r="C53" s="25" t="s">
        <v>40</v>
      </c>
      <c r="D53" s="26">
        <v>1</v>
      </c>
      <c r="E53" s="27" t="s">
        <v>1</v>
      </c>
      <c r="F53" s="34">
        <v>25</v>
      </c>
      <c r="G53" s="36">
        <v>0</v>
      </c>
      <c r="H53" s="28">
        <f t="shared" si="1"/>
        <v>0</v>
      </c>
      <c r="I53" s="30"/>
      <c r="J53" s="32"/>
    </row>
    <row r="54" spans="1:10">
      <c r="A54" s="24">
        <v>911613</v>
      </c>
      <c r="B54" s="42" t="s">
        <v>112</v>
      </c>
      <c r="C54" s="25" t="s">
        <v>41</v>
      </c>
      <c r="D54" s="26">
        <v>1</v>
      </c>
      <c r="E54" s="27" t="s">
        <v>1</v>
      </c>
      <c r="F54" s="34">
        <v>15</v>
      </c>
      <c r="G54" s="36">
        <v>0</v>
      </c>
      <c r="H54" s="28">
        <f t="shared" si="1"/>
        <v>0</v>
      </c>
      <c r="I54" s="30"/>
      <c r="J54" s="32"/>
    </row>
    <row r="55" spans="1:10">
      <c r="A55" s="24">
        <v>372071</v>
      </c>
      <c r="B55" s="42" t="s">
        <v>107</v>
      </c>
      <c r="C55" s="25" t="s">
        <v>42</v>
      </c>
      <c r="D55" s="26">
        <v>1</v>
      </c>
      <c r="E55" s="27" t="s">
        <v>1</v>
      </c>
      <c r="F55" s="34">
        <v>20</v>
      </c>
      <c r="G55" s="36">
        <v>0</v>
      </c>
      <c r="H55" s="28">
        <f t="shared" si="1"/>
        <v>0</v>
      </c>
      <c r="I55" s="30"/>
      <c r="J55" s="32"/>
    </row>
    <row r="56" spans="1:10">
      <c r="A56" s="24">
        <v>905690</v>
      </c>
      <c r="B56" s="24" t="s">
        <v>118</v>
      </c>
      <c r="C56" s="25" t="s">
        <v>43</v>
      </c>
      <c r="D56" s="26">
        <v>1</v>
      </c>
      <c r="E56" s="27" t="s">
        <v>1</v>
      </c>
      <c r="F56" s="34">
        <v>25</v>
      </c>
      <c r="G56" s="36">
        <v>0</v>
      </c>
      <c r="H56" s="28">
        <f t="shared" si="1"/>
        <v>0</v>
      </c>
      <c r="I56" s="30"/>
      <c r="J56" s="32"/>
    </row>
    <row r="57" spans="1:10">
      <c r="A57" s="24">
        <v>906255</v>
      </c>
      <c r="B57" s="42" t="s">
        <v>114</v>
      </c>
      <c r="C57" s="25" t="s">
        <v>44</v>
      </c>
      <c r="D57" s="26">
        <v>1</v>
      </c>
      <c r="E57" s="27" t="s">
        <v>1</v>
      </c>
      <c r="F57" s="34">
        <v>5</v>
      </c>
      <c r="G57" s="36">
        <v>0</v>
      </c>
      <c r="H57" s="28">
        <f t="shared" si="1"/>
        <v>0</v>
      </c>
      <c r="I57" s="30"/>
      <c r="J57" s="32"/>
    </row>
    <row r="58" spans="1:10">
      <c r="A58" s="24">
        <v>909812</v>
      </c>
      <c r="B58" s="47">
        <v>909812</v>
      </c>
      <c r="C58" s="25" t="s">
        <v>45</v>
      </c>
      <c r="D58" s="26">
        <v>1</v>
      </c>
      <c r="E58" s="27" t="s">
        <v>1</v>
      </c>
      <c r="F58" s="34">
        <v>10</v>
      </c>
      <c r="G58" s="36">
        <v>0</v>
      </c>
      <c r="H58" s="28">
        <f t="shared" si="1"/>
        <v>0</v>
      </c>
      <c r="I58" s="30"/>
      <c r="J58" s="32"/>
    </row>
    <row r="59" spans="1:10">
      <c r="A59" s="24">
        <v>909813</v>
      </c>
      <c r="B59" s="47">
        <v>909813</v>
      </c>
      <c r="C59" s="25" t="s">
        <v>46</v>
      </c>
      <c r="D59" s="26">
        <v>1</v>
      </c>
      <c r="E59" s="27" t="s">
        <v>1</v>
      </c>
      <c r="F59" s="34">
        <v>10</v>
      </c>
      <c r="G59" s="36">
        <v>0</v>
      </c>
      <c r="H59" s="28">
        <f t="shared" si="1"/>
        <v>0</v>
      </c>
      <c r="I59" s="30"/>
      <c r="J59" s="32"/>
    </row>
    <row r="60" spans="1:10" s="72" customFormat="1">
      <c r="A60" s="73">
        <v>910401</v>
      </c>
      <c r="B60" s="74" t="s">
        <v>126</v>
      </c>
      <c r="C60" s="75" t="s">
        <v>47</v>
      </c>
      <c r="D60" s="76">
        <v>1</v>
      </c>
      <c r="E60" s="77" t="s">
        <v>48</v>
      </c>
      <c r="F60" s="78">
        <v>10</v>
      </c>
      <c r="G60" s="79">
        <v>0</v>
      </c>
      <c r="H60" s="80">
        <f t="shared" si="1"/>
        <v>0</v>
      </c>
      <c r="I60" s="83"/>
      <c r="J60" s="84"/>
    </row>
    <row r="61" spans="1:10">
      <c r="A61" s="24">
        <v>910483</v>
      </c>
      <c r="B61" s="42" t="s">
        <v>94</v>
      </c>
      <c r="C61" s="25" t="s">
        <v>49</v>
      </c>
      <c r="D61" s="26">
        <v>1</v>
      </c>
      <c r="E61" s="27" t="s">
        <v>1</v>
      </c>
      <c r="F61" s="34">
        <v>30</v>
      </c>
      <c r="G61" s="36">
        <v>0</v>
      </c>
      <c r="H61" s="28">
        <f t="shared" si="1"/>
        <v>0</v>
      </c>
      <c r="I61" s="30"/>
      <c r="J61" s="32"/>
    </row>
    <row r="62" spans="1:10">
      <c r="A62" s="24">
        <v>910484</v>
      </c>
      <c r="B62" s="42" t="s">
        <v>93</v>
      </c>
      <c r="C62" s="25" t="s">
        <v>50</v>
      </c>
      <c r="D62" s="26">
        <v>1</v>
      </c>
      <c r="E62" s="27" t="s">
        <v>1</v>
      </c>
      <c r="F62" s="34">
        <v>30</v>
      </c>
      <c r="G62" s="36">
        <v>0</v>
      </c>
      <c r="H62" s="28">
        <f t="shared" si="1"/>
        <v>0</v>
      </c>
      <c r="I62" s="30"/>
      <c r="J62" s="32"/>
    </row>
    <row r="63" spans="1:10">
      <c r="A63" s="24">
        <v>911605</v>
      </c>
      <c r="B63" s="42" t="s">
        <v>115</v>
      </c>
      <c r="C63" s="25" t="s">
        <v>51</v>
      </c>
      <c r="D63" s="26">
        <v>1</v>
      </c>
      <c r="E63" s="27" t="s">
        <v>1</v>
      </c>
      <c r="F63" s="34">
        <v>10</v>
      </c>
      <c r="G63" s="36">
        <v>0</v>
      </c>
      <c r="H63" s="28">
        <f t="shared" si="1"/>
        <v>0</v>
      </c>
      <c r="I63" s="30"/>
      <c r="J63" s="32"/>
    </row>
    <row r="64" spans="1:10">
      <c r="A64" s="24">
        <v>912842</v>
      </c>
      <c r="B64" s="42" t="s">
        <v>97</v>
      </c>
      <c r="C64" s="25" t="s">
        <v>52</v>
      </c>
      <c r="D64" s="26">
        <v>1</v>
      </c>
      <c r="E64" s="27" t="s">
        <v>1</v>
      </c>
      <c r="F64" s="34">
        <v>100</v>
      </c>
      <c r="G64" s="36">
        <v>0</v>
      </c>
      <c r="H64" s="28">
        <f t="shared" si="1"/>
        <v>0</v>
      </c>
      <c r="I64" s="30"/>
      <c r="J64" s="32"/>
    </row>
    <row r="65" spans="1:10">
      <c r="A65" s="24">
        <v>912843</v>
      </c>
      <c r="B65" s="42" t="s">
        <v>96</v>
      </c>
      <c r="C65" s="25" t="s">
        <v>53</v>
      </c>
      <c r="D65" s="26">
        <v>1</v>
      </c>
      <c r="E65" s="27" t="s">
        <v>1</v>
      </c>
      <c r="F65" s="34">
        <v>100</v>
      </c>
      <c r="G65" s="36">
        <v>0</v>
      </c>
      <c r="H65" s="28">
        <f t="shared" si="1"/>
        <v>0</v>
      </c>
      <c r="I65" s="30"/>
      <c r="J65" s="32"/>
    </row>
    <row r="66" spans="1:10">
      <c r="A66" s="24">
        <v>912970</v>
      </c>
      <c r="B66" s="42" t="s">
        <v>95</v>
      </c>
      <c r="C66" s="25" t="s">
        <v>54</v>
      </c>
      <c r="D66" s="26">
        <v>1</v>
      </c>
      <c r="E66" s="27" t="s">
        <v>1</v>
      </c>
      <c r="F66" s="34">
        <v>25</v>
      </c>
      <c r="G66" s="36">
        <v>0</v>
      </c>
      <c r="H66" s="28">
        <f t="shared" si="1"/>
        <v>0</v>
      </c>
      <c r="I66" s="30"/>
      <c r="J66" s="32"/>
    </row>
    <row r="67" spans="1:10" s="72" customFormat="1">
      <c r="A67" s="69">
        <v>915415</v>
      </c>
      <c r="B67" s="46" t="s">
        <v>123</v>
      </c>
      <c r="C67" s="45" t="s">
        <v>55</v>
      </c>
      <c r="D67" s="70">
        <v>1</v>
      </c>
      <c r="E67" s="71" t="s">
        <v>1</v>
      </c>
      <c r="F67" s="34">
        <v>20</v>
      </c>
      <c r="G67" s="36">
        <v>0</v>
      </c>
      <c r="H67" s="28">
        <f t="shared" si="1"/>
        <v>0</v>
      </c>
      <c r="I67" s="30"/>
      <c r="J67" s="32"/>
    </row>
    <row r="68" spans="1:10" s="72" customFormat="1">
      <c r="A68" s="69">
        <v>915416</v>
      </c>
      <c r="B68" s="46" t="s">
        <v>123</v>
      </c>
      <c r="C68" s="45" t="s">
        <v>56</v>
      </c>
      <c r="D68" s="70">
        <v>1</v>
      </c>
      <c r="E68" s="71" t="s">
        <v>1</v>
      </c>
      <c r="F68" s="34">
        <v>20</v>
      </c>
      <c r="G68" s="36">
        <v>0</v>
      </c>
      <c r="H68" s="28">
        <f t="shared" si="1"/>
        <v>0</v>
      </c>
      <c r="I68" s="30"/>
      <c r="J68" s="32"/>
    </row>
    <row r="69" spans="1:10">
      <c r="A69" s="24">
        <v>917090</v>
      </c>
      <c r="B69" s="51">
        <v>917090</v>
      </c>
      <c r="C69" s="25" t="s">
        <v>57</v>
      </c>
      <c r="D69" s="26">
        <v>1</v>
      </c>
      <c r="E69" s="27" t="s">
        <v>1</v>
      </c>
      <c r="F69" s="34">
        <v>3</v>
      </c>
      <c r="G69" s="36">
        <v>0</v>
      </c>
      <c r="H69" s="28">
        <f t="shared" si="1"/>
        <v>0</v>
      </c>
      <c r="I69" s="30"/>
      <c r="J69" s="32"/>
    </row>
    <row r="70" spans="1:10">
      <c r="A70" s="24">
        <v>917091</v>
      </c>
      <c r="B70" s="51">
        <v>917091</v>
      </c>
      <c r="C70" s="25" t="s">
        <v>58</v>
      </c>
      <c r="D70" s="26">
        <v>1</v>
      </c>
      <c r="E70" s="27" t="s">
        <v>1</v>
      </c>
      <c r="F70" s="34">
        <v>3</v>
      </c>
      <c r="G70" s="36">
        <v>0</v>
      </c>
      <c r="H70" s="28">
        <f t="shared" si="1"/>
        <v>0</v>
      </c>
      <c r="I70" s="30"/>
      <c r="J70" s="32"/>
    </row>
    <row r="71" spans="1:10">
      <c r="A71" s="24">
        <v>917092</v>
      </c>
      <c r="B71" s="51">
        <v>917092</v>
      </c>
      <c r="C71" s="25" t="s">
        <v>59</v>
      </c>
      <c r="D71" s="26">
        <v>1</v>
      </c>
      <c r="E71" s="27" t="s">
        <v>1</v>
      </c>
      <c r="F71" s="34">
        <v>3</v>
      </c>
      <c r="G71" s="36">
        <v>0</v>
      </c>
      <c r="H71" s="28">
        <f t="shared" si="1"/>
        <v>0</v>
      </c>
      <c r="I71" s="30"/>
      <c r="J71" s="32"/>
    </row>
    <row r="72" spans="1:10">
      <c r="A72" s="24">
        <v>917093</v>
      </c>
      <c r="B72" s="51">
        <v>917093</v>
      </c>
      <c r="C72" s="25" t="s">
        <v>60</v>
      </c>
      <c r="D72" s="26">
        <v>1</v>
      </c>
      <c r="E72" s="27" t="s">
        <v>1</v>
      </c>
      <c r="F72" s="34">
        <v>3</v>
      </c>
      <c r="G72" s="36">
        <v>0</v>
      </c>
      <c r="H72" s="28">
        <f t="shared" si="1"/>
        <v>0</v>
      </c>
      <c r="I72" s="30"/>
      <c r="J72" s="32"/>
    </row>
    <row r="73" spans="1:10">
      <c r="A73" s="24">
        <v>917094</v>
      </c>
      <c r="B73" s="51">
        <v>917094</v>
      </c>
      <c r="C73" s="25" t="s">
        <v>61</v>
      </c>
      <c r="D73" s="26">
        <v>1</v>
      </c>
      <c r="E73" s="27" t="s">
        <v>1</v>
      </c>
      <c r="F73" s="34">
        <v>3</v>
      </c>
      <c r="G73" s="36">
        <v>0</v>
      </c>
      <c r="H73" s="28">
        <f t="shared" si="1"/>
        <v>0</v>
      </c>
      <c r="I73" s="30"/>
      <c r="J73" s="32"/>
    </row>
    <row r="74" spans="1:10">
      <c r="A74" s="24">
        <v>917095</v>
      </c>
      <c r="B74" s="47">
        <v>917095</v>
      </c>
      <c r="C74" s="25" t="s">
        <v>62</v>
      </c>
      <c r="D74" s="26">
        <v>1</v>
      </c>
      <c r="E74" s="27" t="s">
        <v>1</v>
      </c>
      <c r="F74" s="34">
        <v>3</v>
      </c>
      <c r="G74" s="36">
        <v>0</v>
      </c>
      <c r="H74" s="28">
        <f t="shared" si="1"/>
        <v>0</v>
      </c>
      <c r="I74" s="30"/>
      <c r="J74" s="32"/>
    </row>
    <row r="75" spans="1:10">
      <c r="A75" s="24">
        <v>917096</v>
      </c>
      <c r="B75" s="51">
        <v>917096</v>
      </c>
      <c r="C75" s="25" t="s">
        <v>63</v>
      </c>
      <c r="D75" s="26">
        <v>1</v>
      </c>
      <c r="E75" s="27" t="s">
        <v>1</v>
      </c>
      <c r="F75" s="34">
        <v>3</v>
      </c>
      <c r="G75" s="36">
        <v>0</v>
      </c>
      <c r="H75" s="28">
        <f t="shared" si="1"/>
        <v>0</v>
      </c>
      <c r="I75" s="30"/>
      <c r="J75" s="32"/>
    </row>
    <row r="76" spans="1:10">
      <c r="A76" s="24">
        <v>917097</v>
      </c>
      <c r="B76" s="51">
        <v>917097</v>
      </c>
      <c r="C76" s="25" t="s">
        <v>64</v>
      </c>
      <c r="D76" s="26">
        <v>1</v>
      </c>
      <c r="E76" s="27" t="s">
        <v>1</v>
      </c>
      <c r="F76" s="34">
        <v>3</v>
      </c>
      <c r="G76" s="36">
        <v>0</v>
      </c>
      <c r="H76" s="28">
        <f t="shared" si="1"/>
        <v>0</v>
      </c>
      <c r="I76" s="30"/>
      <c r="J76" s="32"/>
    </row>
    <row r="77" spans="1:10" ht="13.5" thickBot="1"/>
    <row r="78" spans="1:10" ht="27.75" customHeight="1" thickBot="1">
      <c r="F78" s="37"/>
      <c r="G78" s="38" t="s">
        <v>75</v>
      </c>
      <c r="H78" s="39">
        <f>SUM(H14:H77)</f>
        <v>0</v>
      </c>
    </row>
    <row r="80" spans="1:10" ht="13.5" thickBot="1"/>
    <row r="81" spans="3:9" s="8" customFormat="1" ht="36.75" customHeight="1">
      <c r="C81" s="15" t="s">
        <v>73</v>
      </c>
      <c r="D81" s="54"/>
      <c r="E81" s="54"/>
      <c r="F81" s="54"/>
      <c r="G81" s="54"/>
      <c r="H81" s="54"/>
      <c r="I81" s="55"/>
    </row>
    <row r="82" spans="3:9" s="8" customFormat="1" ht="34.5" customHeight="1">
      <c r="C82" s="16" t="s">
        <v>79</v>
      </c>
      <c r="D82" s="56"/>
      <c r="E82" s="56"/>
      <c r="F82" s="56"/>
      <c r="G82" s="56"/>
      <c r="H82" s="56"/>
      <c r="I82" s="57"/>
    </row>
    <row r="83" spans="3:9" s="8" customFormat="1" ht="72" customHeight="1">
      <c r="C83" s="17" t="s">
        <v>82</v>
      </c>
      <c r="D83" s="67"/>
      <c r="E83" s="67"/>
      <c r="F83" s="67"/>
      <c r="G83" s="67"/>
      <c r="H83" s="67"/>
      <c r="I83" s="68"/>
    </row>
    <row r="84" spans="3:9" s="8" customFormat="1" ht="29.25" customHeight="1">
      <c r="C84" s="16" t="s">
        <v>80</v>
      </c>
      <c r="D84" s="56"/>
      <c r="E84" s="56"/>
      <c r="F84" s="56"/>
      <c r="G84" s="56"/>
      <c r="H84" s="56"/>
      <c r="I84" s="57"/>
    </row>
    <row r="85" spans="3:9" s="8" customFormat="1" ht="39" customHeight="1" thickBot="1">
      <c r="C85" s="18" t="s">
        <v>81</v>
      </c>
      <c r="D85" s="52"/>
      <c r="E85" s="52"/>
      <c r="F85" s="52"/>
      <c r="G85" s="52"/>
      <c r="H85" s="52"/>
      <c r="I85" s="53"/>
    </row>
  </sheetData>
  <autoFilter ref="A13:I76" xr:uid="{8C8FD1A4-1F74-4375-B57C-C555630555B9}"/>
  <customSheetViews>
    <customSheetView guid="{9609E063-27DF-4390-B7F9-3796595DDF69}" showPageBreaks="1" showAutoFilter="1">
      <selection activeCell="C8" sqref="C8"/>
      <pageMargins left="0.51" right="0.15748031496062992" top="0.35433070866141736" bottom="0.23622047244094491" header="0.19685039370078741" footer="0.15748031496062992"/>
      <pageSetup paperSize="9" scale="90" orientation="landscape" r:id="rId1"/>
      <headerFooter alignWithMargins="0"/>
      <autoFilter ref="A13:I76" xr:uid="{8C8FD1A4-1F74-4375-B57C-C555630555B9}"/>
    </customSheetView>
    <customSheetView guid="{D719B818-5C99-4EF8-8C90-B4F8F5C44D0C}" showAutoFilter="1" topLeftCell="A43">
      <selection activeCell="B62" sqref="B62"/>
      <pageMargins left="0.65" right="0.17" top="0.34" bottom="0.24" header="0.19" footer="0.17"/>
      <pageSetup paperSize="9" orientation="landscape" r:id="rId2"/>
      <headerFooter alignWithMargins="0"/>
      <autoFilter ref="A13:I76" xr:uid="{00000000-0000-0000-0000-000000000000}"/>
    </customSheetView>
  </customSheetViews>
  <mergeCells count="8">
    <mergeCell ref="D85:I85"/>
    <mergeCell ref="D81:I81"/>
    <mergeCell ref="D82:I82"/>
    <mergeCell ref="C9:I9"/>
    <mergeCell ref="C10:I10"/>
    <mergeCell ref="C11:I11"/>
    <mergeCell ref="D83:I83"/>
    <mergeCell ref="D84:I84"/>
  </mergeCells>
  <phoneticPr fontId="0" type="noConversion"/>
  <pageMargins left="0.51" right="0.15748031496062992" top="0.35433070866141736" bottom="0.23622047244094491" header="0.19685039370078741" footer="0.15748031496062992"/>
  <pageSetup paperSize="9" scale="90" orientation="landscape"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1608AC8DC160468253808984E3DC69" ma:contentTypeVersion="11" ma:contentTypeDescription="Een nieuw document maken." ma:contentTypeScope="" ma:versionID="4460efafd730d9822fe157c9192d1df5">
  <xsd:schema xmlns:xsd="http://www.w3.org/2001/XMLSchema" xmlns:xs="http://www.w3.org/2001/XMLSchema" xmlns:p="http://schemas.microsoft.com/office/2006/metadata/properties" xmlns:ns3="d9c4c3a5-d683-41f9-9ca0-3a28782e3e9b" targetNamespace="http://schemas.microsoft.com/office/2006/metadata/properties" ma:root="true" ma:fieldsID="e5f8b238cb61716377fb18d9686ce070" ns3:_="">
    <xsd:import namespace="d9c4c3a5-d683-41f9-9ca0-3a28782e3e9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4c3a5-d683-41f9-9ca0-3a28782e3e9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AA3ADC-90FD-4A53-989E-7B95A237FAC5}">
  <ds:schemaRefs>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d9c4c3a5-d683-41f9-9ca0-3a28782e3e9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D0BF301-52E5-47E4-A3FC-2CBD56B7A610}">
  <ds:schemaRefs>
    <ds:schemaRef ds:uri="http://schemas.microsoft.com/sharepoint/v3/contenttype/forms"/>
  </ds:schemaRefs>
</ds:datastoreItem>
</file>

<file path=customXml/itemProps3.xml><?xml version="1.0" encoding="utf-8"?>
<ds:datastoreItem xmlns:ds="http://schemas.openxmlformats.org/officeDocument/2006/customXml" ds:itemID="{6A5131DB-535A-4631-8338-90A9E132D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c4c3a5-d683-41f9-9ca0-3a28782e3e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pietersea</cp:lastModifiedBy>
  <cp:revision>1</cp:revision>
  <cp:lastPrinted>2025-09-17T07:56:49Z</cp:lastPrinted>
  <dcterms:created xsi:type="dcterms:W3CDTF">2024-10-02T13:21:42Z</dcterms:created>
  <dcterms:modified xsi:type="dcterms:W3CDTF">2025-09-17T08:00:03Z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0x010100AE1608AC8DC160468253808984E3DC69</vt:lpwstr>
  </property>
</Properties>
</file>