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BMS/EA onderhoud en service van klimaatinstallaties/Aanbestedingsdocument en bijlagen/Concept/"/>
    </mc:Choice>
  </mc:AlternateContent>
  <xr:revisionPtr revIDLastSave="394" documentId="13_ncr:1_{CB503B66-71AD-5F4A-B754-19090D4B5996}" xr6:coauthVersionLast="47" xr6:coauthVersionMax="47" xr10:uidLastSave="{56DF57F8-C936-2747-8E09-B18D2486FC8D}"/>
  <bookViews>
    <workbookView xWindow="36140" yWindow="1560" windowWidth="28800" windowHeight="15820" xr2:uid="{094EB807-719B-624D-8A29-1C1BB3F03D30}"/>
  </bookViews>
  <sheets>
    <sheet name="Prijzenblad" sheetId="2" r:id="rId1"/>
  </sheets>
  <definedNames>
    <definedName name="JAAR">Prijzenblad!$A$43:$A$55</definedName>
    <definedName name="JAN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F46" i="2"/>
  <c r="F47" i="2"/>
  <c r="F48" i="2"/>
  <c r="F49" i="2"/>
  <c r="F50" i="2" l="1"/>
  <c r="B52" i="2" s="1"/>
</calcChain>
</file>

<file path=xl/sharedStrings.xml><?xml version="1.0" encoding="utf-8"?>
<sst xmlns="http://schemas.openxmlformats.org/spreadsheetml/2006/main" count="61" uniqueCount="60">
  <si>
    <t>Totaal</t>
  </si>
  <si>
    <t>Kosten op jaarbasis 
(excl. BTW)</t>
  </si>
  <si>
    <t>Naam inschrijver:</t>
  </si>
  <si>
    <t>Weging</t>
  </si>
  <si>
    <t>Totaal projectmatige werkzaamheden</t>
  </si>
  <si>
    <t>Voorrijkosten (per rit)</t>
  </si>
  <si>
    <t>n.v.t.</t>
  </si>
  <si>
    <t>Totaal:</t>
  </si>
  <si>
    <t>Projectmatige werkzaamheden op regiebasis</t>
  </si>
  <si>
    <t>Monteur ALL-IN (per uur)</t>
  </si>
  <si>
    <t>Projectleider ALL-IN (per uur)</t>
  </si>
  <si>
    <t>Technicus ALL-IN (per uur)</t>
  </si>
  <si>
    <t>Naam school:</t>
  </si>
  <si>
    <t>Totaal exclusief BTW</t>
  </si>
  <si>
    <t>Prijzenblad  Formulier C BMS25KL (alle tarieven exclusief BTW)</t>
  </si>
  <si>
    <t>Uurtarief/eenheid</t>
  </si>
  <si>
    <t>05BS Bonifacius-Reahus
Sânleansterdyk 20, 8736 JB Reahûs</t>
  </si>
  <si>
    <t>05BS Bonifacius-Reahus-Gymzaal
Sânleansterdyk 20, 8736 JB Reahûs</t>
  </si>
  <si>
    <t>07PV Bonifatius-Dokkum
Kapellaan 3, 9101 WB Dokkum</t>
  </si>
  <si>
    <t>09AP Bonifatius-Sneek
Leeuwarderweg 30, 8605 AH Sneek</t>
  </si>
  <si>
    <t>09AP Bonifatius-Sneek-Dep
Looxmastraat 39, 8603 XR Sneek</t>
  </si>
  <si>
    <t xml:space="preserve">10YD TuskenDeMarren-Woudsend
Melchior Clantstrjitte 18, 8551 NL Woudsend </t>
  </si>
  <si>
    <t xml:space="preserve">10YD TuskenDeMarren-Woudsend-Dep
Melchior Clantstrjitte 20, 8551 NL Woudsend </t>
  </si>
  <si>
    <t xml:space="preserve">31AG Franciscus-Leeuwarden
Johan de Walestraat 1, 8921 XB Leeuwarden </t>
  </si>
  <si>
    <t>05KA Franciscus-Wolvega
Lycklamaweg 14, 8471 JX Wolvega</t>
  </si>
  <si>
    <t>09ND Gregorius-Blauwhuis
Van der Looswei 4, 8615 LV Blauwhuis</t>
  </si>
  <si>
    <t>09ND Gregorius-Blauwhuis-DeSingel
Van der Looswei 4, 8615 LV Blauwhuis</t>
  </si>
  <si>
    <t xml:space="preserve">07PR Jozef-Heerenveen
van Dekemalaan 2, 8442 BC Heerenveen  </t>
  </si>
  <si>
    <t>06QK Jozef-Lemmer
Markerstraat 9, 8531 KM Lemmer</t>
  </si>
  <si>
    <t>06RQ DeKabas-Franeker
Tuinen 28, 8801 VW Franeker</t>
  </si>
  <si>
    <t>06PG ItKlimmerblêd-SintNicolaasga
De Pit 2, 8521 PD Sint Nicolaasga</t>
  </si>
  <si>
    <t>06QB Ludgerus-Workum
Weverswei 4a, 8711 GP Workum</t>
  </si>
  <si>
    <t>16UZ Maarten-Bolsward
Plein 1455-1, 8701 EW Bolsward</t>
  </si>
  <si>
    <t>16UZ Maarten-Bolsward-Gymzaal 
Plein 1455-1, 8701 EW Bolsward</t>
  </si>
  <si>
    <t>05EY Martinus-Makkum
Ds. L. Touwenlaan 3, 8754 BP Makkum</t>
  </si>
  <si>
    <t>07OT Mattheüs-Joure
Uilke Boonstralaan 32, 8501 EC Joure</t>
  </si>
  <si>
    <t>05BJ Michaël-Harlingen
Schritsen 52, 8861 CV Harlingen</t>
  </si>
  <si>
    <t>05BJ Michaël-Harlingen-Dep
Hofstraat 35, 8861 EP Harlingen</t>
  </si>
  <si>
    <t>06UB DeOpbouw-Bolsward
Burgemeester Praamsmalaan 34, 8701 AP Bolsward</t>
  </si>
  <si>
    <t xml:space="preserve">10FJ Paulus-Leeuwarden
Julianalaan 40, 8932 AB Leeuwarden </t>
  </si>
  <si>
    <t>23EE DePlotter-Drachten
Dollard 19, 9204 CK Drachten</t>
  </si>
  <si>
    <t>03SM Radbodus-Dronryp
Ljouwertertrekwei 4, 9035 ED Dronryp</t>
  </si>
  <si>
    <t>12FL TeakeJanRoorda-Wytgaard
Tjissema 6, 9089 BG Wytgaard</t>
  </si>
  <si>
    <t>07VZ Scholtens-Wolvega
Wilhelminastraat 18, 8471 PK Wolvega</t>
  </si>
  <si>
    <t>09KF DeSprong-Leeuwarden
Idzerdastins 63, 8925 AG Leeuwarden</t>
  </si>
  <si>
    <t>09KF DeSprong-Leeuwarden-Dep
Idzerdastins 59, 8925 AG Leeuwarden</t>
  </si>
  <si>
    <t xml:space="preserve">32DX Teresa-Leeuwarden
Wegeasterdyk 58, 8941 ZX Leeuwarden  </t>
  </si>
  <si>
    <t>11KJ Thomas-Leeuwarden
Averkampstraat 10, 8916 EL Leeuwarden</t>
  </si>
  <si>
    <t xml:space="preserve">07VU ThomasVanAquinoschool-Sneek
Louw Doniastraat 1, 8607 AT Sneek </t>
  </si>
  <si>
    <t>07QV DeToekomst-Bakhuizen
Ageommeleane 14, 8574 TN Bakhuizen</t>
  </si>
  <si>
    <t xml:space="preserve">07VT DeWiekslag-Drachten
Dwarswyk 346, 9202 CA Drachten </t>
  </si>
  <si>
    <t>03VL Radboud-Jirnsum
Dekamastrjitte 2B, 9011 WE Irnsum</t>
  </si>
  <si>
    <t xml:space="preserve">09KF-N3 BMS-Leeuwarden (kantoor)
Archipelweg 135, 8921 VX Leeuwarden </t>
  </si>
  <si>
    <t>05AI Ludgerus-Balk (en Hazzeleger)
Siemen de Jongstraat 4, 8561 DP Balk</t>
  </si>
  <si>
    <t>INSCHRIJVER DIENT ALLE LICHTGROENE CELLEN IN TE VULLEN</t>
  </si>
  <si>
    <t>% indirect/overhead (maximaal 10%)</t>
  </si>
  <si>
    <t>% risico/winst 
(maximaal 5%)</t>
  </si>
  <si>
    <t>(dit bedrag is de inschrijfprijs)</t>
  </si>
  <si>
    <t xml:space="preserve">Europese aanbesteding onderhoud en service van klimaatinstallaties </t>
  </si>
  <si>
    <t>*De overeenkomst voor deze locatie gaat in op 1 januari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</si>
</sst>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3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indexed="8"/>
      <name val="Arial"/>
      <family val="2"/>
    </font>
    <font>
      <sz val="10"/>
      <color theme="0"/>
      <name val="Verdana"/>
      <family val="2"/>
    </font>
    <font>
      <b/>
      <sz val="14"/>
      <color indexed="9"/>
      <name val="Verdana"/>
      <family val="2"/>
    </font>
    <font>
      <sz val="14"/>
      <name val="Verdana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i/>
      <sz val="8"/>
      <color indexed="9"/>
      <name val="Verdana"/>
      <family val="2"/>
    </font>
    <font>
      <i/>
      <sz val="8"/>
      <name val="Verdana"/>
      <family val="2"/>
    </font>
    <font>
      <b/>
      <sz val="20"/>
      <color indexed="9"/>
      <name val="Verdana"/>
      <family val="2"/>
    </font>
    <font>
      <sz val="20"/>
      <name val="Verdana"/>
      <family val="2"/>
    </font>
    <font>
      <b/>
      <sz val="12"/>
      <color theme="0"/>
      <name val="Verdana"/>
      <family val="2"/>
    </font>
    <font>
      <b/>
      <sz val="20"/>
      <color theme="0"/>
      <name val="Verdana"/>
      <family val="2"/>
    </font>
    <font>
      <b/>
      <sz val="14"/>
      <color theme="0"/>
      <name val="Verdana"/>
      <family val="2"/>
    </font>
    <font>
      <b/>
      <sz val="16"/>
      <color theme="0"/>
      <name val="Verdana"/>
      <family val="2"/>
    </font>
    <font>
      <b/>
      <i/>
      <sz val="10"/>
      <color rgb="FFFF0000"/>
      <name val="Verdana"/>
      <family val="2"/>
    </font>
    <font>
      <sz val="9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4" borderId="0" xfId="0" applyFont="1" applyFill="1"/>
    <xf numFmtId="164" fontId="3" fillId="6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0" borderId="0" xfId="0" applyFont="1" applyAlignment="1">
      <alignment horizontal="left" vertical="center" wrapText="1"/>
    </xf>
    <xf numFmtId="0" fontId="11" fillId="0" borderId="0" xfId="0" applyFont="1"/>
    <xf numFmtId="0" fontId="6" fillId="5" borderId="1" xfId="0" quotePrefix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0" fontId="3" fillId="6" borderId="5" xfId="0" applyNumberFormat="1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>
      <alignment horizontal="center" vertical="center"/>
    </xf>
    <xf numFmtId="164" fontId="6" fillId="5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164" fontId="3" fillId="4" borderId="5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left" vertical="center" wrapText="1"/>
    </xf>
    <xf numFmtId="0" fontId="17" fillId="8" borderId="13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left" vertical="center" wrapText="1"/>
    </xf>
    <xf numFmtId="164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12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left" vertical="center"/>
    </xf>
    <xf numFmtId="0" fontId="17" fillId="8" borderId="13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1" fillId="7" borderId="0" xfId="0" applyFont="1" applyFill="1" applyAlignment="1">
      <alignment horizontal="left" vertical="center" wrapText="1"/>
    </xf>
    <xf numFmtId="164" fontId="20" fillId="9" borderId="7" xfId="0" applyNumberFormat="1" applyFont="1" applyFill="1" applyBorder="1" applyAlignment="1">
      <alignment horizontal="center" vertical="center"/>
    </xf>
    <xf numFmtId="164" fontId="20" fillId="9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 applyProtection="1">
      <alignment horizontal="center"/>
      <protection locked="0"/>
    </xf>
    <xf numFmtId="0" fontId="18" fillId="8" borderId="14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</cellXfs>
  <cellStyles count="2">
    <cellStyle name="Standaard" xfId="0" builtinId="0"/>
    <cellStyle name="Standaard 2" xfId="1" xr:uid="{23121490-7233-7646-902D-C455FCDBF504}"/>
  </cellStyles>
  <dxfs count="20"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bmsonderwijs-live-94ebc39c365c4980abff2-9610739.divio-media.org/filer_public/e0/69/e0694267-ebae-4925-9c8d-5cbc9b927921/bms_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296337</xdr:colOff>
      <xdr:row>3</xdr:row>
      <xdr:rowOff>113836</xdr:rowOff>
    </xdr:from>
    <xdr:to>
      <xdr:col>3</xdr:col>
      <xdr:colOff>613834</xdr:colOff>
      <xdr:row>3</xdr:row>
      <xdr:rowOff>695030</xdr:rowOff>
    </xdr:to>
    <xdr:pic>
      <xdr:nvPicPr>
        <xdr:cNvPr id="2" name="Afbeelding 1" descr="BMS Onderwijs">
          <a:extLst>
            <a:ext uri="{FF2B5EF4-FFF2-40B4-BE49-F238E27FC236}">
              <a16:creationId xmlns:a16="http://schemas.microsoft.com/office/drawing/2014/main" id="{C51BF02D-8D76-E34C-AE45-E282C44E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4420" y="2167003"/>
          <a:ext cx="2180164" cy="581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116417</xdr:colOff>
      <xdr:row>2</xdr:row>
      <xdr:rowOff>0</xdr:rowOff>
    </xdr:from>
    <xdr:to>
      <xdr:col>3</xdr:col>
      <xdr:colOff>1721237</xdr:colOff>
      <xdr:row>2</xdr:row>
      <xdr:rowOff>680433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35DBC99-61F8-644C-AC61-EB2D5C2C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57167" y="1545167"/>
          <a:ext cx="1604820" cy="680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34A7-F542-6B4E-91F7-E11FEC21D22B}">
  <dimension ref="A1:F55"/>
  <sheetViews>
    <sheetView showGridLines="0" tabSelected="1" zoomScale="143" zoomScaleNormal="120" workbookViewId="0">
      <selection activeCell="B6" sqref="B6"/>
    </sheetView>
  </sheetViews>
  <sheetFormatPr baseColWidth="10" defaultColWidth="11" defaultRowHeight="16" x14ac:dyDescent="0.2"/>
  <cols>
    <col min="1" max="1" width="67.83203125" customWidth="1"/>
    <col min="2" max="2" width="30.83203125" customWidth="1"/>
    <col min="3" max="6" width="24.5" customWidth="1"/>
  </cols>
  <sheetData>
    <row r="1" spans="1:6" s="28" customFormat="1" ht="106" customHeight="1" x14ac:dyDescent="0.2">
      <c r="A1" s="48" t="s">
        <v>14</v>
      </c>
      <c r="B1" s="49"/>
      <c r="C1" s="49"/>
      <c r="D1" s="50"/>
      <c r="E1" s="29"/>
      <c r="F1" s="29"/>
    </row>
    <row r="2" spans="1:6" s="6" customFormat="1" ht="40" customHeight="1" thickBot="1" x14ac:dyDescent="0.25">
      <c r="A2" s="51" t="s">
        <v>58</v>
      </c>
      <c r="B2" s="52"/>
      <c r="C2" s="52"/>
      <c r="D2" s="52"/>
      <c r="E2" s="30"/>
      <c r="F2" s="30"/>
    </row>
    <row r="3" spans="1:6" s="27" customFormat="1" ht="60" customHeight="1" thickTop="1" thickBot="1" x14ac:dyDescent="0.25">
      <c r="A3" s="43" t="s">
        <v>54</v>
      </c>
      <c r="B3" s="33"/>
      <c r="C3" s="26"/>
      <c r="D3" s="26"/>
      <c r="E3" s="31"/>
      <c r="F3" s="31"/>
    </row>
    <row r="4" spans="1:6" s="7" customFormat="1" ht="72" customHeight="1" thickTop="1" x14ac:dyDescent="0.2">
      <c r="A4" s="37" t="s">
        <v>12</v>
      </c>
      <c r="B4" s="38" t="s">
        <v>1</v>
      </c>
      <c r="C4" s="1"/>
      <c r="D4" s="1"/>
      <c r="E4" s="1"/>
      <c r="F4" s="1"/>
    </row>
    <row r="5" spans="1:6" s="1" customFormat="1" ht="34" customHeight="1" x14ac:dyDescent="0.2">
      <c r="A5" s="39" t="s">
        <v>41</v>
      </c>
      <c r="B5" s="34">
        <v>0</v>
      </c>
    </row>
    <row r="6" spans="1:6" s="1" customFormat="1" ht="34" customHeight="1" x14ac:dyDescent="0.2">
      <c r="A6" s="39" t="s">
        <v>51</v>
      </c>
      <c r="B6" s="34">
        <v>0</v>
      </c>
    </row>
    <row r="7" spans="1:6" s="1" customFormat="1" ht="34" customHeight="1" x14ac:dyDescent="0.2">
      <c r="A7" s="40" t="s">
        <v>53</v>
      </c>
      <c r="B7" s="3">
        <v>0</v>
      </c>
    </row>
    <row r="8" spans="1:6" s="1" customFormat="1" ht="34" customHeight="1" x14ac:dyDescent="0.2">
      <c r="A8" s="40" t="s">
        <v>36</v>
      </c>
      <c r="B8" s="3">
        <v>0</v>
      </c>
    </row>
    <row r="9" spans="1:6" s="1" customFormat="1" ht="34" customHeight="1" x14ac:dyDescent="0.2">
      <c r="A9" s="40" t="s">
        <v>37</v>
      </c>
      <c r="B9" s="3">
        <v>0</v>
      </c>
    </row>
    <row r="10" spans="1:6" s="1" customFormat="1" ht="34" customHeight="1" x14ac:dyDescent="0.2">
      <c r="A10" s="40" t="s">
        <v>16</v>
      </c>
      <c r="B10" s="3">
        <v>0</v>
      </c>
    </row>
    <row r="11" spans="1:6" s="1" customFormat="1" ht="34" customHeight="1" x14ac:dyDescent="0.2">
      <c r="A11" s="40" t="s">
        <v>17</v>
      </c>
      <c r="B11" s="3">
        <v>0</v>
      </c>
    </row>
    <row r="12" spans="1:6" s="1" customFormat="1" ht="34" customHeight="1" x14ac:dyDescent="0.2">
      <c r="A12" s="40" t="s">
        <v>34</v>
      </c>
      <c r="B12" s="3">
        <v>0</v>
      </c>
    </row>
    <row r="13" spans="1:6" s="1" customFormat="1" ht="34" customHeight="1" x14ac:dyDescent="0.2">
      <c r="A13" s="40" t="s">
        <v>24</v>
      </c>
      <c r="B13" s="3">
        <v>0</v>
      </c>
    </row>
    <row r="14" spans="1:6" s="1" customFormat="1" ht="34" customHeight="1" x14ac:dyDescent="0.2">
      <c r="A14" s="40" t="s">
        <v>30</v>
      </c>
      <c r="B14" s="3">
        <v>0</v>
      </c>
    </row>
    <row r="15" spans="1:6" s="1" customFormat="1" ht="34" customHeight="1" x14ac:dyDescent="0.2">
      <c r="A15" s="40" t="s">
        <v>31</v>
      </c>
      <c r="B15" s="3">
        <v>0</v>
      </c>
    </row>
    <row r="16" spans="1:6" s="1" customFormat="1" ht="34" customHeight="1" x14ac:dyDescent="0.2">
      <c r="A16" s="40" t="s">
        <v>28</v>
      </c>
      <c r="B16" s="3">
        <v>0</v>
      </c>
    </row>
    <row r="17" spans="1:3" s="1" customFormat="1" ht="34" customHeight="1" x14ac:dyDescent="0.2">
      <c r="A17" s="40" t="s">
        <v>29</v>
      </c>
      <c r="B17" s="3">
        <v>0</v>
      </c>
    </row>
    <row r="18" spans="1:3" s="1" customFormat="1" ht="34" customHeight="1" x14ac:dyDescent="0.2">
      <c r="A18" s="40" t="s">
        <v>38</v>
      </c>
      <c r="B18" s="3">
        <v>0</v>
      </c>
    </row>
    <row r="19" spans="1:3" s="1" customFormat="1" ht="34" customHeight="1" x14ac:dyDescent="0.2">
      <c r="A19" s="40" t="s">
        <v>35</v>
      </c>
      <c r="B19" s="3">
        <v>0</v>
      </c>
    </row>
    <row r="20" spans="1:3" s="1" customFormat="1" ht="34" customHeight="1" x14ac:dyDescent="0.2">
      <c r="A20" s="40" t="s">
        <v>27</v>
      </c>
      <c r="B20" s="3">
        <v>0</v>
      </c>
    </row>
    <row r="21" spans="1:3" s="1" customFormat="1" ht="34" customHeight="1" x14ac:dyDescent="0.2">
      <c r="A21" s="40" t="s">
        <v>18</v>
      </c>
      <c r="B21" s="3">
        <v>0</v>
      </c>
    </row>
    <row r="22" spans="1:3" s="1" customFormat="1" ht="34" customHeight="1" x14ac:dyDescent="0.2">
      <c r="A22" s="40" t="s">
        <v>49</v>
      </c>
      <c r="B22" s="3">
        <v>0</v>
      </c>
      <c r="C22" s="53" t="s">
        <v>59</v>
      </c>
    </row>
    <row r="23" spans="1:3" s="1" customFormat="1" ht="34" customHeight="1" x14ac:dyDescent="0.2">
      <c r="A23" s="40" t="s">
        <v>50</v>
      </c>
      <c r="B23" s="3">
        <v>0</v>
      </c>
    </row>
    <row r="24" spans="1:3" s="1" customFormat="1" ht="34" customHeight="1" x14ac:dyDescent="0.2">
      <c r="A24" s="40" t="s">
        <v>48</v>
      </c>
      <c r="B24" s="3">
        <v>0</v>
      </c>
    </row>
    <row r="25" spans="1:3" s="1" customFormat="1" ht="34" customHeight="1" x14ac:dyDescent="0.2">
      <c r="A25" s="40" t="s">
        <v>43</v>
      </c>
      <c r="B25" s="3">
        <v>0</v>
      </c>
    </row>
    <row r="26" spans="1:3" s="1" customFormat="1" ht="34" customHeight="1" x14ac:dyDescent="0.2">
      <c r="A26" s="40" t="s">
        <v>19</v>
      </c>
      <c r="B26" s="3">
        <v>0</v>
      </c>
    </row>
    <row r="27" spans="1:3" s="1" customFormat="1" ht="34" customHeight="1" x14ac:dyDescent="0.2">
      <c r="A27" s="40" t="s">
        <v>20</v>
      </c>
      <c r="B27" s="3">
        <v>0</v>
      </c>
    </row>
    <row r="28" spans="1:3" s="1" customFormat="1" ht="34" customHeight="1" x14ac:dyDescent="0.2">
      <c r="A28" s="40" t="s">
        <v>44</v>
      </c>
      <c r="B28" s="3">
        <v>0</v>
      </c>
    </row>
    <row r="29" spans="1:3" s="1" customFormat="1" ht="34" customHeight="1" x14ac:dyDescent="0.2">
      <c r="A29" s="40" t="s">
        <v>45</v>
      </c>
      <c r="B29" s="3">
        <v>0</v>
      </c>
    </row>
    <row r="30" spans="1:3" s="1" customFormat="1" ht="34" customHeight="1" x14ac:dyDescent="0.2">
      <c r="A30" s="40" t="s">
        <v>52</v>
      </c>
      <c r="B30" s="3">
        <v>0</v>
      </c>
    </row>
    <row r="31" spans="1:3" s="1" customFormat="1" ht="34" customHeight="1" x14ac:dyDescent="0.2">
      <c r="A31" s="40" t="s">
        <v>25</v>
      </c>
      <c r="B31" s="3">
        <v>0</v>
      </c>
    </row>
    <row r="32" spans="1:3" s="1" customFormat="1" ht="34" customHeight="1" x14ac:dyDescent="0.2">
      <c r="A32" s="40" t="s">
        <v>26</v>
      </c>
      <c r="B32" s="3">
        <v>0</v>
      </c>
    </row>
    <row r="33" spans="1:6" s="1" customFormat="1" ht="34" customHeight="1" x14ac:dyDescent="0.2">
      <c r="A33" s="40" t="s">
        <v>39</v>
      </c>
      <c r="B33" s="3">
        <v>0</v>
      </c>
    </row>
    <row r="34" spans="1:6" s="1" customFormat="1" ht="34" customHeight="1" x14ac:dyDescent="0.2">
      <c r="A34" s="40" t="s">
        <v>21</v>
      </c>
      <c r="B34" s="3">
        <v>0</v>
      </c>
    </row>
    <row r="35" spans="1:6" s="1" customFormat="1" ht="34" customHeight="1" x14ac:dyDescent="0.2">
      <c r="A35" s="40" t="s">
        <v>22</v>
      </c>
      <c r="B35" s="3">
        <v>0</v>
      </c>
    </row>
    <row r="36" spans="1:6" s="1" customFormat="1" ht="34" customHeight="1" x14ac:dyDescent="0.2">
      <c r="A36" s="40" t="s">
        <v>47</v>
      </c>
      <c r="B36" s="3">
        <v>0</v>
      </c>
    </row>
    <row r="37" spans="1:6" s="1" customFormat="1" ht="34" customHeight="1" x14ac:dyDescent="0.2">
      <c r="A37" s="40" t="s">
        <v>42</v>
      </c>
      <c r="B37" s="3">
        <v>0</v>
      </c>
    </row>
    <row r="38" spans="1:6" s="1" customFormat="1" ht="34" customHeight="1" x14ac:dyDescent="0.2">
      <c r="A38" s="40" t="s">
        <v>32</v>
      </c>
      <c r="B38" s="3">
        <v>0</v>
      </c>
    </row>
    <row r="39" spans="1:6" s="1" customFormat="1" ht="34" customHeight="1" x14ac:dyDescent="0.2">
      <c r="A39" s="40" t="s">
        <v>33</v>
      </c>
      <c r="B39" s="3">
        <v>0</v>
      </c>
    </row>
    <row r="40" spans="1:6" s="1" customFormat="1" ht="34" customHeight="1" x14ac:dyDescent="0.2">
      <c r="A40" s="40" t="s">
        <v>40</v>
      </c>
      <c r="B40" s="3">
        <v>0</v>
      </c>
    </row>
    <row r="41" spans="1:6" s="1" customFormat="1" ht="34" customHeight="1" x14ac:dyDescent="0.2">
      <c r="A41" s="41" t="s">
        <v>23</v>
      </c>
      <c r="B41" s="3">
        <v>0</v>
      </c>
    </row>
    <row r="42" spans="1:6" s="1" customFormat="1" ht="34" customHeight="1" thickBot="1" x14ac:dyDescent="0.25">
      <c r="A42" s="42" t="s">
        <v>46</v>
      </c>
      <c r="B42" s="3">
        <v>0</v>
      </c>
    </row>
    <row r="43" spans="1:6" s="1" customFormat="1" ht="42" customHeight="1" thickTop="1" thickBot="1" x14ac:dyDescent="0.25">
      <c r="A43" s="8" t="s">
        <v>7</v>
      </c>
      <c r="B43" s="4">
        <f>SUM(B5:B42)</f>
        <v>0</v>
      </c>
    </row>
    <row r="44" spans="1:6" ht="12" customHeight="1" thickTop="1" x14ac:dyDescent="0.2">
      <c r="A44" s="2">
        <v>2020</v>
      </c>
    </row>
    <row r="45" spans="1:6" s="7" customFormat="1" ht="57" customHeight="1" x14ac:dyDescent="0.2">
      <c r="A45" s="32" t="s">
        <v>8</v>
      </c>
      <c r="B45" s="35" t="s">
        <v>3</v>
      </c>
      <c r="C45" s="35" t="s">
        <v>15</v>
      </c>
      <c r="D45" s="35" t="s">
        <v>55</v>
      </c>
      <c r="E45" s="35" t="s">
        <v>56</v>
      </c>
      <c r="F45" s="35" t="s">
        <v>0</v>
      </c>
    </row>
    <row r="46" spans="1:6" ht="34" customHeight="1" x14ac:dyDescent="0.2">
      <c r="A46" s="18" t="s">
        <v>5</v>
      </c>
      <c r="B46" s="11">
        <v>25</v>
      </c>
      <c r="C46" s="3">
        <v>0</v>
      </c>
      <c r="D46" s="14" t="s">
        <v>6</v>
      </c>
      <c r="E46" s="14" t="s">
        <v>6</v>
      </c>
      <c r="F46" s="16">
        <f>B46*C46</f>
        <v>0</v>
      </c>
    </row>
    <row r="47" spans="1:6" ht="34" customHeight="1" x14ac:dyDescent="0.2">
      <c r="A47" s="9" t="s">
        <v>9</v>
      </c>
      <c r="B47" s="12">
        <v>70</v>
      </c>
      <c r="C47" s="3">
        <v>0</v>
      </c>
      <c r="D47" s="15">
        <v>0</v>
      </c>
      <c r="E47" s="15">
        <v>0</v>
      </c>
      <c r="F47" s="25">
        <f>C47*B47+(D47*C47*B47)+(B47*C47*E47)</f>
        <v>0</v>
      </c>
    </row>
    <row r="48" spans="1:6" ht="34" customHeight="1" x14ac:dyDescent="0.2">
      <c r="A48" s="9" t="s">
        <v>11</v>
      </c>
      <c r="B48" s="12">
        <v>20</v>
      </c>
      <c r="C48" s="3">
        <v>0</v>
      </c>
      <c r="D48" s="15">
        <v>0</v>
      </c>
      <c r="E48" s="15">
        <v>0</v>
      </c>
      <c r="F48" s="25">
        <f>C48*B48+(D48*C48*B48)+(B48*C48*E48)</f>
        <v>0</v>
      </c>
    </row>
    <row r="49" spans="1:6" ht="34" customHeight="1" x14ac:dyDescent="0.2">
      <c r="A49" s="9" t="s">
        <v>10</v>
      </c>
      <c r="B49" s="12">
        <v>20</v>
      </c>
      <c r="C49" s="3">
        <v>0</v>
      </c>
      <c r="D49" s="15">
        <v>0</v>
      </c>
      <c r="E49" s="15">
        <v>0</v>
      </c>
      <c r="F49" s="25">
        <f>C49*B49+(D49*C49*B49)+(B49*C49*E49)</f>
        <v>0</v>
      </c>
    </row>
    <row r="50" spans="1:6" s="7" customFormat="1" ht="44" customHeight="1" thickBot="1" x14ac:dyDescent="0.25">
      <c r="A50" s="10" t="s">
        <v>4</v>
      </c>
      <c r="B50" s="13"/>
      <c r="C50" s="13"/>
      <c r="D50" s="13"/>
      <c r="E50" s="13"/>
      <c r="F50" s="17">
        <f>SUM(F46:F49)</f>
        <v>0</v>
      </c>
    </row>
    <row r="51" spans="1:6" s="24" customFormat="1" ht="9" customHeight="1" thickBot="1" x14ac:dyDescent="0.25">
      <c r="A51" s="19"/>
      <c r="B51" s="20"/>
      <c r="C51" s="21"/>
      <c r="D51" s="22"/>
      <c r="E51" s="22"/>
      <c r="F51" s="23"/>
    </row>
    <row r="52" spans="1:6" ht="59" customHeight="1" thickBot="1" x14ac:dyDescent="0.25">
      <c r="A52" s="36" t="s">
        <v>13</v>
      </c>
      <c r="B52" s="44">
        <f>F50+B43</f>
        <v>0</v>
      </c>
      <c r="C52" s="45"/>
      <c r="D52" s="1" t="s">
        <v>57</v>
      </c>
    </row>
    <row r="53" spans="1:6" ht="12" customHeight="1" thickBot="1" x14ac:dyDescent="0.25">
      <c r="A53" s="5"/>
    </row>
    <row r="54" spans="1:6" ht="69" customHeight="1" thickBot="1" x14ac:dyDescent="0.25">
      <c r="A54" s="36" t="s">
        <v>2</v>
      </c>
      <c r="B54" s="46"/>
      <c r="C54" s="47"/>
    </row>
    <row r="55" spans="1:6" x14ac:dyDescent="0.2">
      <c r="A55" s="2">
        <v>2022</v>
      </c>
    </row>
  </sheetData>
  <sheetProtection algorithmName="SHA-512" hashValue="LWlTDXmmaTjj/KzuPIOGwAxulvRS1opTpg3/BclxytqTfCJGVMLLd5chkODVk8w5qaf+p3FUbxP2VlO0YHeqng==" saltValue="cpj3Guxk0S22YS+43P/N+g==" spinCount="100000" sheet="1" objects="1" scenarios="1"/>
  <sortState xmlns:xlrd2="http://schemas.microsoft.com/office/spreadsheetml/2017/richdata2" ref="A5:A42">
    <sortCondition ref="A5:A42"/>
  </sortState>
  <mergeCells count="4">
    <mergeCell ref="B52:C52"/>
    <mergeCell ref="B54:C54"/>
    <mergeCell ref="A1:D1"/>
    <mergeCell ref="A2:D2"/>
  </mergeCells>
  <conditionalFormatting sqref="A1">
    <cfRule type="colorScale" priority="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A52">
    <cfRule type="colorScale" priority="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A54">
    <cfRule type="colorScale" priority="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A45:F45">
    <cfRule type="colorScale" priority="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B5:B42">
    <cfRule type="containsText" dxfId="19" priority="95" operator="containsText" text="JA">
      <formula>NOT(ISERROR(SEARCH("JA",B5)))</formula>
    </cfRule>
    <cfRule type="containsText" dxfId="18" priority="91" operator="containsText" text="2022">
      <formula>NOT(ISERROR(SEARCH("2022",B5)))</formula>
    </cfRule>
    <cfRule type="containsText" dxfId="17" priority="92" operator="containsText" text="2021">
      <formula>NOT(ISERROR(SEARCH("2021",B5)))</formula>
    </cfRule>
    <cfRule type="containsText" dxfId="16" priority="93" operator="containsText" text="2020">
      <formula>NOT(ISERROR(SEARCH("2020",B5)))</formula>
    </cfRule>
    <cfRule type="containsText" dxfId="15" priority="94" operator="containsText" text="2019">
      <formula>NOT(ISERROR(SEARCH("2019",B5)))</formula>
    </cfRule>
  </conditionalFormatting>
  <conditionalFormatting sqref="C46:C48">
    <cfRule type="containsText" dxfId="14" priority="12" operator="containsText" text="2021">
      <formula>NOT(ISERROR(SEARCH("2021",C46)))</formula>
    </cfRule>
    <cfRule type="containsText" dxfId="13" priority="13" operator="containsText" text="2020">
      <formula>NOT(ISERROR(SEARCH("2020",C46)))</formula>
    </cfRule>
    <cfRule type="containsText" dxfId="12" priority="14" operator="containsText" text="2019">
      <formula>NOT(ISERROR(SEARCH("2019",C46)))</formula>
    </cfRule>
    <cfRule type="containsText" dxfId="11" priority="15" operator="containsText" text="JA">
      <formula>NOT(ISERROR(SEARCH("JA",C46)))</formula>
    </cfRule>
    <cfRule type="containsText" dxfId="10" priority="11" operator="containsText" text="2022">
      <formula>NOT(ISERROR(SEARCH("2022",C46)))</formula>
    </cfRule>
  </conditionalFormatting>
  <conditionalFormatting sqref="C49:E49">
    <cfRule type="containsText" dxfId="9" priority="36" operator="containsText" text="2022">
      <formula>NOT(ISERROR(SEARCH("2022",C49)))</formula>
    </cfRule>
    <cfRule type="containsText" dxfId="8" priority="37" operator="containsText" text="2021">
      <formula>NOT(ISERROR(SEARCH("2021",C49)))</formula>
    </cfRule>
    <cfRule type="containsText" dxfId="7" priority="38" operator="containsText" text="2020">
      <formula>NOT(ISERROR(SEARCH("2020",C49)))</formula>
    </cfRule>
    <cfRule type="containsText" dxfId="6" priority="39" operator="containsText" text="2019">
      <formula>NOT(ISERROR(SEARCH("2019",C49)))</formula>
    </cfRule>
    <cfRule type="containsText" dxfId="5" priority="40" operator="containsText" text="JA">
      <formula>NOT(ISERROR(SEARCH("JA",C49)))</formula>
    </cfRule>
  </conditionalFormatting>
  <conditionalFormatting sqref="D47:E48">
    <cfRule type="containsText" dxfId="4" priority="17" operator="containsText" text="2021">
      <formula>NOT(ISERROR(SEARCH("2021",D47)))</formula>
    </cfRule>
    <cfRule type="containsText" dxfId="3" priority="18" operator="containsText" text="2020">
      <formula>NOT(ISERROR(SEARCH("2020",D47)))</formula>
    </cfRule>
    <cfRule type="containsText" dxfId="2" priority="19" operator="containsText" text="2019">
      <formula>NOT(ISERROR(SEARCH("2019",D47)))</formula>
    </cfRule>
    <cfRule type="containsText" dxfId="1" priority="20" operator="containsText" text="JA">
      <formula>NOT(ISERROR(SEARCH("JA",D47)))</formula>
    </cfRule>
    <cfRule type="containsText" dxfId="0" priority="16" operator="containsText" text="2022">
      <formula>NOT(ISERROR(SEARCH("2022",D47)))</formula>
    </cfRule>
  </conditionalFormatting>
  <dataValidations count="2">
    <dataValidation type="decimal" allowBlank="1" showInputMessage="1" showErrorMessage="1" sqref="D47:D49" xr:uid="{7E9439FD-0E9F-3C4C-A8D0-62E130373423}">
      <formula1>0</formula1>
      <formula2>0.1</formula2>
    </dataValidation>
    <dataValidation type="decimal" allowBlank="1" showInputMessage="1" showErrorMessage="1" sqref="E47:E49" xr:uid="{D65B6DD9-1409-554A-9FC7-F8F2F58509FB}">
      <formula1>0</formula1>
      <formula2>0.05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3bbc45e1762022e22ca0153a50361aad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16b47c6a34ba05ee4c441637e1b8d82d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4D5FB-6DB0-4F16-89DE-B7DED30E2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D1CB98-E7ED-41EB-91B4-21D136ED7F8A}">
  <ds:schemaRefs>
    <ds:schemaRef ds:uri="http://purl.org/dc/elements/1.1/"/>
    <ds:schemaRef ds:uri="04d4ff2e-cf62-40b0-a5cf-f8c6524922a9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cdfd6af9-2027-427e-aee7-f2f3dc2ea9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C12F4B-EB64-48C3-89E8-92D8232BB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JAAR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>Saskia Roos</dc:creator>
  <cp:keywords/>
  <dc:description>Copyright BiC</dc:description>
  <cp:lastModifiedBy>Saskia Roos</cp:lastModifiedBy>
  <cp:lastPrinted>2025-09-03T09:20:23Z</cp:lastPrinted>
  <dcterms:created xsi:type="dcterms:W3CDTF">2018-12-03T10:17:04Z</dcterms:created>
  <dcterms:modified xsi:type="dcterms:W3CDTF">2025-09-05T11:28:06Z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