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yuverta.sharepoint.com/sites/EATouringcarvervoer1daagseritten/Gedeelde documenten/General/2. Nota van Inlichtingen/NvI 1 rectificatie/"/>
    </mc:Choice>
  </mc:AlternateContent>
  <xr:revisionPtr revIDLastSave="463" documentId="13_ncr:1_{00D4D8C3-D37C-4363-A540-719C6B3CB60C}" xr6:coauthVersionLast="47" xr6:coauthVersionMax="47" xr10:uidLastSave="{289E4BB9-5806-46D3-A9B5-BB6134365ED8}"/>
  <bookViews>
    <workbookView xWindow="-108" yWindow="-108" windowWidth="23256" windowHeight="12456" xr2:uid="{00000000-000D-0000-FFFF-FFFF00000000}"/>
  </bookViews>
  <sheets>
    <sheet name="Prijzenblad" sheetId="1" r:id="rId1"/>
  </sheets>
  <definedNames>
    <definedName name="_xlnm.Print_Area" localSheetId="0">Prijzenblad!$A$1:$AD$44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1" l="1"/>
  <c r="L26" i="1"/>
  <c r="L25" i="1"/>
  <c r="L24" i="1"/>
  <c r="J27" i="1"/>
  <c r="J26" i="1"/>
  <c r="J25" i="1"/>
  <c r="J24" i="1"/>
  <c r="H27" i="1"/>
  <c r="H26" i="1"/>
  <c r="H25" i="1"/>
  <c r="H24" i="1"/>
  <c r="F27" i="1"/>
  <c r="F25" i="1"/>
  <c r="I25" i="1" s="1"/>
  <c r="F24" i="1"/>
  <c r="F26" i="1"/>
  <c r="L16" i="1"/>
  <c r="L19" i="1"/>
  <c r="L18" i="1"/>
  <c r="L17" i="1"/>
  <c r="L15" i="1"/>
  <c r="I26" i="1" l="1"/>
  <c r="K26" i="1" s="1"/>
  <c r="M26" i="1" s="1"/>
  <c r="I24" i="1"/>
  <c r="I27" i="1"/>
  <c r="K27" i="1" s="1"/>
  <c r="M27" i="1"/>
  <c r="K24" i="1"/>
  <c r="M24" i="1" s="1"/>
  <c r="K25" i="1"/>
  <c r="M25" i="1" s="1"/>
  <c r="N15" i="1" l="1"/>
  <c r="J15" i="1"/>
  <c r="H15" i="1"/>
  <c r="F15" i="1"/>
  <c r="K15" i="1" l="1"/>
  <c r="M15" i="1" s="1"/>
  <c r="O15" i="1" s="1"/>
  <c r="M28" i="1"/>
  <c r="N19" i="1"/>
  <c r="N18" i="1"/>
  <c r="N17" i="1"/>
  <c r="N16" i="1"/>
  <c r="J19" i="1"/>
  <c r="J18" i="1"/>
  <c r="J17" i="1"/>
  <c r="J16" i="1"/>
  <c r="F19" i="1"/>
  <c r="F18" i="1"/>
  <c r="F17" i="1"/>
  <c r="F16" i="1"/>
  <c r="H19" i="1"/>
  <c r="H18" i="1"/>
  <c r="H17" i="1"/>
  <c r="H16" i="1"/>
  <c r="K18" i="1" l="1"/>
  <c r="M18" i="1" s="1"/>
  <c r="O18" i="1" s="1"/>
  <c r="K17" i="1"/>
  <c r="M17" i="1" s="1"/>
  <c r="O17" i="1" s="1"/>
  <c r="K19" i="1"/>
  <c r="M19" i="1" s="1"/>
  <c r="O19" i="1" s="1"/>
  <c r="K16" i="1"/>
  <c r="M16" i="1" s="1"/>
  <c r="O16" i="1" s="1"/>
  <c r="O20" i="1" l="1"/>
  <c r="D30" i="1" s="1"/>
</calcChain>
</file>

<file path=xl/sharedStrings.xml><?xml version="1.0" encoding="utf-8"?>
<sst xmlns="http://schemas.openxmlformats.org/spreadsheetml/2006/main" count="102" uniqueCount="66">
  <si>
    <t>Type bus</t>
  </si>
  <si>
    <t>Bustarief type 1 (0 t/m 20 pers)</t>
  </si>
  <si>
    <t>Bustarief type 2 (21 t/m 50 pers)</t>
  </si>
  <si>
    <t>Bustarief type 3 (51 t/m 60 pers)</t>
  </si>
  <si>
    <t>Bustarief type 4 (61 t/m 70 pers)</t>
  </si>
  <si>
    <t xml:space="preserve">Bustarief type 5 (71 t/m 92 pers) </t>
  </si>
  <si>
    <t>Eendaagse ritten Nederland en Buitenland******</t>
  </si>
  <si>
    <t>Door Inschrijver ingevulde aantal te vervoeren personen:</t>
  </si>
  <si>
    <t>Minimumtarief van toepassing?</t>
  </si>
  <si>
    <t>Bestemming</t>
  </si>
  <si>
    <t>Vertrekplaats</t>
  </si>
  <si>
    <t>Aantal te vervoeren personen</t>
  </si>
  <si>
    <t>Aantal km (retour)</t>
  </si>
  <si>
    <t>Wacht-uren</t>
  </si>
  <si>
    <t>Reisuren per bus</t>
  </si>
  <si>
    <t>Totaal incl. wachttarief</t>
  </si>
  <si>
    <t>Minimum-tarief</t>
  </si>
  <si>
    <t>Totaalprijs ééndaagse ritten</t>
  </si>
  <si>
    <t>Totaal eendaagse ritten Nederland en Buitenland</t>
  </si>
  <si>
    <t>Haal en brengritten******</t>
  </si>
  <si>
    <t>Totaalprijs haal en brengritten</t>
  </si>
  <si>
    <t>Totaal breng en haalritten</t>
  </si>
  <si>
    <t>Bestemmingen, aantal leerlingen en aantal km veranderen jaarlijks. Aan deze opgave zijn geen rechten te ontlenen.</t>
  </si>
  <si>
    <t>Toelichting calculatieblad:</t>
  </si>
  <si>
    <t>* 'Prijs per km' is de prijs per kilometer per type bus. Dit tarief bestaat uit de componenten brandstof, afschrijving en onderhoud. Gebaseerd op de snelste route berekend via: https://www.anwb.nl/verkeer/routeplanner.</t>
  </si>
  <si>
    <t>*** 'Wachttarief per uur' is het tarief voor de uren waarop de chauffeur (na de heenweg en voor de terugweg van de rit) dient te wachten. Meer- of minder wachturen worden afgerekend tegen het door inschrijver geoffreerde tarief voor de betreffende type bus.</t>
  </si>
  <si>
    <t>**** 'Inzet uurtarief (chauffeur)' is het uurtarief van o.a. de chauffeur, filetijden etc. dient hierbij inbegrepen te zijn. Het uurtarief bestaat uit de componenten salaris en sociale lasten. Meer- of minderuren worden afgerekend tegen het door inschrijver geoffreerde uurtarief.</t>
  </si>
  <si>
    <t>****** Haal en brengritten betreffen enkele ritten zonder wachttijd.</t>
  </si>
  <si>
    <t>Ondertekening</t>
  </si>
  <si>
    <t>Naam</t>
  </si>
  <si>
    <t>Datum en plaats</t>
  </si>
  <si>
    <t>Functie</t>
  </si>
  <si>
    <t>Onderneming en adres</t>
  </si>
  <si>
    <t>Handtekening</t>
  </si>
  <si>
    <t>Wacht-kosten</t>
  </si>
  <si>
    <t>Km prijs</t>
  </si>
  <si>
    <t>Uurtarief chauffeur</t>
  </si>
  <si>
    <t xml:space="preserve">Totaal </t>
  </si>
  <si>
    <t>Totaal (bedrag t.b.v beoordeling gunningscriterium prijs)</t>
  </si>
  <si>
    <t xml:space="preserve">Prijs per km* </t>
  </si>
  <si>
    <r>
      <t>Wachttarief 
per uur</t>
    </r>
    <r>
      <rPr>
        <sz val="10"/>
        <color theme="0"/>
        <rFont val="Arial"/>
        <family val="2"/>
      </rPr>
      <t>***</t>
    </r>
  </si>
  <si>
    <t>Inzet uurtarief 
(chauffeur)****</t>
  </si>
  <si>
    <t>Locatie x</t>
  </si>
  <si>
    <t>Locatie y</t>
  </si>
  <si>
    <t>Seizoenskorting per maand</t>
  </si>
  <si>
    <t>Januari</t>
  </si>
  <si>
    <t>Juli</t>
  </si>
  <si>
    <t>Februari</t>
  </si>
  <si>
    <t>Augustus</t>
  </si>
  <si>
    <t>Maart</t>
  </si>
  <si>
    <t>September</t>
  </si>
  <si>
    <t>April</t>
  </si>
  <si>
    <t>Oktober</t>
  </si>
  <si>
    <t>Mei</t>
  </si>
  <si>
    <t>November</t>
  </si>
  <si>
    <t>Juni</t>
  </si>
  <si>
    <t>December</t>
  </si>
  <si>
    <t>Seizoenskorting</t>
  </si>
  <si>
    <t>Maand</t>
  </si>
  <si>
    <t>Totaal incl. korting</t>
  </si>
  <si>
    <t>Kenmerk: TN545774</t>
  </si>
  <si>
    <t>Inschrijver dient enkel de gearceerde cellen in te vullen. Bij overige aanpassingen aan het document kan de inschrijving ter zijde worden gelegd.</t>
  </si>
  <si>
    <t>Bijlage 2 Prijzenblad - EA Eendaagse busreizen/touringcarvervoer t.b.v. Stichting Yuverta</t>
  </si>
  <si>
    <r>
      <t>Minimumtarief t.b.v. ééndaagse ritten</t>
    </r>
    <r>
      <rPr>
        <sz val="10"/>
        <color theme="0"/>
        <rFont val="Arial"/>
        <family val="2"/>
      </rPr>
      <t>*</t>
    </r>
    <r>
      <rPr>
        <b/>
        <sz val="10"/>
        <color theme="0"/>
        <rFont val="Arial"/>
        <family val="2"/>
      </rPr>
      <t>*</t>
    </r>
  </si>
  <si>
    <t>** 'Minimumtarief t.b.v. ééndaagse ritten' is het tarief wat minimaal in rekening wordt gebracht voor de inzet van de betreffende bus bij ééndaagse ritten. Indien de kosten per rit onder het minimumtarief uitkomen, dan wordt het totaal van het minimumtarief per reis automatisch doorgerekend in de totaalprijs van die betreffende rit.
Als de kosten hoger zijn dan het minimumtarief, dan wordt het minimumtarief niet berekend voor de betreffende rit. Het minimumtarief wordt in dat geval dus niet nog eens opgeteld bij de kosten voor die rit. Het maximumbedrag dat gehanteerd mag worden bij de minimumtarieven per type bus is als volgt:
▪Type 1 (0 t/m 20 personen): € 75,-
▪Type 2 (21 t/m 50 personen): € 250,-
▪Type 3 (51 t/m 60 personen): € 330,-
▪Type 4 (61 t/m 70 personen): € 330,-
▪Type 5 (71 t/m 92 personen): € 350,-</t>
  </si>
  <si>
    <t>Versie: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</si>
</sst>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2]\ * #,##0.00_ ;_ [$€-2]\ * \-#,##0.00_ ;_ [$€-2]\ * &quot;-&quot;??_ ;_ @_ "/>
  </numFmts>
  <fonts count="15" x14ac:knownFonts="1">
    <font>
      <sz val="10"/>
      <name val="Arial"/>
    </font>
    <font>
      <sz val="11"/>
      <color theme="1"/>
      <name val="Calibri"/>
      <family val="2"/>
      <scheme val="minor"/>
    </font>
    <font>
      <sz val="8"/>
      <name val="Arial"/>
      <family val="2"/>
    </font>
    <font>
      <b/>
      <sz val="10"/>
      <name val="Arial"/>
      <family val="2"/>
    </font>
    <font>
      <b/>
      <sz val="11"/>
      <name val="Arial"/>
      <family val="2"/>
    </font>
    <font>
      <b/>
      <sz val="14"/>
      <name val="Arial"/>
      <family val="2"/>
    </font>
    <font>
      <b/>
      <sz val="9"/>
      <name val="Arial"/>
      <family val="2"/>
    </font>
    <font>
      <sz val="9"/>
      <name val="Arial"/>
      <family val="2"/>
    </font>
    <font>
      <sz val="10"/>
      <name val="Arial"/>
      <family val="2"/>
    </font>
    <font>
      <b/>
      <sz val="9"/>
      <color theme="0"/>
      <name val="Arial"/>
      <family val="2"/>
    </font>
    <font>
      <b/>
      <sz val="11"/>
      <color theme="0"/>
      <name val="Arial"/>
      <family val="2"/>
    </font>
    <font>
      <b/>
      <sz val="10"/>
      <color theme="0"/>
      <name val="Arial"/>
      <family val="2"/>
    </font>
    <font>
      <sz val="10"/>
      <color theme="0"/>
      <name val="Arial"/>
      <family val="2"/>
    </font>
    <font>
      <b/>
      <sz val="11"/>
      <color theme="1"/>
      <name val="Calibri"/>
      <family val="2"/>
      <scheme val="minor"/>
    </font>
    <font>
      <sz val="10"/>
      <name val="Arial"/>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CC99FF"/>
        <bgColor indexed="64"/>
      </patternFill>
    </fill>
    <fill>
      <patternFill patternType="solid">
        <fgColor rgb="FFFF9999"/>
        <bgColor indexed="64"/>
      </patternFill>
    </fill>
    <fill>
      <patternFill patternType="solid">
        <fgColor rgb="FFFFFF00"/>
        <bgColor indexed="64"/>
      </patternFill>
    </fill>
    <fill>
      <patternFill patternType="solid">
        <fgColor theme="0" tint="-0.149998474074526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s>
  <cellStyleXfs count="5">
    <xf numFmtId="0" fontId="0" fillId="0" borderId="0"/>
    <xf numFmtId="0" fontId="8" fillId="0" borderId="0"/>
    <xf numFmtId="0" fontId="1" fillId="0" borderId="0"/>
    <xf numFmtId="44" fontId="14" fillId="0" borderId="0" applyFont="0" applyFill="0" applyBorder="0" applyAlignment="0" applyProtection="0"/>
    <xf numFmtId="9" fontId="14" fillId="0" borderId="0" applyFont="0" applyFill="0" applyBorder="0" applyAlignment="0" applyProtection="0"/>
  </cellStyleXfs>
  <cellXfs count="118">
    <xf numFmtId="0" fontId="0" fillId="0" borderId="0" xfId="0"/>
    <xf numFmtId="0" fontId="8" fillId="0" borderId="12" xfId="0" applyFont="1" applyBorder="1"/>
    <xf numFmtId="0" fontId="8" fillId="0" borderId="2" xfId="0" applyFont="1" applyBorder="1"/>
    <xf numFmtId="0" fontId="8" fillId="0" borderId="1" xfId="0" applyFont="1" applyBorder="1" applyAlignment="1">
      <alignment vertical="center"/>
    </xf>
    <xf numFmtId="0" fontId="8" fillId="0" borderId="15" xfId="0" applyFont="1" applyBorder="1" applyAlignment="1">
      <alignment vertical="center"/>
    </xf>
    <xf numFmtId="0" fontId="0" fillId="0" borderId="0" xfId="0" applyAlignment="1">
      <alignment horizontal="center"/>
    </xf>
    <xf numFmtId="0" fontId="8" fillId="0" borderId="17" xfId="0" applyFont="1" applyBorder="1" applyAlignment="1">
      <alignment vertical="center"/>
    </xf>
    <xf numFmtId="0" fontId="8" fillId="0" borderId="18" xfId="0" applyFont="1" applyBorder="1"/>
    <xf numFmtId="0" fontId="7" fillId="0" borderId="0" xfId="0" applyFont="1"/>
    <xf numFmtId="0" fontId="0" fillId="3" borderId="0" xfId="0" applyFill="1" applyAlignment="1">
      <alignment horizontal="left" vertical="top" wrapText="1"/>
    </xf>
    <xf numFmtId="0" fontId="0" fillId="4" borderId="0" xfId="0" applyFill="1" applyAlignment="1">
      <alignment horizontal="left" vertical="top" wrapText="1"/>
    </xf>
    <xf numFmtId="0" fontId="0" fillId="0" borderId="0" xfId="0" applyAlignment="1">
      <alignment horizontal="left" vertical="top" wrapText="1"/>
    </xf>
    <xf numFmtId="0" fontId="13" fillId="2" borderId="10" xfId="0" applyFont="1" applyFill="1" applyBorder="1" applyAlignment="1">
      <alignment horizontal="left" vertical="top" wrapText="1"/>
    </xf>
    <xf numFmtId="0" fontId="13" fillId="2" borderId="28" xfId="0" applyFont="1" applyFill="1" applyBorder="1" applyAlignment="1">
      <alignment horizontal="left" vertical="top" wrapText="1"/>
    </xf>
    <xf numFmtId="0" fontId="13" fillId="2" borderId="24" xfId="0" applyFont="1" applyFill="1" applyBorder="1" applyAlignment="1">
      <alignment horizontal="left" vertical="top" wrapText="1"/>
    </xf>
    <xf numFmtId="0" fontId="11" fillId="5" borderId="1" xfId="0" applyFont="1" applyFill="1" applyBorder="1" applyAlignment="1">
      <alignment vertical="center"/>
    </xf>
    <xf numFmtId="0" fontId="11" fillId="5" borderId="2" xfId="0" applyFont="1" applyFill="1" applyBorder="1"/>
    <xf numFmtId="0" fontId="10" fillId="5" borderId="14" xfId="0" applyFont="1" applyFill="1" applyBorder="1" applyAlignment="1">
      <alignment vertical="center"/>
    </xf>
    <xf numFmtId="0" fontId="10" fillId="5" borderId="12" xfId="0" applyFont="1" applyFill="1" applyBorder="1" applyAlignment="1">
      <alignment vertical="center"/>
    </xf>
    <xf numFmtId="0" fontId="10" fillId="5" borderId="13" xfId="0" applyFont="1" applyFill="1" applyBorder="1" applyAlignment="1">
      <alignment vertical="center"/>
    </xf>
    <xf numFmtId="0" fontId="6" fillId="5" borderId="7" xfId="0" applyFont="1" applyFill="1" applyBorder="1"/>
    <xf numFmtId="0" fontId="6" fillId="5" borderId="8" xfId="0" applyFont="1" applyFill="1" applyBorder="1"/>
    <xf numFmtId="0" fontId="3" fillId="5" borderId="8" xfId="0" applyFont="1" applyFill="1" applyBorder="1" applyAlignment="1">
      <alignment horizontal="center"/>
    </xf>
    <xf numFmtId="0" fontId="3" fillId="5" borderId="8" xfId="0" applyFont="1" applyFill="1" applyBorder="1"/>
    <xf numFmtId="0" fontId="3" fillId="5" borderId="9" xfId="0" applyFont="1" applyFill="1" applyBorder="1"/>
    <xf numFmtId="0" fontId="0" fillId="6" borderId="11" xfId="0" applyFill="1" applyBorder="1"/>
    <xf numFmtId="0" fontId="0" fillId="3" borderId="0" xfId="0" applyFill="1" applyAlignment="1">
      <alignment horizontal="left" vertical="top"/>
    </xf>
    <xf numFmtId="0" fontId="3" fillId="3" borderId="0" xfId="0" applyFont="1" applyFill="1" applyAlignment="1">
      <alignment horizontal="left" vertical="top"/>
    </xf>
    <xf numFmtId="0" fontId="8" fillId="3" borderId="0" xfId="0" applyFont="1" applyFill="1" applyAlignment="1">
      <alignment horizontal="left" vertical="top"/>
    </xf>
    <xf numFmtId="0" fontId="7" fillId="0" borderId="23" xfId="0" applyFont="1" applyBorder="1" applyAlignment="1">
      <alignment horizontal="center" vertical="center"/>
    </xf>
    <xf numFmtId="0" fontId="7" fillId="0" borderId="11" xfId="0" applyFont="1" applyBorder="1" applyAlignment="1">
      <alignment horizontal="center" vertical="center"/>
    </xf>
    <xf numFmtId="2" fontId="7" fillId="0" borderId="27" xfId="0" applyNumberFormat="1" applyFont="1" applyBorder="1" applyAlignment="1">
      <alignment horizontal="center" vertical="center"/>
    </xf>
    <xf numFmtId="2" fontId="7" fillId="0" borderId="14" xfId="0" applyNumberFormat="1" applyFont="1" applyBorder="1" applyAlignment="1">
      <alignment horizontal="center" vertical="center"/>
    </xf>
    <xf numFmtId="0" fontId="0" fillId="7" borderId="0" xfId="0" applyFill="1"/>
    <xf numFmtId="0" fontId="0" fillId="7" borderId="0" xfId="0" applyFill="1" applyAlignment="1">
      <alignment horizontal="left" vertical="top"/>
    </xf>
    <xf numFmtId="44" fontId="7" fillId="8" borderId="27" xfId="0" applyNumberFormat="1" applyFont="1" applyFill="1" applyBorder="1" applyAlignment="1">
      <alignment horizontal="center" vertical="center"/>
    </xf>
    <xf numFmtId="44" fontId="7" fillId="8" borderId="14" xfId="0" applyNumberFormat="1" applyFont="1" applyFill="1" applyBorder="1" applyAlignment="1">
      <alignment horizontal="center" vertical="center"/>
    </xf>
    <xf numFmtId="165" fontId="7" fillId="8" borderId="27" xfId="0" applyNumberFormat="1" applyFont="1" applyFill="1" applyBorder="1" applyAlignment="1">
      <alignment horizontal="center" vertical="center"/>
    </xf>
    <xf numFmtId="165" fontId="7" fillId="8" borderId="14" xfId="0" applyNumberFormat="1" applyFont="1" applyFill="1" applyBorder="1" applyAlignment="1">
      <alignment horizontal="center" vertical="center"/>
    </xf>
    <xf numFmtId="164" fontId="7" fillId="8" borderId="11" xfId="0" applyNumberFormat="1" applyFont="1" applyFill="1" applyBorder="1" applyAlignment="1">
      <alignment horizontal="center" vertical="center"/>
    </xf>
    <xf numFmtId="0" fontId="7" fillId="0" borderId="29" xfId="0" applyFont="1" applyBorder="1" applyAlignment="1">
      <alignment horizontal="center" vertical="center"/>
    </xf>
    <xf numFmtId="44" fontId="7" fillId="8" borderId="31" xfId="0" applyNumberFormat="1" applyFont="1" applyFill="1" applyBorder="1" applyAlignment="1">
      <alignment horizontal="center" vertical="center"/>
    </xf>
    <xf numFmtId="2" fontId="7" fillId="0" borderId="31" xfId="0" applyNumberFormat="1" applyFont="1" applyBorder="1" applyAlignment="1">
      <alignment horizontal="center" vertical="center"/>
    </xf>
    <xf numFmtId="165" fontId="7" fillId="8" borderId="31" xfId="0" applyNumberFormat="1" applyFont="1" applyFill="1" applyBorder="1" applyAlignment="1">
      <alignment horizontal="center" vertical="center"/>
    </xf>
    <xf numFmtId="165" fontId="7" fillId="8" borderId="32" xfId="0" applyNumberFormat="1" applyFont="1" applyFill="1" applyBorder="1" applyAlignment="1">
      <alignment horizontal="center" vertical="center"/>
    </xf>
    <xf numFmtId="164" fontId="7" fillId="8" borderId="29" xfId="0" applyNumberFormat="1" applyFont="1" applyFill="1" applyBorder="1" applyAlignment="1">
      <alignment horizontal="center" vertical="center"/>
    </xf>
    <xf numFmtId="164" fontId="6" fillId="5" borderId="30" xfId="0" applyNumberFormat="1" applyFont="1" applyFill="1" applyBorder="1" applyAlignment="1">
      <alignment vertical="center"/>
    </xf>
    <xf numFmtId="2" fontId="7" fillId="0" borderId="11" xfId="0" applyNumberFormat="1" applyFont="1" applyBorder="1" applyAlignment="1">
      <alignment horizontal="center" vertical="center"/>
    </xf>
    <xf numFmtId="0" fontId="9" fillId="5" borderId="23" xfId="0" applyFont="1" applyFill="1" applyBorder="1" applyAlignment="1">
      <alignment horizontal="left"/>
    </xf>
    <xf numFmtId="0" fontId="9" fillId="5" borderId="23" xfId="0" applyFont="1" applyFill="1" applyBorder="1" applyAlignment="1">
      <alignment horizontal="center" wrapText="1"/>
    </xf>
    <xf numFmtId="0" fontId="9" fillId="5" borderId="27" xfId="0" applyFont="1" applyFill="1" applyBorder="1" applyAlignment="1">
      <alignment horizontal="center" wrapText="1"/>
    </xf>
    <xf numFmtId="165" fontId="3" fillId="5" borderId="30" xfId="0" applyNumberFormat="1" applyFont="1" applyFill="1" applyBorder="1"/>
    <xf numFmtId="0" fontId="4" fillId="5" borderId="7" xfId="0" applyFont="1" applyFill="1" applyBorder="1" applyAlignment="1">
      <alignment vertical="center"/>
    </xf>
    <xf numFmtId="0" fontId="0" fillId="5" borderId="9" xfId="0" applyFill="1" applyBorder="1"/>
    <xf numFmtId="0" fontId="0" fillId="5" borderId="9" xfId="0" applyFill="1" applyBorder="1" applyAlignment="1">
      <alignment horizontal="left" vertical="top"/>
    </xf>
    <xf numFmtId="0" fontId="7" fillId="0" borderId="22" xfId="0" applyFont="1" applyBorder="1" applyAlignment="1">
      <alignment vertical="center"/>
    </xf>
    <xf numFmtId="0" fontId="7" fillId="0" borderId="23" xfId="0" applyFont="1" applyBorder="1" applyAlignment="1">
      <alignment vertical="center"/>
    </xf>
    <xf numFmtId="0" fontId="8" fillId="0" borderId="33" xfId="0" applyFont="1" applyBorder="1" applyAlignment="1">
      <alignment vertical="center"/>
    </xf>
    <xf numFmtId="0" fontId="8" fillId="0" borderId="11"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10" fontId="8" fillId="6" borderId="11" xfId="4" applyNumberFormat="1" applyFont="1" applyFill="1" applyBorder="1" applyAlignment="1">
      <alignment horizontal="center" vertical="center"/>
    </xf>
    <xf numFmtId="10" fontId="8" fillId="6" borderId="34" xfId="4" applyNumberFormat="1" applyFont="1" applyFill="1" applyBorder="1" applyAlignment="1">
      <alignment horizontal="center" vertical="center"/>
    </xf>
    <xf numFmtId="10" fontId="8" fillId="6" borderId="36" xfId="4" applyNumberFormat="1" applyFont="1" applyFill="1" applyBorder="1" applyAlignment="1">
      <alignment horizontal="center" vertical="center"/>
    </xf>
    <xf numFmtId="10" fontId="8" fillId="6" borderId="37" xfId="4" applyNumberFormat="1" applyFont="1" applyFill="1" applyBorder="1" applyAlignment="1">
      <alignment horizontal="center" vertical="center"/>
    </xf>
    <xf numFmtId="0" fontId="7" fillId="0" borderId="38" xfId="0" applyFont="1" applyBorder="1" applyAlignment="1">
      <alignment vertical="center"/>
    </xf>
    <xf numFmtId="10" fontId="7" fillId="8" borderId="11" xfId="4" applyNumberFormat="1" applyFont="1" applyFill="1" applyBorder="1" applyAlignment="1">
      <alignment horizontal="center" vertical="center"/>
    </xf>
    <xf numFmtId="10" fontId="7" fillId="8" borderId="29" xfId="4" applyNumberFormat="1" applyFont="1" applyFill="1" applyBorder="1" applyAlignment="1">
      <alignment horizontal="center" vertical="center"/>
    </xf>
    <xf numFmtId="165" fontId="7" fillId="8" borderId="11" xfId="0" applyNumberFormat="1" applyFont="1" applyFill="1" applyBorder="1" applyAlignment="1">
      <alignment horizontal="center" vertical="center"/>
    </xf>
    <xf numFmtId="0" fontId="8" fillId="0" borderId="22" xfId="0" applyFont="1" applyBorder="1" applyAlignment="1">
      <alignment vertical="center"/>
    </xf>
    <xf numFmtId="10" fontId="8" fillId="6" borderId="23" xfId="4" applyNumberFormat="1" applyFont="1" applyFill="1" applyBorder="1" applyAlignment="1">
      <alignment horizontal="center" vertical="center"/>
    </xf>
    <xf numFmtId="0" fontId="8" fillId="0" borderId="23" xfId="0" applyFont="1" applyBorder="1" applyAlignment="1">
      <alignment vertical="center"/>
    </xf>
    <xf numFmtId="10" fontId="8" fillId="6" borderId="39" xfId="4" applyNumberFormat="1" applyFont="1" applyFill="1" applyBorder="1" applyAlignment="1">
      <alignment horizontal="center" vertical="center"/>
    </xf>
    <xf numFmtId="165" fontId="7" fillId="8" borderId="29" xfId="0" applyNumberFormat="1" applyFont="1" applyFill="1" applyBorder="1" applyAlignment="1">
      <alignment horizontal="center" vertical="center"/>
    </xf>
    <xf numFmtId="0" fontId="5" fillId="3" borderId="0" xfId="0" applyFont="1" applyFill="1" applyAlignment="1">
      <alignment horizontal="left" vertical="top"/>
    </xf>
    <xf numFmtId="2" fontId="7" fillId="0" borderId="29" xfId="0" applyNumberFormat="1" applyFont="1" applyBorder="1" applyAlignment="1">
      <alignment horizontal="center" vertical="center"/>
    </xf>
    <xf numFmtId="44" fontId="10" fillId="5" borderId="14" xfId="3" applyFont="1" applyFill="1" applyBorder="1" applyAlignment="1">
      <alignment horizontal="left" vertical="center"/>
    </xf>
    <xf numFmtId="44" fontId="10" fillId="5" borderId="12" xfId="3" applyFont="1" applyFill="1" applyBorder="1" applyAlignment="1">
      <alignment horizontal="left" vertical="center"/>
    </xf>
    <xf numFmtId="44" fontId="10" fillId="5" borderId="13" xfId="3" applyFont="1" applyFill="1" applyBorder="1" applyAlignment="1">
      <alignment horizontal="left" vertical="center"/>
    </xf>
    <xf numFmtId="0" fontId="6" fillId="5" borderId="7" xfId="0" applyFont="1" applyFill="1" applyBorder="1" applyAlignment="1">
      <alignment horizontal="left"/>
    </xf>
    <xf numFmtId="0" fontId="6" fillId="5" borderId="8" xfId="0" applyFont="1" applyFill="1" applyBorder="1" applyAlignment="1">
      <alignment horizontal="left"/>
    </xf>
    <xf numFmtId="0" fontId="6" fillId="5" borderId="9" xfId="0" applyFont="1" applyFill="1" applyBorder="1" applyAlignment="1">
      <alignment horizontal="left"/>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13" fillId="6" borderId="4" xfId="0" applyFont="1" applyFill="1" applyBorder="1" applyAlignment="1">
      <alignment horizontal="center" vertical="top" wrapText="1"/>
    </xf>
    <xf numFmtId="0" fontId="13" fillId="6" borderId="3" xfId="0" applyFont="1" applyFill="1" applyBorder="1" applyAlignment="1">
      <alignment horizontal="center" vertical="top" wrapText="1"/>
    </xf>
    <xf numFmtId="0" fontId="13" fillId="6" borderId="26" xfId="0" applyFont="1" applyFill="1" applyBorder="1" applyAlignment="1">
      <alignment horizontal="center" vertical="top" wrapText="1"/>
    </xf>
    <xf numFmtId="0" fontId="13" fillId="6" borderId="5" xfId="0" applyFont="1" applyFill="1" applyBorder="1" applyAlignment="1">
      <alignment horizontal="center" vertical="top" wrapText="1"/>
    </xf>
    <xf numFmtId="0" fontId="13" fillId="6" borderId="25" xfId="0" applyFont="1" applyFill="1" applyBorder="1" applyAlignment="1">
      <alignment horizontal="center" vertical="top" wrapText="1"/>
    </xf>
    <xf numFmtId="165" fontId="8" fillId="6" borderId="21" xfId="0" applyNumberFormat="1" applyFont="1" applyFill="1" applyBorder="1" applyAlignment="1">
      <alignment vertical="center"/>
    </xf>
    <xf numFmtId="165" fontId="8" fillId="6" borderId="20" xfId="0" applyNumberFormat="1" applyFont="1" applyFill="1" applyBorder="1" applyAlignment="1">
      <alignment vertical="center"/>
    </xf>
    <xf numFmtId="165" fontId="8" fillId="6" borderId="15" xfId="0" applyNumberFormat="1" applyFont="1" applyFill="1" applyBorder="1" applyAlignment="1">
      <alignment vertical="center"/>
    </xf>
    <xf numFmtId="165" fontId="8" fillId="6" borderId="16" xfId="0" applyNumberFormat="1" applyFont="1" applyFill="1" applyBorder="1" applyAlignment="1">
      <alignment vertical="center"/>
    </xf>
    <xf numFmtId="164" fontId="8" fillId="6" borderId="1" xfId="0" applyNumberFormat="1" applyFont="1" applyFill="1" applyBorder="1" applyAlignment="1">
      <alignment horizontal="center" vertical="center"/>
    </xf>
    <xf numFmtId="164" fontId="8" fillId="6" borderId="2" xfId="0" applyNumberFormat="1" applyFont="1" applyFill="1" applyBorder="1" applyAlignment="1">
      <alignment horizontal="center" vertical="center"/>
    </xf>
    <xf numFmtId="164" fontId="8" fillId="6" borderId="3" xfId="0" applyNumberFormat="1" applyFont="1" applyFill="1" applyBorder="1" applyAlignment="1">
      <alignment horizontal="center" vertical="center"/>
    </xf>
    <xf numFmtId="164" fontId="8" fillId="6" borderId="0" xfId="0" applyNumberFormat="1" applyFont="1" applyFill="1" applyAlignment="1">
      <alignment horizontal="center" vertical="center"/>
    </xf>
    <xf numFmtId="164" fontId="8" fillId="6" borderId="5" xfId="0" applyNumberFormat="1" applyFont="1" applyFill="1" applyBorder="1" applyAlignment="1">
      <alignment horizontal="center" vertical="center"/>
    </xf>
    <xf numFmtId="164" fontId="8" fillId="6" borderId="6" xfId="0" applyNumberFormat="1" applyFont="1" applyFill="1" applyBorder="1" applyAlignment="1">
      <alignment horizontal="center" vertical="center"/>
    </xf>
    <xf numFmtId="165" fontId="8" fillId="6" borderId="17" xfId="0" applyNumberFormat="1" applyFont="1" applyFill="1" applyBorder="1" applyAlignment="1">
      <alignment vertical="center"/>
    </xf>
    <xf numFmtId="165" fontId="8" fillId="6" borderId="19" xfId="0" applyNumberFormat="1" applyFont="1" applyFill="1" applyBorder="1" applyAlignment="1">
      <alignment vertical="center"/>
    </xf>
    <xf numFmtId="0" fontId="13" fillId="6" borderId="2" xfId="0" applyFont="1" applyFill="1" applyBorder="1" applyAlignment="1">
      <alignment horizontal="center" vertical="top" wrapText="1"/>
    </xf>
    <xf numFmtId="0" fontId="13" fillId="6" borderId="6" xfId="0" applyFont="1" applyFill="1" applyBorder="1" applyAlignment="1">
      <alignment horizontal="center" vertical="top" wrapText="1"/>
    </xf>
    <xf numFmtId="165" fontId="0" fillId="6" borderId="21" xfId="0" applyNumberFormat="1" applyFill="1" applyBorder="1" applyAlignment="1">
      <alignment vertical="center"/>
    </xf>
    <xf numFmtId="165" fontId="0" fillId="6" borderId="20" xfId="0" applyNumberFormat="1" applyFill="1" applyBorder="1" applyAlignment="1">
      <alignment vertical="center"/>
    </xf>
    <xf numFmtId="165" fontId="0" fillId="6" borderId="15" xfId="0" applyNumberFormat="1" applyFill="1" applyBorder="1" applyAlignment="1">
      <alignment vertical="center"/>
    </xf>
    <xf numFmtId="165" fontId="0" fillId="6" borderId="16" xfId="0" applyNumberFormat="1" applyFill="1" applyBorder="1" applyAlignment="1">
      <alignment vertical="center"/>
    </xf>
    <xf numFmtId="165" fontId="0" fillId="6" borderId="17" xfId="0" applyNumberFormat="1" applyFill="1" applyBorder="1" applyAlignment="1">
      <alignment vertical="center"/>
    </xf>
    <xf numFmtId="165" fontId="0" fillId="6" borderId="19" xfId="0" applyNumberFormat="1" applyFill="1" applyBorder="1" applyAlignment="1">
      <alignment vertical="center"/>
    </xf>
    <xf numFmtId="0" fontId="0" fillId="3" borderId="0" xfId="0" applyFill="1" applyAlignment="1">
      <alignment horizontal="left" vertical="top" wrapText="1"/>
    </xf>
    <xf numFmtId="44" fontId="0" fillId="5" borderId="7" xfId="0" applyNumberFormat="1" applyFill="1" applyBorder="1" applyAlignment="1">
      <alignment horizontal="left" vertical="top"/>
    </xf>
    <xf numFmtId="0" fontId="0" fillId="5" borderId="9" xfId="0" applyFill="1" applyBorder="1" applyAlignment="1">
      <alignment horizontal="left" vertical="top"/>
    </xf>
    <xf numFmtId="0" fontId="13" fillId="6" borderId="0" xfId="0" applyFont="1" applyFill="1" applyBorder="1" applyAlignment="1">
      <alignment horizontal="center" vertical="top" wrapText="1"/>
    </xf>
    <xf numFmtId="0" fontId="13" fillId="5" borderId="7" xfId="0" applyFont="1" applyFill="1" applyBorder="1" applyAlignment="1">
      <alignment vertical="top" wrapText="1"/>
    </xf>
    <xf numFmtId="0" fontId="13" fillId="5" borderId="8" xfId="0" applyFont="1" applyFill="1" applyBorder="1" applyAlignment="1">
      <alignment vertical="top" wrapText="1"/>
    </xf>
    <xf numFmtId="0" fontId="13" fillId="5" borderId="9" xfId="0" applyFont="1" applyFill="1" applyBorder="1" applyAlignment="1">
      <alignment vertical="top" wrapText="1"/>
    </xf>
  </cellXfs>
  <cellStyles count="5">
    <cellStyle name="Procent" xfId="4" builtinId="5"/>
    <cellStyle name="Standaard" xfId="0" builtinId="0"/>
    <cellStyle name="Standaard 2" xfId="1" xr:uid="{00000000-0005-0000-0000-000001000000}"/>
    <cellStyle name="Standaard 3" xfId="2" xr:uid="{207E9353-8A0A-4BC0-AA8F-9B8671322480}"/>
    <cellStyle name="Valuta" xfId="3" builtinId="4"/>
  </cellStyles>
  <dxfs count="0"/>
  <tableStyles count="0" defaultTableStyle="TableStyleMedium9" defaultPivotStyle="PivotStyleLight16"/>
  <colors>
    <mruColors>
      <color rgb="FFFF9999"/>
      <color rgb="FFCC99FF"/>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818803</xdr:colOff>
      <xdr:row>0</xdr:row>
      <xdr:rowOff>21128</xdr:rowOff>
    </xdr:from>
    <xdr:to>
      <xdr:col>18</xdr:col>
      <xdr:colOff>605788</xdr:colOff>
      <xdr:row>12</xdr:row>
      <xdr:rowOff>149629</xdr:rowOff>
    </xdr:to>
    <xdr:pic>
      <xdr:nvPicPr>
        <xdr:cNvPr id="3" name="Huisstijlvormen">
          <a:extLst>
            <a:ext uri="{FF2B5EF4-FFF2-40B4-BE49-F238E27FC236}">
              <a16:creationId xmlns:a16="http://schemas.microsoft.com/office/drawing/2014/main" id="{E390AC94-4206-4B19-AE20-44BF1D0DB6EA}"/>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68053" y="21128"/>
          <a:ext cx="3027563" cy="2536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Y127"/>
  <sheetViews>
    <sheetView tabSelected="1" zoomScale="126" zoomScaleNormal="110" workbookViewId="0">
      <selection activeCell="A4" sqref="A4"/>
    </sheetView>
  </sheetViews>
  <sheetFormatPr defaultRowHeight="13.2" x14ac:dyDescent="0.25"/>
  <cols>
    <col min="1" max="1" width="26.109375" customWidth="1"/>
    <col min="2" max="2" width="22.33203125" bestFit="1" customWidth="1"/>
    <col min="3" max="3" width="11.109375" style="5" customWidth="1"/>
    <col min="4" max="4" width="9.5546875" bestFit="1" customWidth="1"/>
    <col min="5" max="5" width="7.6640625" bestFit="1" customWidth="1"/>
    <col min="6" max="6" width="15.5546875" customWidth="1"/>
    <col min="7" max="7" width="9.5546875" customWidth="1"/>
    <col min="8" max="8" width="15.109375" customWidth="1"/>
    <col min="9" max="9" width="9.44140625" customWidth="1"/>
    <col min="10" max="10" width="10.88671875" customWidth="1"/>
    <col min="11" max="11" width="9.5546875" customWidth="1"/>
    <col min="12" max="13" width="12.6640625" bestFit="1" customWidth="1"/>
    <col min="14" max="14" width="9.5546875" customWidth="1"/>
    <col min="15" max="16" width="12.6640625" bestFit="1" customWidth="1"/>
    <col min="17" max="17" width="9.5546875" customWidth="1"/>
    <col min="18" max="19" width="12.6640625" bestFit="1" customWidth="1"/>
    <col min="20" max="20" width="9.6640625" customWidth="1"/>
    <col min="21" max="22" width="12.6640625" bestFit="1" customWidth="1"/>
    <col min="23" max="23" width="9.6640625" customWidth="1"/>
    <col min="24" max="25" width="12.6640625" style="8" bestFit="1" customWidth="1"/>
    <col min="26" max="29" width="12.6640625" style="8" customWidth="1"/>
    <col min="30" max="30" width="18.33203125" style="8" customWidth="1"/>
    <col min="31" max="31" width="2.88671875" customWidth="1"/>
    <col min="32" max="36" width="9.109375" style="8" customWidth="1"/>
    <col min="37" max="37" width="9.5546875" style="8" customWidth="1"/>
    <col min="38" max="38" width="19" style="8" customWidth="1"/>
    <col min="39" max="39" width="10.88671875" style="8" customWidth="1"/>
    <col min="40" max="40" width="2" style="8" customWidth="1"/>
    <col min="41" max="46" width="12.33203125" style="8" customWidth="1"/>
    <col min="47" max="47" width="13.44140625" style="8" customWidth="1"/>
    <col min="48" max="48" width="9" style="26" customWidth="1"/>
    <col min="49" max="155" width="8.88671875" style="26"/>
  </cols>
  <sheetData>
    <row r="1" spans="1:155" ht="17.399999999999999" x14ac:dyDescent="0.25">
      <c r="A1" s="74" t="s">
        <v>62</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row>
    <row r="2" spans="1:155" x14ac:dyDescent="0.25">
      <c r="A2" s="26" t="s">
        <v>60</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row>
    <row r="3" spans="1:155" x14ac:dyDescent="0.25">
      <c r="A3" s="26" t="s">
        <v>65</v>
      </c>
      <c r="B3" s="26"/>
      <c r="C3" s="25"/>
      <c r="D3" s="28" t="s">
        <v>61</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row>
    <row r="4" spans="1:155" ht="13.8" thickBot="1" x14ac:dyDescent="0.3">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row>
    <row r="5" spans="1:155" ht="36.75" customHeight="1" thickBot="1" x14ac:dyDescent="0.3">
      <c r="A5" s="15" t="s">
        <v>0</v>
      </c>
      <c r="B5" s="16"/>
      <c r="C5" s="82" t="s">
        <v>39</v>
      </c>
      <c r="D5" s="84"/>
      <c r="E5" s="82" t="s">
        <v>63</v>
      </c>
      <c r="F5" s="84"/>
      <c r="G5" s="82" t="s">
        <v>40</v>
      </c>
      <c r="H5" s="84"/>
      <c r="I5" s="82" t="s">
        <v>41</v>
      </c>
      <c r="J5" s="83"/>
      <c r="K5" s="82" t="s">
        <v>44</v>
      </c>
      <c r="L5" s="83"/>
      <c r="M5" s="83"/>
      <c r="N5" s="84"/>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EW5"/>
      <c r="EX5"/>
      <c r="EY5"/>
    </row>
    <row r="6" spans="1:155" x14ac:dyDescent="0.25">
      <c r="A6" s="3" t="s">
        <v>1</v>
      </c>
      <c r="B6" s="2"/>
      <c r="C6" s="105">
        <v>0</v>
      </c>
      <c r="D6" s="106"/>
      <c r="E6" s="91">
        <v>0</v>
      </c>
      <c r="F6" s="92"/>
      <c r="G6" s="91">
        <v>0</v>
      </c>
      <c r="H6" s="92"/>
      <c r="I6" s="95">
        <v>0</v>
      </c>
      <c r="J6" s="96"/>
      <c r="K6" s="69" t="s">
        <v>45</v>
      </c>
      <c r="L6" s="70">
        <v>0</v>
      </c>
      <c r="M6" s="71" t="s">
        <v>46</v>
      </c>
      <c r="N6" s="72">
        <v>0</v>
      </c>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EV6"/>
      <c r="EW6"/>
      <c r="EX6"/>
      <c r="EY6"/>
    </row>
    <row r="7" spans="1:155" x14ac:dyDescent="0.25">
      <c r="A7" s="4" t="s">
        <v>2</v>
      </c>
      <c r="B7" s="1"/>
      <c r="C7" s="107">
        <v>0</v>
      </c>
      <c r="D7" s="108"/>
      <c r="E7" s="93">
        <v>0</v>
      </c>
      <c r="F7" s="94"/>
      <c r="G7" s="93">
        <v>0</v>
      </c>
      <c r="H7" s="94"/>
      <c r="I7" s="97"/>
      <c r="J7" s="98"/>
      <c r="K7" s="57" t="s">
        <v>47</v>
      </c>
      <c r="L7" s="61">
        <v>0</v>
      </c>
      <c r="M7" s="58" t="s">
        <v>48</v>
      </c>
      <c r="N7" s="62">
        <v>0</v>
      </c>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EV7"/>
      <c r="EW7"/>
      <c r="EX7"/>
      <c r="EY7"/>
    </row>
    <row r="8" spans="1:155" x14ac:dyDescent="0.25">
      <c r="A8" s="4" t="s">
        <v>3</v>
      </c>
      <c r="B8" s="1"/>
      <c r="C8" s="107">
        <v>0</v>
      </c>
      <c r="D8" s="108"/>
      <c r="E8" s="93">
        <v>0</v>
      </c>
      <c r="F8" s="94"/>
      <c r="G8" s="93">
        <v>0</v>
      </c>
      <c r="H8" s="94"/>
      <c r="I8" s="97"/>
      <c r="J8" s="98"/>
      <c r="K8" s="57" t="s">
        <v>49</v>
      </c>
      <c r="L8" s="61">
        <v>0</v>
      </c>
      <c r="M8" s="58" t="s">
        <v>50</v>
      </c>
      <c r="N8" s="62">
        <v>0</v>
      </c>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EV8"/>
      <c r="EW8"/>
      <c r="EX8"/>
      <c r="EY8"/>
    </row>
    <row r="9" spans="1:155" x14ac:dyDescent="0.25">
      <c r="A9" s="4" t="s">
        <v>4</v>
      </c>
      <c r="B9" s="1"/>
      <c r="C9" s="107">
        <v>0</v>
      </c>
      <c r="D9" s="108"/>
      <c r="E9" s="93">
        <v>0</v>
      </c>
      <c r="F9" s="94"/>
      <c r="G9" s="93">
        <v>0</v>
      </c>
      <c r="H9" s="94"/>
      <c r="I9" s="97"/>
      <c r="J9" s="98"/>
      <c r="K9" s="57" t="s">
        <v>51</v>
      </c>
      <c r="L9" s="61">
        <v>0</v>
      </c>
      <c r="M9" s="58" t="s">
        <v>52</v>
      </c>
      <c r="N9" s="62">
        <v>0</v>
      </c>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EV9"/>
      <c r="EW9"/>
      <c r="EX9"/>
      <c r="EY9"/>
    </row>
    <row r="10" spans="1:155" ht="13.8" thickBot="1" x14ac:dyDescent="0.3">
      <c r="A10" s="6" t="s">
        <v>5</v>
      </c>
      <c r="B10" s="7"/>
      <c r="C10" s="109">
        <v>0</v>
      </c>
      <c r="D10" s="110"/>
      <c r="E10" s="101">
        <v>0</v>
      </c>
      <c r="F10" s="102"/>
      <c r="G10" s="101">
        <v>0</v>
      </c>
      <c r="H10" s="102"/>
      <c r="I10" s="99"/>
      <c r="J10" s="100"/>
      <c r="K10" s="57" t="s">
        <v>53</v>
      </c>
      <c r="L10" s="61">
        <v>0</v>
      </c>
      <c r="M10" s="58" t="s">
        <v>54</v>
      </c>
      <c r="N10" s="62">
        <v>0</v>
      </c>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EV10"/>
      <c r="EW10"/>
      <c r="EX10"/>
      <c r="EY10"/>
    </row>
    <row r="11" spans="1:155" ht="13.8" thickBot="1" x14ac:dyDescent="0.3">
      <c r="A11" s="26"/>
      <c r="B11" s="26"/>
      <c r="C11" s="26"/>
      <c r="D11" s="26"/>
      <c r="E11" s="26"/>
      <c r="F11" s="26"/>
      <c r="G11" s="26"/>
      <c r="H11" s="26"/>
      <c r="I11" s="26"/>
      <c r="J11" s="26"/>
      <c r="K11" s="59" t="s">
        <v>55</v>
      </c>
      <c r="L11" s="63">
        <v>0</v>
      </c>
      <c r="M11" s="60" t="s">
        <v>56</v>
      </c>
      <c r="N11" s="64">
        <v>0</v>
      </c>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EV11"/>
      <c r="EW11"/>
      <c r="EX11"/>
      <c r="EY11"/>
    </row>
    <row r="12" spans="1:155" x14ac:dyDescent="0.25">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row>
    <row r="13" spans="1:155" ht="27.75" customHeight="1" x14ac:dyDescent="0.25">
      <c r="A13" s="76" t="s">
        <v>6</v>
      </c>
      <c r="B13" s="77"/>
      <c r="C13" s="77"/>
      <c r="D13" s="77"/>
      <c r="E13" s="77"/>
      <c r="F13" s="77"/>
      <c r="G13" s="77"/>
      <c r="H13" s="77"/>
      <c r="I13" s="77"/>
      <c r="J13" s="77"/>
      <c r="K13" s="77"/>
      <c r="L13" s="77"/>
      <c r="M13" s="77"/>
      <c r="N13" s="77"/>
      <c r="O13" s="78"/>
      <c r="P13" s="26"/>
      <c r="Q13" s="26"/>
      <c r="R13" s="26"/>
      <c r="S13" s="26"/>
      <c r="T13" s="26"/>
      <c r="U13" s="26"/>
      <c r="V13" s="26"/>
      <c r="W13" s="26"/>
      <c r="X13" s="26"/>
      <c r="Y13" s="26"/>
      <c r="Z13" s="26"/>
      <c r="AA13" s="26"/>
      <c r="AB13" s="26"/>
      <c r="AC13" s="26"/>
      <c r="AD13" s="26"/>
      <c r="AE13" s="26"/>
      <c r="AF13" s="26"/>
      <c r="AG13" s="26"/>
      <c r="AH13" s="26"/>
      <c r="AI13" s="26"/>
      <c r="AJ13" s="26"/>
      <c r="AK13" s="26" t="s">
        <v>7</v>
      </c>
      <c r="AL13" s="26"/>
      <c r="AM13" s="26"/>
      <c r="AN13" s="26"/>
      <c r="AO13" s="26" t="s">
        <v>8</v>
      </c>
      <c r="AP13" s="26"/>
      <c r="AQ13" s="26"/>
      <c r="AR13" s="26"/>
      <c r="AS13" s="26"/>
      <c r="AT13" s="26"/>
      <c r="AU13" s="26"/>
    </row>
    <row r="14" spans="1:155" ht="52.5" customHeight="1" x14ac:dyDescent="0.25">
      <c r="A14" s="48" t="s">
        <v>9</v>
      </c>
      <c r="B14" s="49" t="s">
        <v>10</v>
      </c>
      <c r="C14" s="49" t="s">
        <v>58</v>
      </c>
      <c r="D14" s="49" t="s">
        <v>11</v>
      </c>
      <c r="E14" s="49" t="s">
        <v>12</v>
      </c>
      <c r="F14" s="49" t="s">
        <v>35</v>
      </c>
      <c r="G14" s="49" t="s">
        <v>13</v>
      </c>
      <c r="H14" s="49" t="s">
        <v>34</v>
      </c>
      <c r="I14" s="49" t="s">
        <v>14</v>
      </c>
      <c r="J14" s="50" t="s">
        <v>36</v>
      </c>
      <c r="K14" s="49" t="s">
        <v>15</v>
      </c>
      <c r="L14" s="49" t="s">
        <v>57</v>
      </c>
      <c r="M14" s="49" t="s">
        <v>59</v>
      </c>
      <c r="N14" s="49" t="s">
        <v>16</v>
      </c>
      <c r="O14" s="49" t="s">
        <v>17</v>
      </c>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DU14"/>
      <c r="DV14"/>
      <c r="DW14"/>
      <c r="DX14"/>
      <c r="DY14"/>
      <c r="DZ14"/>
      <c r="EA14"/>
      <c r="EB14"/>
      <c r="EC14"/>
      <c r="ED14"/>
      <c r="EE14"/>
      <c r="EF14"/>
      <c r="EG14"/>
      <c r="EH14"/>
      <c r="EI14"/>
      <c r="EJ14"/>
      <c r="EK14"/>
      <c r="EL14"/>
      <c r="EM14"/>
      <c r="EN14"/>
      <c r="EO14"/>
      <c r="EP14"/>
      <c r="EQ14"/>
      <c r="ER14"/>
      <c r="ES14"/>
      <c r="ET14"/>
      <c r="EU14"/>
      <c r="EV14"/>
      <c r="EW14"/>
      <c r="EX14"/>
      <c r="EY14"/>
    </row>
    <row r="15" spans="1:155" x14ac:dyDescent="0.25">
      <c r="A15" s="55" t="s">
        <v>42</v>
      </c>
      <c r="B15" s="56" t="s">
        <v>43</v>
      </c>
      <c r="C15" s="56" t="s">
        <v>51</v>
      </c>
      <c r="D15" s="29">
        <v>90</v>
      </c>
      <c r="E15" s="29">
        <v>200</v>
      </c>
      <c r="F15" s="35">
        <f>E15*C10</f>
        <v>0</v>
      </c>
      <c r="G15" s="31">
        <v>5</v>
      </c>
      <c r="H15" s="37">
        <f>G15*G10</f>
        <v>0</v>
      </c>
      <c r="I15" s="31">
        <v>2.5</v>
      </c>
      <c r="J15" s="37">
        <f>I15*I6</f>
        <v>0</v>
      </c>
      <c r="K15" s="39">
        <f>F15+H15+J15</f>
        <v>0</v>
      </c>
      <c r="L15" s="66">
        <f>L9</f>
        <v>0</v>
      </c>
      <c r="M15" s="39">
        <f>K15*(100%-L15)</f>
        <v>0</v>
      </c>
      <c r="N15" s="39">
        <f>E10</f>
        <v>0</v>
      </c>
      <c r="O15" s="68">
        <f>MAX(M15:N15)</f>
        <v>0</v>
      </c>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DU15"/>
      <c r="DV15"/>
      <c r="DW15"/>
      <c r="DX15"/>
      <c r="DY15"/>
      <c r="DZ15"/>
      <c r="EA15"/>
      <c r="EB15"/>
      <c r="EC15"/>
      <c r="ED15"/>
      <c r="EE15"/>
      <c r="EF15"/>
      <c r="EG15"/>
      <c r="EH15"/>
      <c r="EI15"/>
      <c r="EJ15"/>
      <c r="EK15"/>
      <c r="EL15"/>
      <c r="EM15"/>
      <c r="EN15"/>
      <c r="EO15"/>
      <c r="EP15"/>
      <c r="EQ15"/>
      <c r="ER15"/>
      <c r="ES15"/>
      <c r="ET15"/>
      <c r="EU15"/>
      <c r="EV15"/>
      <c r="EW15"/>
      <c r="EX15"/>
      <c r="EY15"/>
    </row>
    <row r="16" spans="1:155" x14ac:dyDescent="0.25">
      <c r="A16" s="55" t="s">
        <v>42</v>
      </c>
      <c r="B16" s="56" t="s">
        <v>43</v>
      </c>
      <c r="C16" s="56" t="s">
        <v>49</v>
      </c>
      <c r="D16" s="30">
        <v>40</v>
      </c>
      <c r="E16" s="30">
        <v>284</v>
      </c>
      <c r="F16" s="36">
        <f>E16*C7</f>
        <v>0</v>
      </c>
      <c r="G16" s="32">
        <v>2.5</v>
      </c>
      <c r="H16" s="38">
        <f>G16*G7</f>
        <v>0</v>
      </c>
      <c r="I16" s="32">
        <v>4</v>
      </c>
      <c r="J16" s="37">
        <f>I16*I6</f>
        <v>0</v>
      </c>
      <c r="K16" s="39">
        <f>F16+H16+J16</f>
        <v>0</v>
      </c>
      <c r="L16" s="66">
        <f>L8</f>
        <v>0</v>
      </c>
      <c r="M16" s="39">
        <f t="shared" ref="M16:M19" si="0">K16*(100%-L16)</f>
        <v>0</v>
      </c>
      <c r="N16" s="39">
        <f>E7</f>
        <v>0</v>
      </c>
      <c r="O16" s="68">
        <f t="shared" ref="O16:O19" si="1">MAX(M16:N16)</f>
        <v>0</v>
      </c>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DU16"/>
      <c r="DV16"/>
      <c r="DW16"/>
      <c r="DX16"/>
      <c r="DY16"/>
      <c r="DZ16"/>
      <c r="EA16"/>
      <c r="EB16"/>
      <c r="EC16"/>
      <c r="ED16"/>
      <c r="EE16"/>
      <c r="EF16"/>
      <c r="EG16"/>
      <c r="EH16"/>
      <c r="EI16"/>
      <c r="EJ16"/>
      <c r="EK16"/>
      <c r="EL16"/>
      <c r="EM16"/>
      <c r="EN16"/>
      <c r="EO16"/>
      <c r="EP16"/>
      <c r="EQ16"/>
      <c r="ER16"/>
      <c r="ES16"/>
      <c r="ET16"/>
      <c r="EU16"/>
      <c r="EV16"/>
      <c r="EW16"/>
      <c r="EX16"/>
      <c r="EY16"/>
    </row>
    <row r="17" spans="1:155" x14ac:dyDescent="0.25">
      <c r="A17" s="55" t="s">
        <v>42</v>
      </c>
      <c r="B17" s="56" t="s">
        <v>43</v>
      </c>
      <c r="C17" s="56" t="s">
        <v>55</v>
      </c>
      <c r="D17" s="30">
        <v>70</v>
      </c>
      <c r="E17" s="30">
        <v>304</v>
      </c>
      <c r="F17" s="36">
        <f>E17*C9</f>
        <v>0</v>
      </c>
      <c r="G17" s="32">
        <v>4.5</v>
      </c>
      <c r="H17" s="38">
        <f>G17*G9</f>
        <v>0</v>
      </c>
      <c r="I17" s="32">
        <v>3.5</v>
      </c>
      <c r="J17" s="37">
        <f>I17*I6</f>
        <v>0</v>
      </c>
      <c r="K17" s="39">
        <f>F17+H17+J17</f>
        <v>0</v>
      </c>
      <c r="L17" s="66">
        <f>L11</f>
        <v>0</v>
      </c>
      <c r="M17" s="39">
        <f t="shared" si="0"/>
        <v>0</v>
      </c>
      <c r="N17" s="39">
        <f>E9</f>
        <v>0</v>
      </c>
      <c r="O17" s="68">
        <f t="shared" si="1"/>
        <v>0</v>
      </c>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DU17"/>
      <c r="DV17"/>
      <c r="DW17"/>
      <c r="DX17"/>
      <c r="DY17"/>
      <c r="DZ17"/>
      <c r="EA17"/>
      <c r="EB17"/>
      <c r="EC17"/>
      <c r="ED17"/>
      <c r="EE17"/>
      <c r="EF17"/>
      <c r="EG17"/>
      <c r="EH17"/>
      <c r="EI17"/>
      <c r="EJ17"/>
      <c r="EK17"/>
      <c r="EL17"/>
      <c r="EM17"/>
      <c r="EN17"/>
      <c r="EO17"/>
      <c r="EP17"/>
      <c r="EQ17"/>
      <c r="ER17"/>
      <c r="ES17"/>
      <c r="ET17"/>
      <c r="EU17"/>
      <c r="EV17"/>
      <c r="EW17"/>
      <c r="EX17"/>
      <c r="EY17"/>
    </row>
    <row r="18" spans="1:155" x14ac:dyDescent="0.25">
      <c r="A18" s="55" t="s">
        <v>42</v>
      </c>
      <c r="B18" s="56" t="s">
        <v>43</v>
      </c>
      <c r="C18" s="56" t="s">
        <v>54</v>
      </c>
      <c r="D18" s="30">
        <v>19</v>
      </c>
      <c r="E18" s="30">
        <v>66</v>
      </c>
      <c r="F18" s="36">
        <f>E18*C6</f>
        <v>0</v>
      </c>
      <c r="G18" s="32">
        <v>1</v>
      </c>
      <c r="H18" s="38">
        <f>G18*G6</f>
        <v>0</v>
      </c>
      <c r="I18" s="32">
        <v>1</v>
      </c>
      <c r="J18" s="37">
        <f>I18*I6</f>
        <v>0</v>
      </c>
      <c r="K18" s="39">
        <f t="shared" ref="K18:K19" si="2">F18+H18+J18</f>
        <v>0</v>
      </c>
      <c r="L18" s="66">
        <f>N10</f>
        <v>0</v>
      </c>
      <c r="M18" s="39">
        <f t="shared" si="0"/>
        <v>0</v>
      </c>
      <c r="N18" s="39">
        <f>E6</f>
        <v>0</v>
      </c>
      <c r="O18" s="68">
        <f t="shared" si="1"/>
        <v>0</v>
      </c>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DU18"/>
      <c r="DV18"/>
      <c r="DW18"/>
      <c r="DX18"/>
      <c r="DY18"/>
      <c r="DZ18"/>
      <c r="EA18"/>
      <c r="EB18"/>
      <c r="EC18"/>
      <c r="ED18"/>
      <c r="EE18"/>
      <c r="EF18"/>
      <c r="EG18"/>
      <c r="EH18"/>
      <c r="EI18"/>
      <c r="EJ18"/>
      <c r="EK18"/>
      <c r="EL18"/>
      <c r="EM18"/>
      <c r="EN18"/>
      <c r="EO18"/>
      <c r="EP18"/>
      <c r="EQ18"/>
      <c r="ER18"/>
      <c r="ES18"/>
      <c r="ET18"/>
      <c r="EU18"/>
      <c r="EV18"/>
      <c r="EW18"/>
      <c r="EX18"/>
      <c r="EY18"/>
    </row>
    <row r="19" spans="1:155" ht="13.8" thickBot="1" x14ac:dyDescent="0.3">
      <c r="A19" s="55" t="s">
        <v>42</v>
      </c>
      <c r="B19" s="56" t="s">
        <v>43</v>
      </c>
      <c r="C19" s="65" t="s">
        <v>49</v>
      </c>
      <c r="D19" s="40">
        <v>60</v>
      </c>
      <c r="E19" s="40">
        <v>288</v>
      </c>
      <c r="F19" s="41">
        <f>E19*C8</f>
        <v>0</v>
      </c>
      <c r="G19" s="42">
        <v>3</v>
      </c>
      <c r="H19" s="43">
        <f>G19*G8</f>
        <v>0</v>
      </c>
      <c r="I19" s="42">
        <v>3.5</v>
      </c>
      <c r="J19" s="44">
        <f>I19*I6</f>
        <v>0</v>
      </c>
      <c r="K19" s="45">
        <f t="shared" si="2"/>
        <v>0</v>
      </c>
      <c r="L19" s="67">
        <f>L8</f>
        <v>0</v>
      </c>
      <c r="M19" s="39">
        <f t="shared" si="0"/>
        <v>0</v>
      </c>
      <c r="N19" s="45">
        <f>E8</f>
        <v>0</v>
      </c>
      <c r="O19" s="68">
        <f t="shared" si="1"/>
        <v>0</v>
      </c>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DU19"/>
      <c r="DV19"/>
      <c r="DW19"/>
      <c r="DX19"/>
      <c r="DY19"/>
      <c r="DZ19"/>
      <c r="EA19"/>
      <c r="EB19"/>
      <c r="EC19"/>
      <c r="ED19"/>
      <c r="EE19"/>
      <c r="EF19"/>
      <c r="EG19"/>
      <c r="EH19"/>
      <c r="EI19"/>
      <c r="EJ19"/>
      <c r="EK19"/>
      <c r="EL19"/>
      <c r="EM19"/>
      <c r="EN19"/>
      <c r="EO19"/>
      <c r="EP19"/>
      <c r="EQ19"/>
      <c r="ER19"/>
      <c r="ES19"/>
      <c r="ET19"/>
      <c r="EU19"/>
      <c r="EV19"/>
      <c r="EW19"/>
      <c r="EX19"/>
      <c r="EY19"/>
    </row>
    <row r="20" spans="1:155" ht="13.8" thickBot="1" x14ac:dyDescent="0.3">
      <c r="A20" s="79" t="s">
        <v>18</v>
      </c>
      <c r="B20" s="80"/>
      <c r="C20" s="80"/>
      <c r="D20" s="80"/>
      <c r="E20" s="80"/>
      <c r="F20" s="80"/>
      <c r="G20" s="80"/>
      <c r="H20" s="80"/>
      <c r="I20" s="80"/>
      <c r="J20" s="80"/>
      <c r="K20" s="80"/>
      <c r="L20" s="80"/>
      <c r="M20" s="80"/>
      <c r="N20" s="81"/>
      <c r="O20" s="46">
        <f>SUM(O15:O19)</f>
        <v>0</v>
      </c>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row>
    <row r="21" spans="1:155" s="26" customFormat="1" x14ac:dyDescent="0.25"/>
    <row r="22" spans="1:155" ht="27.75" customHeight="1" x14ac:dyDescent="0.25">
      <c r="A22" s="17" t="s">
        <v>19</v>
      </c>
      <c r="B22" s="18"/>
      <c r="C22" s="18"/>
      <c r="D22" s="18"/>
      <c r="E22" s="18"/>
      <c r="F22" s="18"/>
      <c r="G22" s="18"/>
      <c r="H22" s="18"/>
      <c r="I22" s="18"/>
      <c r="J22" s="18"/>
      <c r="K22" s="18"/>
      <c r="L22" s="18"/>
      <c r="M22" s="19"/>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row>
    <row r="23" spans="1:155" ht="36" x14ac:dyDescent="0.25">
      <c r="A23" s="48" t="s">
        <v>9</v>
      </c>
      <c r="B23" s="49" t="s">
        <v>10</v>
      </c>
      <c r="C23" s="49" t="s">
        <v>58</v>
      </c>
      <c r="D23" s="49" t="s">
        <v>11</v>
      </c>
      <c r="E23" s="49" t="s">
        <v>12</v>
      </c>
      <c r="F23" s="49" t="s">
        <v>35</v>
      </c>
      <c r="G23" s="49" t="s">
        <v>14</v>
      </c>
      <c r="H23" s="49" t="s">
        <v>36</v>
      </c>
      <c r="I23" s="49" t="s">
        <v>37</v>
      </c>
      <c r="J23" s="49" t="s">
        <v>57</v>
      </c>
      <c r="K23" s="49" t="s">
        <v>59</v>
      </c>
      <c r="L23" s="49" t="s">
        <v>16</v>
      </c>
      <c r="M23" s="49" t="s">
        <v>20</v>
      </c>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row>
    <row r="24" spans="1:155" x14ac:dyDescent="0.25">
      <c r="A24" s="55" t="s">
        <v>42</v>
      </c>
      <c r="B24" s="56" t="s">
        <v>43</v>
      </c>
      <c r="C24" s="56" t="s">
        <v>51</v>
      </c>
      <c r="D24" s="30">
        <v>20</v>
      </c>
      <c r="E24" s="30">
        <v>156</v>
      </c>
      <c r="F24" s="68">
        <f>E24*C6</f>
        <v>0</v>
      </c>
      <c r="G24" s="47">
        <v>2</v>
      </c>
      <c r="H24" s="68">
        <f>G24*I6</f>
        <v>0</v>
      </c>
      <c r="I24" s="68">
        <f>F24+H24</f>
        <v>0</v>
      </c>
      <c r="J24" s="66">
        <f>L9</f>
        <v>0</v>
      </c>
      <c r="K24" s="39">
        <f>I24*(100%-J24)</f>
        <v>0</v>
      </c>
      <c r="L24" s="68">
        <f>E6</f>
        <v>0</v>
      </c>
      <c r="M24" s="68">
        <f>MAX(K24:L24)</f>
        <v>0</v>
      </c>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row>
    <row r="25" spans="1:155" x14ac:dyDescent="0.25">
      <c r="A25" s="55" t="s">
        <v>42</v>
      </c>
      <c r="B25" s="56" t="s">
        <v>43</v>
      </c>
      <c r="C25" s="56" t="s">
        <v>49</v>
      </c>
      <c r="D25" s="30">
        <v>60</v>
      </c>
      <c r="E25" s="30">
        <v>156</v>
      </c>
      <c r="F25" s="68">
        <f>E25*C8</f>
        <v>0</v>
      </c>
      <c r="G25" s="47">
        <v>2</v>
      </c>
      <c r="H25" s="68">
        <f>G25*I6</f>
        <v>0</v>
      </c>
      <c r="I25" s="68">
        <f t="shared" ref="I25:I27" si="3">F25+H25</f>
        <v>0</v>
      </c>
      <c r="J25" s="66">
        <f>L8</f>
        <v>0</v>
      </c>
      <c r="K25" s="39">
        <f>I25*(100%-J25)</f>
        <v>0</v>
      </c>
      <c r="L25" s="68">
        <f>E8</f>
        <v>0</v>
      </c>
      <c r="M25" s="68">
        <f t="shared" ref="M25:M27" si="4">MAX(K25:L25)</f>
        <v>0</v>
      </c>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row>
    <row r="26" spans="1:155" x14ac:dyDescent="0.25">
      <c r="A26" s="55" t="s">
        <v>42</v>
      </c>
      <c r="B26" s="56" t="s">
        <v>43</v>
      </c>
      <c r="C26" s="56" t="s">
        <v>55</v>
      </c>
      <c r="D26" s="30">
        <v>90</v>
      </c>
      <c r="E26" s="30">
        <v>108</v>
      </c>
      <c r="F26" s="68">
        <f>E26*C10</f>
        <v>0</v>
      </c>
      <c r="G26" s="47">
        <v>2</v>
      </c>
      <c r="H26" s="68">
        <f>G26*I6</f>
        <v>0</v>
      </c>
      <c r="I26" s="68">
        <f t="shared" si="3"/>
        <v>0</v>
      </c>
      <c r="J26" s="66">
        <f>L11</f>
        <v>0</v>
      </c>
      <c r="K26" s="39">
        <f>I26*(100%-J26)</f>
        <v>0</v>
      </c>
      <c r="L26" s="68">
        <f>E10</f>
        <v>0</v>
      </c>
      <c r="M26" s="68">
        <f t="shared" si="4"/>
        <v>0</v>
      </c>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row>
    <row r="27" spans="1:155" ht="13.8" thickBot="1" x14ac:dyDescent="0.3">
      <c r="A27" s="55" t="s">
        <v>42</v>
      </c>
      <c r="B27" s="56" t="s">
        <v>43</v>
      </c>
      <c r="C27" s="56" t="s">
        <v>54</v>
      </c>
      <c r="D27" s="40">
        <v>50</v>
      </c>
      <c r="E27" s="40">
        <v>530</v>
      </c>
      <c r="F27" s="73">
        <f>E27*C7</f>
        <v>0</v>
      </c>
      <c r="G27" s="75">
        <v>7</v>
      </c>
      <c r="H27" s="73">
        <f>G27*I6</f>
        <v>0</v>
      </c>
      <c r="I27" s="68">
        <f t="shared" si="3"/>
        <v>0</v>
      </c>
      <c r="J27" s="66">
        <f>N10</f>
        <v>0</v>
      </c>
      <c r="K27" s="39">
        <f>I27*(100%-J27)</f>
        <v>0</v>
      </c>
      <c r="L27" s="73">
        <f>E7</f>
        <v>0</v>
      </c>
      <c r="M27" s="68">
        <f t="shared" si="4"/>
        <v>0</v>
      </c>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row>
    <row r="28" spans="1:155" ht="13.8" thickBot="1" x14ac:dyDescent="0.3">
      <c r="A28" s="20" t="s">
        <v>21</v>
      </c>
      <c r="B28" s="21"/>
      <c r="C28" s="21"/>
      <c r="D28" s="22"/>
      <c r="E28" s="23"/>
      <c r="F28" s="23"/>
      <c r="G28" s="23"/>
      <c r="H28" s="23"/>
      <c r="I28" s="23"/>
      <c r="J28" s="23"/>
      <c r="K28" s="23"/>
      <c r="L28" s="24"/>
      <c r="M28" s="51">
        <f>SUM(M24:M27)</f>
        <v>0</v>
      </c>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row>
    <row r="29" spans="1:155" s="26" customFormat="1" ht="13.8" thickBot="1" x14ac:dyDescent="0.3"/>
    <row r="30" spans="1:155" s="33" customFormat="1" ht="14.4" thickBot="1" x14ac:dyDescent="0.3">
      <c r="A30" s="52" t="s">
        <v>38</v>
      </c>
      <c r="B30" s="53"/>
      <c r="C30" s="54"/>
      <c r="D30" s="112">
        <f>O20+M28</f>
        <v>0</v>
      </c>
      <c r="E30" s="113"/>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row>
    <row r="31" spans="1:155" s="26" customFormat="1" x14ac:dyDescent="0.25"/>
    <row r="32" spans="1:155" s="26" customFormat="1" x14ac:dyDescent="0.25">
      <c r="A32" s="26" t="s">
        <v>22</v>
      </c>
    </row>
    <row r="33" spans="1:155" s="26" customFormat="1" x14ac:dyDescent="0.25"/>
    <row r="34" spans="1:155" s="26" customFormat="1" x14ac:dyDescent="0.25">
      <c r="A34" s="27" t="s">
        <v>23</v>
      </c>
    </row>
    <row r="35" spans="1:155" s="26" customFormat="1" x14ac:dyDescent="0.25">
      <c r="A35" s="28" t="s">
        <v>24</v>
      </c>
    </row>
    <row r="36" spans="1:155" s="26" customFormat="1" ht="186.6" customHeight="1" x14ac:dyDescent="0.25">
      <c r="A36" s="111" t="s">
        <v>64</v>
      </c>
      <c r="B36" s="111"/>
      <c r="C36" s="111"/>
      <c r="D36" s="111"/>
      <c r="E36" s="111"/>
    </row>
    <row r="37" spans="1:155" s="26" customFormat="1" x14ac:dyDescent="0.25">
      <c r="A37" s="111" t="s">
        <v>25</v>
      </c>
      <c r="B37" s="111"/>
      <c r="C37" s="111"/>
      <c r="D37" s="111"/>
      <c r="E37" s="111"/>
      <c r="F37" s="111"/>
      <c r="G37" s="111"/>
    </row>
    <row r="38" spans="1:155" s="26" customFormat="1" x14ac:dyDescent="0.25">
      <c r="A38" s="26" t="s">
        <v>26</v>
      </c>
    </row>
    <row r="39" spans="1:155" s="26" customFormat="1" x14ac:dyDescent="0.25">
      <c r="A39" s="28" t="s">
        <v>27</v>
      </c>
    </row>
    <row r="40" spans="1:155" s="26" customFormat="1" ht="13.8" thickBot="1" x14ac:dyDescent="0.3"/>
    <row r="41" spans="1:155" s="11" customFormat="1" ht="15" thickBot="1" x14ac:dyDescent="0.3">
      <c r="A41" s="115" t="s">
        <v>28</v>
      </c>
      <c r="B41" s="116"/>
      <c r="C41" s="116"/>
      <c r="D41" s="116"/>
      <c r="E41" s="116"/>
      <c r="F41" s="116"/>
      <c r="G41" s="117"/>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10"/>
      <c r="AO41" s="10"/>
      <c r="AP41" s="10"/>
      <c r="AQ41" s="10"/>
      <c r="AR41" s="10"/>
      <c r="AS41" s="10"/>
      <c r="AT41" s="10"/>
      <c r="AU41" s="10"/>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row>
    <row r="42" spans="1:155" s="11" customFormat="1" ht="14.4" x14ac:dyDescent="0.25">
      <c r="A42" s="12"/>
      <c r="B42" s="85"/>
      <c r="C42" s="86"/>
      <c r="D42" s="12"/>
      <c r="E42" s="85"/>
      <c r="F42" s="103"/>
      <c r="G42" s="86"/>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10"/>
      <c r="AO42" s="10"/>
      <c r="AP42" s="10"/>
      <c r="AQ42" s="10"/>
      <c r="AR42" s="10"/>
      <c r="AS42" s="10"/>
      <c r="AT42" s="10"/>
      <c r="AU42" s="10"/>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row>
    <row r="43" spans="1:155" s="11" customFormat="1" ht="28.8" x14ac:dyDescent="0.25">
      <c r="A43" s="13" t="s">
        <v>29</v>
      </c>
      <c r="B43" s="87"/>
      <c r="C43" s="88"/>
      <c r="D43" s="13" t="s">
        <v>30</v>
      </c>
      <c r="E43" s="87"/>
      <c r="F43" s="114"/>
      <c r="G43" s="88"/>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10"/>
      <c r="AO43" s="10"/>
      <c r="AP43" s="10"/>
      <c r="AQ43" s="10"/>
      <c r="AR43" s="10"/>
      <c r="AS43" s="10"/>
      <c r="AT43" s="10"/>
      <c r="AU43" s="10"/>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row>
    <row r="44" spans="1:155" s="11" customFormat="1" ht="15" thickBot="1" x14ac:dyDescent="0.3">
      <c r="A44" s="14"/>
      <c r="B44" s="89"/>
      <c r="C44" s="90"/>
      <c r="D44" s="14"/>
      <c r="E44" s="89"/>
      <c r="F44" s="104"/>
      <c r="G44" s="90"/>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10"/>
      <c r="AO44" s="10"/>
      <c r="AP44" s="10"/>
      <c r="AQ44" s="10"/>
      <c r="AR44" s="10"/>
      <c r="AS44" s="10"/>
      <c r="AT44" s="10"/>
      <c r="AU44" s="10"/>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row>
    <row r="45" spans="1:155" s="11" customFormat="1" ht="14.4" x14ac:dyDescent="0.25">
      <c r="A45" s="13"/>
      <c r="B45" s="85"/>
      <c r="C45" s="86"/>
      <c r="D45" s="12"/>
      <c r="E45" s="85"/>
      <c r="F45" s="103"/>
      <c r="G45" s="86"/>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10"/>
      <c r="AO45" s="10"/>
      <c r="AP45" s="10"/>
      <c r="AQ45" s="10"/>
      <c r="AR45" s="10"/>
      <c r="AS45" s="10"/>
      <c r="AT45" s="10"/>
      <c r="AU45" s="10"/>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row>
    <row r="46" spans="1:155" s="11" customFormat="1" ht="43.2" x14ac:dyDescent="0.25">
      <c r="A46" s="13" t="s">
        <v>31</v>
      </c>
      <c r="B46" s="87"/>
      <c r="C46" s="88"/>
      <c r="D46" s="13" t="s">
        <v>32</v>
      </c>
      <c r="E46" s="87"/>
      <c r="F46" s="114"/>
      <c r="G46" s="88"/>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10"/>
      <c r="AO46" s="10"/>
      <c r="AP46" s="10"/>
      <c r="AQ46" s="10"/>
      <c r="AR46" s="10"/>
      <c r="AS46" s="10"/>
      <c r="AT46" s="10"/>
      <c r="AU46" s="10"/>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row>
    <row r="47" spans="1:155" s="11" customFormat="1" ht="15" thickBot="1" x14ac:dyDescent="0.3">
      <c r="A47" s="14"/>
      <c r="B47" s="87"/>
      <c r="C47" s="88"/>
      <c r="D47" s="13"/>
      <c r="E47" s="89"/>
      <c r="F47" s="104"/>
      <c r="G47" s="90"/>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10"/>
      <c r="AO47" s="10"/>
      <c r="AP47" s="10"/>
      <c r="AQ47" s="10"/>
      <c r="AR47" s="10"/>
      <c r="AS47" s="10"/>
      <c r="AT47" s="10"/>
      <c r="AU47" s="10"/>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row>
    <row r="48" spans="1:155" s="11" customFormat="1" ht="14.4" x14ac:dyDescent="0.25">
      <c r="A48" s="13"/>
      <c r="B48" s="85"/>
      <c r="C48" s="103"/>
      <c r="D48" s="103"/>
      <c r="E48" s="103"/>
      <c r="F48" s="103"/>
      <c r="G48" s="86"/>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10"/>
      <c r="AO48" s="10"/>
      <c r="AP48" s="10"/>
      <c r="AQ48" s="10"/>
      <c r="AR48" s="10"/>
      <c r="AS48" s="10"/>
      <c r="AT48" s="10"/>
      <c r="AU48" s="10"/>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row>
    <row r="49" spans="1:155" s="11" customFormat="1" ht="14.4" x14ac:dyDescent="0.25">
      <c r="A49" s="13" t="s">
        <v>33</v>
      </c>
      <c r="B49" s="87"/>
      <c r="C49" s="114"/>
      <c r="D49" s="114"/>
      <c r="E49" s="114"/>
      <c r="F49" s="114"/>
      <c r="G49" s="88"/>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10"/>
      <c r="AO49" s="10"/>
      <c r="AP49" s="10"/>
      <c r="AQ49" s="10"/>
      <c r="AR49" s="10"/>
      <c r="AS49" s="10"/>
      <c r="AT49" s="10"/>
      <c r="AU49" s="10"/>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row>
    <row r="50" spans="1:155" s="11" customFormat="1" ht="14.4" x14ac:dyDescent="0.25">
      <c r="A50" s="13"/>
      <c r="B50" s="87"/>
      <c r="C50" s="114"/>
      <c r="D50" s="114"/>
      <c r="E50" s="114"/>
      <c r="F50" s="114"/>
      <c r="G50" s="88"/>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10"/>
      <c r="AO50" s="10"/>
      <c r="AP50" s="10"/>
      <c r="AQ50" s="10"/>
      <c r="AR50" s="10"/>
      <c r="AS50" s="10"/>
      <c r="AT50" s="10"/>
      <c r="AU50" s="10"/>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row>
    <row r="51" spans="1:155" s="11" customFormat="1" ht="15" thickBot="1" x14ac:dyDescent="0.3">
      <c r="A51" s="14"/>
      <c r="B51" s="89"/>
      <c r="C51" s="104"/>
      <c r="D51" s="104"/>
      <c r="E51" s="104"/>
      <c r="F51" s="104"/>
      <c r="G51" s="90"/>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10"/>
      <c r="AO51" s="10"/>
      <c r="AP51" s="10"/>
      <c r="AQ51" s="10"/>
      <c r="AR51" s="10"/>
      <c r="AS51" s="10"/>
      <c r="AT51" s="10"/>
      <c r="AU51" s="10"/>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row>
    <row r="52" spans="1:155" s="9" customFormat="1" x14ac:dyDescent="0.25">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row>
    <row r="53" spans="1:155" s="9" customFormat="1" x14ac:dyDescent="0.25">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row>
    <row r="54" spans="1:155" s="9" customFormat="1" x14ac:dyDescent="0.25">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row>
    <row r="55" spans="1:155" s="9" customFormat="1" x14ac:dyDescent="0.25">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row>
    <row r="56" spans="1:155" s="9" customFormat="1" x14ac:dyDescent="0.25">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row>
    <row r="57" spans="1:155" s="9" customFormat="1" x14ac:dyDescent="0.25">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row>
    <row r="58" spans="1:155" s="9" customFormat="1" x14ac:dyDescent="0.25">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row>
    <row r="59" spans="1:155" s="9" customFormat="1" x14ac:dyDescent="0.25">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row>
    <row r="60" spans="1:155" s="9" customFormat="1" x14ac:dyDescent="0.25">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row>
    <row r="61" spans="1:155" s="9" customFormat="1" x14ac:dyDescent="0.25">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row>
    <row r="62" spans="1:155" s="9" customFormat="1" x14ac:dyDescent="0.25">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row>
    <row r="63" spans="1:155" s="9" customFormat="1" x14ac:dyDescent="0.25">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row>
    <row r="64" spans="1:155" s="9" customFormat="1" x14ac:dyDescent="0.25">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row>
    <row r="65" spans="48:155" s="9" customFormat="1" x14ac:dyDescent="0.25">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row>
    <row r="66" spans="48:155" s="9" customFormat="1" x14ac:dyDescent="0.25">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row>
    <row r="67" spans="48:155" s="9" customFormat="1" x14ac:dyDescent="0.25">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row>
    <row r="68" spans="48:155" s="9" customFormat="1" x14ac:dyDescent="0.25">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row>
    <row r="69" spans="48:155" s="9" customFormat="1" x14ac:dyDescent="0.25">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row>
    <row r="70" spans="48:155" s="9" customFormat="1" x14ac:dyDescent="0.25">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row>
    <row r="71" spans="48:155" s="9" customFormat="1" x14ac:dyDescent="0.25">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row>
    <row r="72" spans="48:155" s="9" customFormat="1" x14ac:dyDescent="0.25">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row>
    <row r="73" spans="48:155" s="9" customFormat="1" x14ac:dyDescent="0.25">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row>
    <row r="74" spans="48:155" s="9" customFormat="1" x14ac:dyDescent="0.25">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row>
    <row r="75" spans="48:155" s="9" customFormat="1" x14ac:dyDescent="0.25">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row>
    <row r="76" spans="48:155" s="9" customFormat="1" x14ac:dyDescent="0.25">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row>
    <row r="77" spans="48:155" s="9" customFormat="1" x14ac:dyDescent="0.25">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row>
    <row r="78" spans="48:155" s="9" customFormat="1" x14ac:dyDescent="0.25">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row>
    <row r="79" spans="48:155" s="9" customFormat="1" x14ac:dyDescent="0.25">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row>
    <row r="80" spans="48:155" s="9" customFormat="1" x14ac:dyDescent="0.25">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row>
    <row r="81" spans="48:155" s="9" customFormat="1" x14ac:dyDescent="0.25">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row>
    <row r="82" spans="48:155" s="9" customFormat="1" x14ac:dyDescent="0.25">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row>
    <row r="83" spans="48:155" s="9" customFormat="1" x14ac:dyDescent="0.25">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row>
    <row r="84" spans="48:155" s="9" customFormat="1" x14ac:dyDescent="0.25">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row>
    <row r="85" spans="48:155" s="9" customFormat="1" x14ac:dyDescent="0.25">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row>
    <row r="86" spans="48:155" s="9" customFormat="1" x14ac:dyDescent="0.25">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row>
    <row r="87" spans="48:155" s="9" customFormat="1" x14ac:dyDescent="0.25">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row>
    <row r="88" spans="48:155" s="9" customFormat="1" x14ac:dyDescent="0.25">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row>
    <row r="89" spans="48:155" s="9" customFormat="1" x14ac:dyDescent="0.25">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row>
    <row r="90" spans="48:155" s="9" customFormat="1" x14ac:dyDescent="0.25">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row>
    <row r="91" spans="48:155" s="9" customFormat="1" x14ac:dyDescent="0.25">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row>
    <row r="92" spans="48:155" s="9" customFormat="1" x14ac:dyDescent="0.25">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row>
    <row r="93" spans="48:155" s="9" customFormat="1" x14ac:dyDescent="0.25">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row>
    <row r="94" spans="48:155" s="9" customFormat="1" x14ac:dyDescent="0.25">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row>
    <row r="95" spans="48:155" s="9" customFormat="1" x14ac:dyDescent="0.25">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row>
    <row r="96" spans="48:155" s="9" customFormat="1" x14ac:dyDescent="0.25">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row>
    <row r="97" spans="48:155" s="9" customFormat="1" x14ac:dyDescent="0.25">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row>
    <row r="98" spans="48:155" s="9" customFormat="1" x14ac:dyDescent="0.25">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row>
    <row r="99" spans="48:155" s="9" customFormat="1" x14ac:dyDescent="0.25">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row>
    <row r="100" spans="48:155" s="9" customFormat="1" x14ac:dyDescent="0.25">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row>
    <row r="101" spans="48:155" s="9" customFormat="1" x14ac:dyDescent="0.25">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row>
    <row r="102" spans="48:155" s="9" customFormat="1" x14ac:dyDescent="0.25">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row>
    <row r="103" spans="48:155" s="9" customFormat="1" x14ac:dyDescent="0.25">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row>
    <row r="104" spans="48:155" s="9" customFormat="1" x14ac:dyDescent="0.25">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row>
    <row r="105" spans="48:155" s="9" customFormat="1" x14ac:dyDescent="0.25">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row>
    <row r="106" spans="48:155" s="9" customFormat="1" x14ac:dyDescent="0.25">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row>
    <row r="107" spans="48:155" s="9" customFormat="1" x14ac:dyDescent="0.25">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row>
    <row r="108" spans="48:155" s="9" customFormat="1" x14ac:dyDescent="0.25">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row>
    <row r="109" spans="48:155" s="9" customFormat="1" x14ac:dyDescent="0.25">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row>
    <row r="110" spans="48:155" s="9" customFormat="1" x14ac:dyDescent="0.25">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row>
    <row r="111" spans="48:155" s="9" customFormat="1" x14ac:dyDescent="0.25">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row>
    <row r="112" spans="48:155" s="9" customFormat="1" x14ac:dyDescent="0.25">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row>
    <row r="113" spans="48:155" s="9" customFormat="1" x14ac:dyDescent="0.25">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row>
    <row r="114" spans="48:155" s="9" customFormat="1" x14ac:dyDescent="0.25">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row>
    <row r="115" spans="48:155" s="9" customFormat="1" x14ac:dyDescent="0.25">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row>
    <row r="116" spans="48:155" s="9" customFormat="1" x14ac:dyDescent="0.25">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row>
    <row r="117" spans="48:155" s="9" customFormat="1" x14ac:dyDescent="0.25">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row>
    <row r="118" spans="48:155" s="9" customFormat="1" x14ac:dyDescent="0.25">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row>
    <row r="119" spans="48:155" s="9" customFormat="1" x14ac:dyDescent="0.25">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row>
    <row r="120" spans="48:155" s="9" customFormat="1" x14ac:dyDescent="0.25">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row>
    <row r="121" spans="48:155" s="9" customFormat="1" x14ac:dyDescent="0.25">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row>
    <row r="122" spans="48:155" s="9" customFormat="1" x14ac:dyDescent="0.25">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row>
    <row r="123" spans="48:155" s="9" customFormat="1" x14ac:dyDescent="0.25">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row>
    <row r="124" spans="48:155" s="9" customFormat="1" x14ac:dyDescent="0.25">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row>
    <row r="125" spans="48:155" s="9" customFormat="1" x14ac:dyDescent="0.25">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row>
    <row r="126" spans="48:155" s="9" customFormat="1" x14ac:dyDescent="0.25">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row>
    <row r="127" spans="48:155" s="9" customFormat="1" x14ac:dyDescent="0.25">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row>
  </sheetData>
  <mergeCells count="31">
    <mergeCell ref="E45:G47"/>
    <mergeCell ref="B48:G51"/>
    <mergeCell ref="C6:D6"/>
    <mergeCell ref="C7:D7"/>
    <mergeCell ref="E6:F6"/>
    <mergeCell ref="E7:F7"/>
    <mergeCell ref="E8:F8"/>
    <mergeCell ref="C8:D8"/>
    <mergeCell ref="B42:C44"/>
    <mergeCell ref="C9:D9"/>
    <mergeCell ref="E9:F9"/>
    <mergeCell ref="E10:F10"/>
    <mergeCell ref="C10:D10"/>
    <mergeCell ref="A36:E36"/>
    <mergeCell ref="A37:G37"/>
    <mergeCell ref="D30:E30"/>
    <mergeCell ref="A13:O13"/>
    <mergeCell ref="A20:N20"/>
    <mergeCell ref="K5:N5"/>
    <mergeCell ref="B45:C47"/>
    <mergeCell ref="E5:F5"/>
    <mergeCell ref="I5:J5"/>
    <mergeCell ref="G5:H5"/>
    <mergeCell ref="G6:H6"/>
    <mergeCell ref="G7:H7"/>
    <mergeCell ref="G8:H8"/>
    <mergeCell ref="G9:H9"/>
    <mergeCell ref="I6:J10"/>
    <mergeCell ref="G10:H10"/>
    <mergeCell ref="C5:D5"/>
    <mergeCell ref="E42:G44"/>
  </mergeCells>
  <phoneticPr fontId="2" type="noConversion"/>
  <pageMargins left="0.78740157480314965" right="0" top="0.23622047244094491" bottom="0.15748031496062992" header="0.51181102362204722" footer="0.51181102362204722"/>
  <pageSetup paperSize="8" scale="49" orientation="landscape" r:id="rId1"/>
  <headerFooter alignWithMargins="0">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489F38F03F0243896AD72B6347F12D" ma:contentTypeVersion="3" ma:contentTypeDescription="Een nieuw document maken." ma:contentTypeScope="" ma:versionID="5d41930e595b0c7fd45648ebcf81b521">
  <xsd:schema xmlns:xsd="http://www.w3.org/2001/XMLSchema" xmlns:xs="http://www.w3.org/2001/XMLSchema" xmlns:p="http://schemas.microsoft.com/office/2006/metadata/properties" xmlns:ns2="3cfefe0f-8147-4111-a66b-d4a273d0a5f9" targetNamespace="http://schemas.microsoft.com/office/2006/metadata/properties" ma:root="true" ma:fieldsID="618eb5c737053679e675df96ce586597" ns2:_="">
    <xsd:import namespace="3cfefe0f-8147-4111-a66b-d4a273d0a5f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efe0f-8147-4111-a66b-d4a273d0a5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27E213-DC0A-456D-B03B-C8FE5486BCC8}">
  <ds:schemaRefs>
    <ds:schemaRef ds:uri="http://schemas.microsoft.com/sharepoint/v3/contenttype/forms"/>
  </ds:schemaRefs>
</ds:datastoreItem>
</file>

<file path=customXml/itemProps2.xml><?xml version="1.0" encoding="utf-8"?>
<ds:datastoreItem xmlns:ds="http://schemas.openxmlformats.org/officeDocument/2006/customXml" ds:itemID="{965AFBF6-BB5E-41B8-8116-A8BEEEA94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efe0f-8147-4111-a66b-d4a273d0a5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E2EB0-0992-48F9-BEF4-065F194F0E0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dc:creator>
  <cp:keywords/>
  <dc:description/>
  <cp:lastModifiedBy>Celine den Brave</cp:lastModifiedBy>
  <cp:revision/>
  <dcterms:created xsi:type="dcterms:W3CDTF">2010-01-15T14:53:07Z</dcterms:created>
  <dcterms:modified xsi:type="dcterms:W3CDTF">2025-10-29T15:16:13Z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0x010100B8489F38F03F0243896AD72B6347F12D</vt:lpwstr>
  </property>
  <property fmtid="{D5CDD505-2E9C-101B-9397-08002B2CF9AE}" pid="3" name="Order">
    <vt:r8>2052000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