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9.31.2024 Medische advisering Leidse Regio/Concept aanbestedingsdocumenten/01 Nota van Inlichtingen/"/>
    </mc:Choice>
  </mc:AlternateContent>
  <xr:revisionPtr revIDLastSave="679" documentId="13_ncr:1_{45AF2695-03EE-41D0-BA3D-613433898F36}" xr6:coauthVersionLast="47" xr6:coauthVersionMax="47" xr10:uidLastSave="{8E273676-4932-4CF3-A21A-9466C0048A57}"/>
  <bookViews>
    <workbookView xWindow="-110" yWindow="-110" windowWidth="38620" windowHeight="21100" xr2:uid="{00000000-000D-0000-FFFF-FFFF00000000}"/>
  </bookViews>
  <sheets>
    <sheet name="Medische advisering 2025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6" l="1"/>
  <c r="K22" i="6"/>
  <c r="K31" i="6"/>
  <c r="J37" i="6"/>
  <c r="K37" i="6"/>
  <c r="J22" i="6"/>
  <c r="J16" i="6"/>
  <c r="K16" i="6" s="1"/>
  <c r="J36" i="6"/>
  <c r="K36" i="6" s="1"/>
  <c r="J38" i="6"/>
  <c r="K38" i="6" s="1"/>
  <c r="J35" i="6"/>
  <c r="K35" i="6" s="1"/>
  <c r="J31" i="6"/>
  <c r="K32" i="6"/>
  <c r="J29" i="6"/>
  <c r="K29" i="6" s="1"/>
  <c r="J27" i="6"/>
  <c r="K27" i="6" s="1"/>
  <c r="J26" i="6"/>
  <c r="K26" i="6" s="1"/>
  <c r="J21" i="6"/>
  <c r="K21" i="6" s="1"/>
  <c r="J23" i="6"/>
  <c r="K23" i="6" s="1"/>
  <c r="J24" i="6"/>
  <c r="K24" i="6" s="1"/>
  <c r="J20" i="6"/>
  <c r="K20" i="6" s="1"/>
  <c r="J7" i="6"/>
  <c r="K7" i="6" s="1"/>
  <c r="J8" i="6"/>
  <c r="K8" i="6" s="1"/>
  <c r="J9" i="6"/>
  <c r="K9" i="6" s="1"/>
  <c r="J10" i="6"/>
  <c r="K10" i="6" s="1"/>
  <c r="J11" i="6"/>
  <c r="K11" i="6" s="1"/>
  <c r="J12" i="6"/>
  <c r="K12" i="6" s="1"/>
  <c r="J13" i="6"/>
  <c r="K13" i="6" s="1"/>
  <c r="J14" i="6"/>
  <c r="K14" i="6" s="1"/>
  <c r="J15" i="6"/>
  <c r="K15" i="6" s="1"/>
  <c r="J17" i="6"/>
  <c r="K17" i="6" s="1"/>
  <c r="J18" i="6"/>
  <c r="K18" i="6" s="1"/>
  <c r="J6" i="6"/>
  <c r="K6" i="6" s="1"/>
  <c r="J19" i="6"/>
  <c r="K19" i="6" s="1"/>
  <c r="J25" i="6"/>
  <c r="K25" i="6" s="1"/>
  <c r="J28" i="6"/>
  <c r="K28" i="6" s="1"/>
  <c r="J30" i="6"/>
  <c r="K30" i="6" s="1"/>
  <c r="K39" i="6" l="1" a="1"/>
  <c r="K3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tc={48CB5111-2BAF-4D84-B618-AE5E89EB46B8}</author>
  </authors>
  <commentList>
    <comment ref="B34" authorId="0" shapeId="0" xr:uid="{48CB5111-2BAF-4D84-B618-AE5E89EB46B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Zijn de beschrijvingen van de verrichtingen compleet en duidelijk?
Beantwoorden:
    Moeten er nog kopjes tussen de verschillende verrichtingen om wat structuur/duidelijkheid aan te brengen?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<sst xmlns="http://schemas.openxmlformats.org/spreadsheetml/2006/main" count="64" uniqueCount="52">
  <si>
    <t xml:space="preserve">Bijlage 7 - Prijzenblad aanbesteding Medische advisering Leidse regio </t>
  </si>
  <si>
    <t>Verrichting</t>
  </si>
  <si>
    <t>Tarief per verrichting in € exclusief btw</t>
  </si>
  <si>
    <t>Leiden</t>
  </si>
  <si>
    <t>Leiderdorp</t>
  </si>
  <si>
    <t xml:space="preserve">Zoeterwoude </t>
  </si>
  <si>
    <t>Oegstgeest</t>
  </si>
  <si>
    <t>DZB</t>
  </si>
  <si>
    <t>Aantal</t>
  </si>
  <si>
    <t>Totaal</t>
  </si>
  <si>
    <t xml:space="preserve"> Participatiewet</t>
  </si>
  <si>
    <t xml:space="preserve"> Medisch Advies Belastbaarheid</t>
  </si>
  <si>
    <t>Arbeidsdeskundig onderzoek</t>
  </si>
  <si>
    <t xml:space="preserve">Psychosociaal advies  </t>
  </si>
  <si>
    <t xml:space="preserve"> Medisch + Arbeidsdeskundige</t>
  </si>
  <si>
    <t xml:space="preserve"> Medisch + Psychosociaal </t>
  </si>
  <si>
    <t xml:space="preserve"> Medisch-Psychosociaal Advisering integraal (MPA)</t>
  </si>
  <si>
    <t xml:space="preserve"> Huisbezoek</t>
  </si>
  <si>
    <t xml:space="preserve"> Medisch advies bijzondere bijstand (generieke aanvragen)</t>
  </si>
  <si>
    <t xml:space="preserve"> Medisch advies bijzondere bijstand tandheelkundig</t>
  </si>
  <si>
    <t xml:space="preserve"> Individuele Studietoeslag</t>
  </si>
  <si>
    <t>Werkplek aanpassing</t>
  </si>
  <si>
    <t xml:space="preserve"> Beroepskeuzeonderzoek</t>
  </si>
  <si>
    <t xml:space="preserve"> Intake psychodiagnostisch onderzoek</t>
  </si>
  <si>
    <t xml:space="preserve"> WMO</t>
  </si>
  <si>
    <t xml:space="preserve"> WMO Claimgericht (incl. huisbezoek)</t>
  </si>
  <si>
    <t xml:space="preserve"> WMO Integraal (incl. huisbezoek)</t>
  </si>
  <si>
    <t>WMO Huisbezoek ter beoordeling van de (woon)situatie</t>
  </si>
  <si>
    <t xml:space="preserve"> WMO Claimgericht (excl. huisbezoek)</t>
  </si>
  <si>
    <t xml:space="preserve"> WMO Integraal (excl. huisbezoek)</t>
  </si>
  <si>
    <t xml:space="preserve"> Gehandicaptenparkeerkaart en -plaats</t>
  </si>
  <si>
    <t xml:space="preserve"> Gehandicaptenparkeertkaart GPK</t>
  </si>
  <si>
    <t xml:space="preserve"> Sociaal medische indicatie (SMI)</t>
  </si>
  <si>
    <t xml:space="preserve"> Medisch onderzoek SMI kinderopvang</t>
  </si>
  <si>
    <t xml:space="preserve"> No show </t>
  </si>
  <si>
    <t xml:space="preserve"> No show tarief GPK</t>
  </si>
  <si>
    <t xml:space="preserve"> No show tarief overige categorieen</t>
  </si>
  <si>
    <t xml:space="preserve"> Uurtarieven</t>
  </si>
  <si>
    <t>Tarief uur in € exclusief btw</t>
  </si>
  <si>
    <t xml:space="preserve"> Uurtarief arts</t>
  </si>
  <si>
    <t xml:space="preserve"> Uurtarief psycholoog </t>
  </si>
  <si>
    <t xml:space="preserve"> Procedure Bezwaar en Beroep</t>
  </si>
  <si>
    <t xml:space="preserve">Totale inschrijfprijs </t>
  </si>
  <si>
    <t>Invulinstructie Prijzenblad</t>
  </si>
  <si>
    <t xml:space="preserve">Dit Prijzenblad dient door Inschrijver volledig te worden ingevuld, zie de invulinstructie in de aanbestedingsleidraad. Het is niet toegestaan andere wijzigingen in het Prijzenblad aan te brengen.                                                                                                                  </t>
  </si>
  <si>
    <t>Ondertekening Prijzenblad Medische advisering Leidse regio</t>
  </si>
  <si>
    <t xml:space="preserve"> Naam organisatie:                </t>
  </si>
  <si>
    <t>…..............................................................</t>
  </si>
  <si>
    <t xml:space="preserve"> Naam ondertekenaar:          </t>
  </si>
  <si>
    <t xml:space="preserve"> Functie ondertekenaar:</t>
  </si>
  <si>
    <t xml:space="preserve"> Handtekening:  </t>
  </si>
  <si>
    <t xml:space="preserve"> Bouwkundige of technische vraagstukken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</si>
</sst>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1" fontId="7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1" fontId="7" fillId="0" borderId="8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 shrinkToFit="1"/>
    </xf>
    <xf numFmtId="1" fontId="9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7" fillId="5" borderId="8" xfId="0" applyNumberFormat="1" applyFont="1" applyFill="1" applyBorder="1" applyAlignment="1">
      <alignment horizontal="center" vertical="center"/>
    </xf>
    <xf numFmtId="44" fontId="8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5" fontId="1" fillId="3" borderId="30" xfId="0" applyNumberFormat="1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11" fillId="0" borderId="28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1" fillId="0" borderId="28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 wrapText="1" shrinkToFit="1"/>
    </xf>
    <xf numFmtId="0" fontId="0" fillId="3" borderId="30" xfId="0" applyFill="1" applyBorder="1" applyAlignment="1">
      <alignment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3" borderId="17" xfId="0" applyFill="1" applyBorder="1"/>
    <xf numFmtId="0" fontId="10" fillId="4" borderId="21" xfId="0" applyFont="1" applyFill="1" applyBorder="1" applyAlignment="1">
      <alignment horizontal="left" vertical="center" wrapText="1" shrinkToFit="1"/>
    </xf>
    <xf numFmtId="0" fontId="10" fillId="4" borderId="22" xfId="0" applyFont="1" applyFill="1" applyBorder="1" applyAlignment="1">
      <alignment horizontal="left" vertical="center" wrapText="1" shrinkToFit="1"/>
    </xf>
    <xf numFmtId="0" fontId="7" fillId="4" borderId="22" xfId="0" applyFont="1" applyFill="1" applyBorder="1" applyAlignment="1">
      <alignment horizontal="left" vertical="center" wrapText="1" shrinkToFit="1"/>
    </xf>
    <xf numFmtId="0" fontId="0" fillId="4" borderId="23" xfId="0" applyFill="1" applyBorder="1" applyAlignment="1">
      <alignment horizontal="left"/>
    </xf>
    <xf numFmtId="0" fontId="7" fillId="4" borderId="24" xfId="0" applyFont="1" applyFill="1" applyBorder="1" applyAlignment="1">
      <alignment horizontal="left" vertical="center" wrapText="1" shrinkToFit="1"/>
    </xf>
    <xf numFmtId="0" fontId="7" fillId="4" borderId="0" xfId="0" applyFont="1" applyFill="1" applyAlignment="1">
      <alignment horizontal="left" vertical="center" wrapText="1" shrinkToFit="1"/>
    </xf>
    <xf numFmtId="0" fontId="0" fillId="4" borderId="25" xfId="0" applyFill="1" applyBorder="1" applyAlignment="1">
      <alignment horizontal="left"/>
    </xf>
    <xf numFmtId="0" fontId="7" fillId="4" borderId="26" xfId="0" applyFont="1" applyFill="1" applyBorder="1" applyAlignment="1">
      <alignment horizontal="left" vertical="center" wrapText="1" shrinkToFit="1"/>
    </xf>
    <xf numFmtId="0" fontId="7" fillId="4" borderId="14" xfId="0" applyFont="1" applyFill="1" applyBorder="1" applyAlignment="1">
      <alignment horizontal="left" vertical="center" wrapText="1" shrinkToFit="1"/>
    </xf>
    <xf numFmtId="0" fontId="0" fillId="4" borderId="27" xfId="0" applyFill="1" applyBorder="1" applyAlignment="1">
      <alignment horizontal="left"/>
    </xf>
    <xf numFmtId="0" fontId="8" fillId="2" borderId="31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164" fontId="7" fillId="6" borderId="6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hmitz, Claudia" id="{4DDF0F04-3933-48F5-9BD8-30F39D237D31}" userId="S::C.Schmitz@leiden.nl::a80ab9fe-4b96-45cd-9f70-9b2d40dedb3d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4" dT="2025-06-23T12:27:00.21" personId="{4DDF0F04-3933-48F5-9BD8-30F39D237D31}" id="{48CB5111-2BAF-4D84-B618-AE5E89EB46B8}">
    <text>Zijn de beschrijvingen van de verrichtingen compleet en duidelijk?</text>
  </threadedComment>
  <threadedComment ref="B34" dT="2025-06-23T12:30:11.25" personId="{4DDF0F04-3933-48F5-9BD8-30F39D237D31}" id="{28486BDA-DF3B-47C1-9F28-54F4D8BBFA85}" parentId="{48CB5111-2BAF-4D84-B618-AE5E89EB46B8}">
    <text>Moeten er nog kopjes tussen de verschillende verrichtingen om wat structuur/duidelijkheid aan te brengen?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99BE-48B4-4340-8EF9-7905C13CA6F2}">
  <dimension ref="B2:K63"/>
  <sheetViews>
    <sheetView tabSelected="1" topLeftCell="A13" zoomScale="85" zoomScaleNormal="85" workbookViewId="0">
      <selection activeCell="P24" sqref="P24"/>
    </sheetView>
  </sheetViews>
  <sheetFormatPr defaultColWidth="8.81640625" defaultRowHeight="13" x14ac:dyDescent="0.3"/>
  <cols>
    <col min="1" max="1" width="8.81640625" style="3"/>
    <col min="2" max="2" width="53.81640625" style="3" customWidth="1"/>
    <col min="3" max="3" width="10.08984375" style="3" customWidth="1"/>
    <col min="4" max="4" width="22" style="4" customWidth="1"/>
    <col min="5" max="8" width="24.36328125" style="4" customWidth="1"/>
    <col min="9" max="9" width="21.08984375" style="4" customWidth="1"/>
    <col min="10" max="10" width="10.6328125" style="3" customWidth="1"/>
    <col min="11" max="11" width="22.26953125" style="3" customWidth="1"/>
    <col min="12" max="16384" width="8.81640625" style="3"/>
  </cols>
  <sheetData>
    <row r="2" spans="2:11" s="1" customFormat="1" ht="15.5" x14ac:dyDescent="0.35">
      <c r="B2" s="6" t="s">
        <v>0</v>
      </c>
      <c r="C2" s="6"/>
      <c r="D2" s="5"/>
      <c r="E2" s="5"/>
      <c r="F2" s="5"/>
      <c r="G2" s="5"/>
      <c r="H2" s="5"/>
      <c r="I2" s="5"/>
    </row>
    <row r="3" spans="2:11" s="1" customFormat="1" ht="19.399999999999999" customHeight="1" thickBot="1" x14ac:dyDescent="0.35">
      <c r="D3" s="5"/>
      <c r="E3" s="5"/>
      <c r="F3" s="5"/>
      <c r="G3" s="5"/>
      <c r="H3" s="5"/>
      <c r="I3" s="5"/>
    </row>
    <row r="4" spans="2:11" s="2" customFormat="1" ht="38.9" customHeight="1" x14ac:dyDescent="0.3">
      <c r="B4" s="11" t="s">
        <v>1</v>
      </c>
      <c r="C4" s="27"/>
      <c r="D4" s="12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4" t="s">
        <v>9</v>
      </c>
    </row>
    <row r="5" spans="2:11" s="2" customFormat="1" ht="34.5" customHeight="1" x14ac:dyDescent="0.3">
      <c r="B5" s="46" t="s">
        <v>10</v>
      </c>
      <c r="C5" s="47"/>
      <c r="D5" s="48"/>
      <c r="E5" s="48"/>
      <c r="F5" s="48"/>
      <c r="G5" s="48"/>
      <c r="H5" s="48"/>
      <c r="I5" s="48"/>
      <c r="J5" s="48"/>
      <c r="K5" s="49"/>
    </row>
    <row r="6" spans="2:11" ht="25.4" customHeight="1" x14ac:dyDescent="0.3">
      <c r="B6" s="15" t="s">
        <v>11</v>
      </c>
      <c r="C6" s="28"/>
      <c r="D6" s="37"/>
      <c r="E6" s="7">
        <v>5</v>
      </c>
      <c r="F6" s="7"/>
      <c r="G6" s="7">
        <v>6</v>
      </c>
      <c r="H6" s="7">
        <v>11</v>
      </c>
      <c r="I6" s="7">
        <v>3</v>
      </c>
      <c r="J6" s="10">
        <f>SUM(E6:I6)</f>
        <v>25</v>
      </c>
      <c r="K6" s="16">
        <f>D6*J6</f>
        <v>0</v>
      </c>
    </row>
    <row r="7" spans="2:11" ht="30" customHeight="1" x14ac:dyDescent="0.3">
      <c r="B7" s="15" t="s">
        <v>12</v>
      </c>
      <c r="C7" s="28"/>
      <c r="D7" s="37"/>
      <c r="E7" s="7">
        <v>1</v>
      </c>
      <c r="F7" s="7"/>
      <c r="G7" s="7">
        <v>3</v>
      </c>
      <c r="H7" s="7">
        <v>2</v>
      </c>
      <c r="I7" s="7"/>
      <c r="J7" s="10">
        <f t="shared" ref="J7:J18" si="0">SUM(E7:I7)</f>
        <v>6</v>
      </c>
      <c r="K7" s="16">
        <f t="shared" ref="K7:K35" si="1">D7*J7</f>
        <v>0</v>
      </c>
    </row>
    <row r="8" spans="2:11" ht="24" customHeight="1" x14ac:dyDescent="0.3">
      <c r="B8" s="15" t="s">
        <v>13</v>
      </c>
      <c r="C8" s="28"/>
      <c r="D8" s="37"/>
      <c r="E8" s="7"/>
      <c r="F8" s="7"/>
      <c r="G8" s="7"/>
      <c r="H8" s="7"/>
      <c r="I8" s="7">
        <v>1</v>
      </c>
      <c r="J8" s="10">
        <f t="shared" si="0"/>
        <v>1</v>
      </c>
      <c r="K8" s="16">
        <f t="shared" si="1"/>
        <v>0</v>
      </c>
    </row>
    <row r="9" spans="2:11" ht="26.9" customHeight="1" x14ac:dyDescent="0.3">
      <c r="B9" s="15" t="s">
        <v>14</v>
      </c>
      <c r="C9" s="28"/>
      <c r="D9" s="37"/>
      <c r="E9" s="7">
        <v>128</v>
      </c>
      <c r="F9" s="7"/>
      <c r="G9" s="7">
        <v>2</v>
      </c>
      <c r="H9" s="7">
        <v>1</v>
      </c>
      <c r="I9" s="7">
        <v>24</v>
      </c>
      <c r="J9" s="10">
        <f t="shared" si="0"/>
        <v>155</v>
      </c>
      <c r="K9" s="16">
        <f t="shared" si="1"/>
        <v>0</v>
      </c>
    </row>
    <row r="10" spans="2:11" ht="21.65" customHeight="1" x14ac:dyDescent="0.3">
      <c r="B10" s="15" t="s">
        <v>15</v>
      </c>
      <c r="C10" s="28"/>
      <c r="D10" s="37"/>
      <c r="E10" s="7">
        <v>7</v>
      </c>
      <c r="F10" s="7"/>
      <c r="G10" s="7">
        <v>2</v>
      </c>
      <c r="H10" s="7"/>
      <c r="I10" s="7">
        <v>5</v>
      </c>
      <c r="J10" s="10">
        <f t="shared" si="0"/>
        <v>14</v>
      </c>
      <c r="K10" s="16">
        <f t="shared" si="1"/>
        <v>0</v>
      </c>
    </row>
    <row r="11" spans="2:11" ht="28.4" customHeight="1" x14ac:dyDescent="0.3">
      <c r="B11" s="15" t="s">
        <v>16</v>
      </c>
      <c r="C11" s="28"/>
      <c r="D11" s="37"/>
      <c r="E11" s="7">
        <v>32</v>
      </c>
      <c r="F11" s="7"/>
      <c r="G11" s="7"/>
      <c r="H11" s="7"/>
      <c r="I11" s="7">
        <v>8</v>
      </c>
      <c r="J11" s="10">
        <f t="shared" si="0"/>
        <v>40</v>
      </c>
      <c r="K11" s="16">
        <f t="shared" si="1"/>
        <v>0</v>
      </c>
    </row>
    <row r="12" spans="2:11" ht="28.5" customHeight="1" x14ac:dyDescent="0.3">
      <c r="B12" s="15" t="s">
        <v>17</v>
      </c>
      <c r="C12" s="28"/>
      <c r="D12" s="37"/>
      <c r="E12" s="7">
        <v>20</v>
      </c>
      <c r="F12" s="7"/>
      <c r="G12" s="7"/>
      <c r="H12" s="7"/>
      <c r="I12" s="7"/>
      <c r="J12" s="10">
        <f t="shared" si="0"/>
        <v>20</v>
      </c>
      <c r="K12" s="16">
        <f t="shared" si="1"/>
        <v>0</v>
      </c>
    </row>
    <row r="13" spans="2:11" ht="28.5" customHeight="1" x14ac:dyDescent="0.3">
      <c r="B13" s="17" t="s">
        <v>18</v>
      </c>
      <c r="C13" s="29"/>
      <c r="D13" s="36"/>
      <c r="E13" s="8">
        <v>2</v>
      </c>
      <c r="F13" s="8"/>
      <c r="G13" s="8"/>
      <c r="H13" s="8">
        <v>1</v>
      </c>
      <c r="I13" s="8"/>
      <c r="J13" s="10">
        <f t="shared" si="0"/>
        <v>3</v>
      </c>
      <c r="K13" s="16">
        <f t="shared" ref="K13:K18" si="2">D13*J13</f>
        <v>0</v>
      </c>
    </row>
    <row r="14" spans="2:11" ht="28.5" customHeight="1" x14ac:dyDescent="0.3">
      <c r="B14" s="17" t="s">
        <v>19</v>
      </c>
      <c r="C14" s="29"/>
      <c r="D14" s="36"/>
      <c r="E14" s="8">
        <v>3</v>
      </c>
      <c r="F14" s="8"/>
      <c r="G14" s="8">
        <v>3</v>
      </c>
      <c r="H14" s="8"/>
      <c r="I14" s="8"/>
      <c r="J14" s="10">
        <f t="shared" si="0"/>
        <v>6</v>
      </c>
      <c r="K14" s="16">
        <f t="shared" si="2"/>
        <v>0</v>
      </c>
    </row>
    <row r="15" spans="2:11" ht="28.5" customHeight="1" x14ac:dyDescent="0.3">
      <c r="B15" s="17" t="s">
        <v>20</v>
      </c>
      <c r="C15" s="29"/>
      <c r="D15" s="36"/>
      <c r="E15" s="8">
        <v>103</v>
      </c>
      <c r="F15" s="8"/>
      <c r="G15" s="8"/>
      <c r="H15" s="8">
        <v>3</v>
      </c>
      <c r="I15" s="8"/>
      <c r="J15" s="10">
        <f t="shared" si="0"/>
        <v>106</v>
      </c>
      <c r="K15" s="16">
        <f t="shared" si="2"/>
        <v>0</v>
      </c>
    </row>
    <row r="16" spans="2:11" ht="28.5" customHeight="1" x14ac:dyDescent="0.3">
      <c r="B16" s="17" t="s">
        <v>21</v>
      </c>
      <c r="C16" s="29"/>
      <c r="D16" s="36"/>
      <c r="E16" s="8">
        <v>2</v>
      </c>
      <c r="F16" s="8">
        <v>2</v>
      </c>
      <c r="G16" s="8"/>
      <c r="H16" s="8"/>
      <c r="I16" s="8"/>
      <c r="J16" s="10">
        <f t="shared" si="0"/>
        <v>4</v>
      </c>
      <c r="K16" s="16">
        <f t="shared" si="2"/>
        <v>0</v>
      </c>
    </row>
    <row r="17" spans="2:11" ht="28.5" customHeight="1" x14ac:dyDescent="0.3">
      <c r="B17" s="17" t="s">
        <v>22</v>
      </c>
      <c r="C17" s="29"/>
      <c r="D17" s="36"/>
      <c r="E17" s="8"/>
      <c r="F17" s="8"/>
      <c r="G17" s="8"/>
      <c r="H17" s="8"/>
      <c r="I17" s="8">
        <v>1</v>
      </c>
      <c r="J17" s="10">
        <f t="shared" si="0"/>
        <v>1</v>
      </c>
      <c r="K17" s="16">
        <f t="shared" si="2"/>
        <v>0</v>
      </c>
    </row>
    <row r="18" spans="2:11" ht="28.5" customHeight="1" x14ac:dyDescent="0.3">
      <c r="B18" s="17" t="s">
        <v>23</v>
      </c>
      <c r="C18" s="29"/>
      <c r="D18" s="36"/>
      <c r="E18" s="8"/>
      <c r="F18" s="8"/>
      <c r="G18" s="8"/>
      <c r="H18" s="8"/>
      <c r="I18" s="8">
        <v>1</v>
      </c>
      <c r="J18" s="10">
        <f t="shared" si="0"/>
        <v>1</v>
      </c>
      <c r="K18" s="16">
        <f t="shared" si="2"/>
        <v>0</v>
      </c>
    </row>
    <row r="19" spans="2:11" ht="21.75" customHeight="1" x14ac:dyDescent="0.3">
      <c r="B19" s="46" t="s">
        <v>24</v>
      </c>
      <c r="C19" s="47"/>
      <c r="D19" s="48"/>
      <c r="E19" s="48"/>
      <c r="F19" s="48"/>
      <c r="G19" s="48"/>
      <c r="H19" s="48"/>
      <c r="I19" s="48"/>
      <c r="J19" s="48">
        <f t="shared" ref="J19:J30" si="3">SUM(D19:H19)</f>
        <v>0</v>
      </c>
      <c r="K19" s="49">
        <f t="shared" si="1"/>
        <v>0</v>
      </c>
    </row>
    <row r="20" spans="2:11" ht="63.65" customHeight="1" x14ac:dyDescent="0.3">
      <c r="B20" s="25" t="s">
        <v>25</v>
      </c>
      <c r="C20" s="32"/>
      <c r="D20" s="37"/>
      <c r="E20" s="7">
        <v>7</v>
      </c>
      <c r="F20" s="7"/>
      <c r="G20" s="7">
        <v>4</v>
      </c>
      <c r="H20" s="7">
        <v>4</v>
      </c>
      <c r="I20" s="7">
        <v>0</v>
      </c>
      <c r="J20" s="10">
        <f>SUM(E20:I20)</f>
        <v>15</v>
      </c>
      <c r="K20" s="26">
        <f t="shared" si="1"/>
        <v>0</v>
      </c>
    </row>
    <row r="21" spans="2:11" ht="44.9" customHeight="1" x14ac:dyDescent="0.3">
      <c r="B21" s="25" t="s">
        <v>26</v>
      </c>
      <c r="C21" s="32"/>
      <c r="D21" s="37"/>
      <c r="E21" s="7"/>
      <c r="F21" s="7"/>
      <c r="G21" s="7">
        <v>2</v>
      </c>
      <c r="H21" s="7"/>
      <c r="I21" s="7"/>
      <c r="J21" s="10">
        <f t="shared" ref="J21:J24" si="4">SUM(E21:I21)</f>
        <v>2</v>
      </c>
      <c r="K21" s="26">
        <f t="shared" si="1"/>
        <v>0</v>
      </c>
    </row>
    <row r="22" spans="2:11" ht="44.9" customHeight="1" x14ac:dyDescent="0.3">
      <c r="B22" s="25" t="s">
        <v>27</v>
      </c>
      <c r="C22" s="32"/>
      <c r="D22" s="37"/>
      <c r="E22" s="7"/>
      <c r="F22" s="7">
        <v>1</v>
      </c>
      <c r="G22" s="7"/>
      <c r="H22" s="7"/>
      <c r="I22" s="7"/>
      <c r="J22" s="10">
        <f t="shared" si="4"/>
        <v>1</v>
      </c>
      <c r="K22" s="26">
        <f t="shared" si="1"/>
        <v>0</v>
      </c>
    </row>
    <row r="23" spans="2:11" ht="49.5" customHeight="1" x14ac:dyDescent="0.3">
      <c r="B23" s="25" t="s">
        <v>28</v>
      </c>
      <c r="C23" s="32"/>
      <c r="D23" s="37"/>
      <c r="E23" s="7">
        <v>1</v>
      </c>
      <c r="F23" s="7"/>
      <c r="G23" s="7"/>
      <c r="H23" s="7"/>
      <c r="I23" s="7"/>
      <c r="J23" s="10">
        <f t="shared" si="4"/>
        <v>1</v>
      </c>
      <c r="K23" s="26">
        <f t="shared" si="1"/>
        <v>0</v>
      </c>
    </row>
    <row r="24" spans="2:11" ht="46.5" customHeight="1" x14ac:dyDescent="0.3">
      <c r="B24" s="25" t="s">
        <v>29</v>
      </c>
      <c r="C24" s="32"/>
      <c r="D24" s="37"/>
      <c r="E24" s="7"/>
      <c r="F24" s="7"/>
      <c r="G24" s="7"/>
      <c r="H24" s="7">
        <v>1</v>
      </c>
      <c r="I24" s="7"/>
      <c r="J24" s="10">
        <f t="shared" si="4"/>
        <v>1</v>
      </c>
      <c r="K24" s="26">
        <f t="shared" si="1"/>
        <v>0</v>
      </c>
    </row>
    <row r="25" spans="2:11" ht="21" customHeight="1" x14ac:dyDescent="0.3">
      <c r="B25" s="50" t="s">
        <v>30</v>
      </c>
      <c r="C25" s="51"/>
      <c r="D25" s="52"/>
      <c r="E25" s="52"/>
      <c r="F25" s="52"/>
      <c r="G25" s="52"/>
      <c r="H25" s="52"/>
      <c r="I25" s="52"/>
      <c r="J25" s="52">
        <f t="shared" si="3"/>
        <v>0</v>
      </c>
      <c r="K25" s="53">
        <f t="shared" si="1"/>
        <v>0</v>
      </c>
    </row>
    <row r="26" spans="2:11" ht="27" customHeight="1" x14ac:dyDescent="0.3">
      <c r="B26" s="15" t="s">
        <v>31</v>
      </c>
      <c r="C26" s="28"/>
      <c r="D26" s="37"/>
      <c r="E26" s="7">
        <v>314</v>
      </c>
      <c r="F26" s="33"/>
      <c r="G26" s="7">
        <v>15</v>
      </c>
      <c r="H26" s="7">
        <v>65</v>
      </c>
      <c r="I26" s="7">
        <v>0</v>
      </c>
      <c r="J26" s="10">
        <f>SUM(E26:I26)</f>
        <v>394</v>
      </c>
      <c r="K26" s="16">
        <f t="shared" si="1"/>
        <v>0</v>
      </c>
    </row>
    <row r="27" spans="2:11" ht="24.75" customHeight="1" x14ac:dyDescent="0.3">
      <c r="B27" s="15" t="s">
        <v>17</v>
      </c>
      <c r="C27" s="28"/>
      <c r="D27" s="37"/>
      <c r="E27" s="7">
        <v>1</v>
      </c>
      <c r="F27" s="7"/>
      <c r="G27" s="7">
        <v>2</v>
      </c>
      <c r="H27" s="7"/>
      <c r="I27" s="7">
        <v>0</v>
      </c>
      <c r="J27" s="10">
        <f t="shared" ref="J27" si="5">SUM(E27:I27)</f>
        <v>3</v>
      </c>
      <c r="K27" s="16">
        <f t="shared" si="1"/>
        <v>0</v>
      </c>
    </row>
    <row r="28" spans="2:11" ht="20.149999999999999" customHeight="1" x14ac:dyDescent="0.3">
      <c r="B28" s="46" t="s">
        <v>32</v>
      </c>
      <c r="C28" s="47"/>
      <c r="D28" s="48"/>
      <c r="E28" s="48"/>
      <c r="F28" s="48"/>
      <c r="G28" s="48"/>
      <c r="H28" s="48"/>
      <c r="I28" s="48"/>
      <c r="J28" s="48">
        <f t="shared" si="3"/>
        <v>0</v>
      </c>
      <c r="K28" s="49">
        <f t="shared" si="1"/>
        <v>0</v>
      </c>
    </row>
    <row r="29" spans="2:11" ht="37.4" customHeight="1" x14ac:dyDescent="0.3">
      <c r="B29" s="15" t="s">
        <v>33</v>
      </c>
      <c r="C29" s="32"/>
      <c r="D29" s="37">
        <v>0</v>
      </c>
      <c r="E29" s="7">
        <v>60</v>
      </c>
      <c r="F29" s="7">
        <v>20</v>
      </c>
      <c r="G29" s="7">
        <v>1</v>
      </c>
      <c r="H29" s="7">
        <v>8</v>
      </c>
      <c r="I29" s="7">
        <v>0</v>
      </c>
      <c r="J29" s="10">
        <f>SUM(E29:I29)</f>
        <v>89</v>
      </c>
      <c r="K29" s="16">
        <f t="shared" si="1"/>
        <v>0</v>
      </c>
    </row>
    <row r="30" spans="2:11" ht="18.649999999999999" customHeight="1" x14ac:dyDescent="0.3">
      <c r="B30" s="46" t="s">
        <v>34</v>
      </c>
      <c r="C30" s="47"/>
      <c r="D30" s="48"/>
      <c r="E30" s="48"/>
      <c r="F30" s="48"/>
      <c r="G30" s="48"/>
      <c r="H30" s="48"/>
      <c r="I30" s="48"/>
      <c r="J30" s="48">
        <f t="shared" si="3"/>
        <v>0</v>
      </c>
      <c r="K30" s="49">
        <f t="shared" si="1"/>
        <v>0</v>
      </c>
    </row>
    <row r="31" spans="2:11" ht="24.65" customHeight="1" x14ac:dyDescent="0.3">
      <c r="B31" s="22" t="s">
        <v>35</v>
      </c>
      <c r="C31" s="25"/>
      <c r="D31" s="38">
        <v>50</v>
      </c>
      <c r="E31" s="9"/>
      <c r="F31" s="9"/>
      <c r="G31" s="9">
        <v>2</v>
      </c>
      <c r="H31" s="9"/>
      <c r="I31" s="9"/>
      <c r="J31" s="10">
        <f>SUM(E31:I31)</f>
        <v>2</v>
      </c>
      <c r="K31" s="72">
        <f>D31*J31</f>
        <v>100</v>
      </c>
    </row>
    <row r="32" spans="2:11" ht="27.75" customHeight="1" x14ac:dyDescent="0.3">
      <c r="B32" s="15" t="s">
        <v>36</v>
      </c>
      <c r="C32" s="28"/>
      <c r="D32" s="39">
        <v>100</v>
      </c>
      <c r="E32" s="9">
        <v>30</v>
      </c>
      <c r="G32" s="9">
        <v>0</v>
      </c>
      <c r="H32" s="9">
        <v>2</v>
      </c>
      <c r="I32" s="9">
        <v>0</v>
      </c>
      <c r="J32" s="10">
        <f>SUM(E32:I32)</f>
        <v>32</v>
      </c>
      <c r="K32" s="72">
        <f>D32*J32</f>
        <v>3200</v>
      </c>
    </row>
    <row r="33" spans="2:11" ht="26.9" customHeight="1" thickBot="1" x14ac:dyDescent="0.35">
      <c r="B33" s="46" t="s">
        <v>37</v>
      </c>
      <c r="C33" s="47"/>
      <c r="D33" s="48"/>
      <c r="E33" s="48"/>
      <c r="F33" s="48"/>
      <c r="G33" s="48"/>
      <c r="H33" s="48"/>
      <c r="I33" s="48"/>
      <c r="J33" s="48"/>
      <c r="K33" s="49"/>
    </row>
    <row r="34" spans="2:11" ht="32.15" customHeight="1" x14ac:dyDescent="0.3">
      <c r="B34" s="11" t="s">
        <v>1</v>
      </c>
      <c r="C34" s="27"/>
      <c r="D34" s="12" t="s">
        <v>38</v>
      </c>
      <c r="E34" s="13" t="s">
        <v>3</v>
      </c>
      <c r="F34" s="13" t="s">
        <v>4</v>
      </c>
      <c r="G34" s="13" t="s">
        <v>5</v>
      </c>
      <c r="H34" s="13" t="s">
        <v>6</v>
      </c>
      <c r="I34" s="13" t="s">
        <v>7</v>
      </c>
      <c r="J34" s="13" t="s">
        <v>8</v>
      </c>
      <c r="K34" s="14" t="s">
        <v>9</v>
      </c>
    </row>
    <row r="35" spans="2:11" ht="30.65" customHeight="1" thickBot="1" x14ac:dyDescent="0.35">
      <c r="B35" s="18" t="s">
        <v>39</v>
      </c>
      <c r="C35" s="30"/>
      <c r="D35" s="36">
        <v>0</v>
      </c>
      <c r="E35" s="19">
        <v>40</v>
      </c>
      <c r="F35" s="19">
        <v>10</v>
      </c>
      <c r="G35" s="19">
        <v>10</v>
      </c>
      <c r="H35" s="19">
        <v>10</v>
      </c>
      <c r="I35" s="19">
        <v>10</v>
      </c>
      <c r="J35" s="20">
        <f>SUM(E35:I35)</f>
        <v>80</v>
      </c>
      <c r="K35" s="21">
        <f t="shared" si="1"/>
        <v>0</v>
      </c>
    </row>
    <row r="36" spans="2:11" ht="26.9" customHeight="1" thickBot="1" x14ac:dyDescent="0.35">
      <c r="B36" s="17" t="s">
        <v>40</v>
      </c>
      <c r="C36" s="29"/>
      <c r="D36" s="36">
        <v>0</v>
      </c>
      <c r="E36" s="8">
        <v>40</v>
      </c>
      <c r="F36" s="19">
        <v>10</v>
      </c>
      <c r="G36" s="19">
        <v>10</v>
      </c>
      <c r="H36" s="19">
        <v>10</v>
      </c>
      <c r="I36" s="19">
        <v>10</v>
      </c>
      <c r="J36" s="20">
        <f t="shared" ref="J36:J38" si="6">SUM(E36:I36)</f>
        <v>80</v>
      </c>
      <c r="K36" s="16">
        <f>D36*J36</f>
        <v>0</v>
      </c>
    </row>
    <row r="37" spans="2:11" ht="26.9" customHeight="1" thickBot="1" x14ac:dyDescent="0.35">
      <c r="B37" s="70" t="s">
        <v>51</v>
      </c>
      <c r="C37" s="71"/>
      <c r="D37" s="36">
        <v>0</v>
      </c>
      <c r="E37" s="8">
        <v>40</v>
      </c>
      <c r="F37" s="19">
        <v>10</v>
      </c>
      <c r="G37" s="19">
        <v>10</v>
      </c>
      <c r="H37" s="19">
        <v>10</v>
      </c>
      <c r="I37" s="19">
        <v>10</v>
      </c>
      <c r="J37" s="20">
        <f t="shared" si="6"/>
        <v>80</v>
      </c>
      <c r="K37" s="16">
        <f>D37*J37</f>
        <v>0</v>
      </c>
    </row>
    <row r="38" spans="2:11" ht="30.75" customHeight="1" thickBot="1" x14ac:dyDescent="0.35">
      <c r="B38" s="23" t="s">
        <v>41</v>
      </c>
      <c r="C38" s="31"/>
      <c r="D38" s="35">
        <v>0</v>
      </c>
      <c r="E38" s="24">
        <v>40</v>
      </c>
      <c r="F38" s="19">
        <v>10</v>
      </c>
      <c r="G38" s="19">
        <v>10</v>
      </c>
      <c r="H38" s="19">
        <v>10</v>
      </c>
      <c r="I38" s="19">
        <v>10</v>
      </c>
      <c r="J38" s="20">
        <f t="shared" si="6"/>
        <v>80</v>
      </c>
      <c r="K38" s="21">
        <f>D38*J38</f>
        <v>0</v>
      </c>
    </row>
    <row r="39" spans="2:11" ht="33" customHeight="1" thickBot="1" x14ac:dyDescent="0.35">
      <c r="I39" s="54" t="s">
        <v>42</v>
      </c>
      <c r="J39" s="55"/>
      <c r="K39" s="40" cm="1">
        <f t="array" ref="K39:K40">SUM(K35:K38)+(K32)+K31+K29+(K26:K27)+(K20)+K21+K22+K23+K24+K6+K7+K8+K9+K10+K11+K12+K13+K14+K15+K16+K17+K18</f>
        <v>3300</v>
      </c>
    </row>
    <row r="40" spans="2:11" hidden="1" x14ac:dyDescent="0.3">
      <c r="K40" s="3">
        <v>3300</v>
      </c>
    </row>
    <row r="41" spans="2:11" hidden="1" x14ac:dyDescent="0.3"/>
    <row r="42" spans="2:11" hidden="1" x14ac:dyDescent="0.3"/>
    <row r="43" spans="2:11" hidden="1" x14ac:dyDescent="0.3">
      <c r="D43" s="3"/>
      <c r="E43" s="3"/>
      <c r="F43" s="3"/>
    </row>
    <row r="44" spans="2:11" x14ac:dyDescent="0.3">
      <c r="D44" s="3"/>
      <c r="E44" s="3"/>
      <c r="F44" s="3"/>
    </row>
    <row r="45" spans="2:11" ht="14.5" x14ac:dyDescent="0.35">
      <c r="B45" s="56" t="s">
        <v>43</v>
      </c>
      <c r="C45" s="57"/>
      <c r="D45" s="58"/>
      <c r="E45" s="59"/>
      <c r="F45" s="3"/>
    </row>
    <row r="46" spans="2:11" x14ac:dyDescent="0.3">
      <c r="B46" s="60" t="s">
        <v>44</v>
      </c>
      <c r="C46" s="61"/>
      <c r="D46" s="62"/>
      <c r="E46" s="63"/>
    </row>
    <row r="47" spans="2:11" x14ac:dyDescent="0.3">
      <c r="B47" s="64"/>
      <c r="C47" s="65"/>
      <c r="D47" s="65"/>
      <c r="E47" s="66"/>
    </row>
    <row r="48" spans="2:11" ht="12.75" customHeight="1" x14ac:dyDescent="0.3">
      <c r="B48" s="64"/>
      <c r="C48" s="65"/>
      <c r="D48" s="65"/>
      <c r="E48" s="66"/>
    </row>
    <row r="49" spans="2:5" hidden="1" x14ac:dyDescent="0.3">
      <c r="B49" s="64"/>
      <c r="C49" s="65"/>
      <c r="D49" s="65"/>
      <c r="E49" s="66"/>
    </row>
    <row r="50" spans="2:5" hidden="1" x14ac:dyDescent="0.3">
      <c r="B50" s="64"/>
      <c r="C50" s="65"/>
      <c r="D50" s="65"/>
      <c r="E50" s="66"/>
    </row>
    <row r="51" spans="2:5" ht="10.5" hidden="1" customHeight="1" x14ac:dyDescent="0.3">
      <c r="B51" s="67"/>
      <c r="C51" s="68"/>
      <c r="D51" s="68"/>
      <c r="E51" s="69"/>
    </row>
    <row r="52" spans="2:5" ht="14.5" x14ac:dyDescent="0.35">
      <c r="B52"/>
      <c r="C52"/>
      <c r="D52"/>
      <c r="E52"/>
    </row>
    <row r="53" spans="2:5" ht="14.5" x14ac:dyDescent="0.35">
      <c r="B53"/>
      <c r="C53"/>
      <c r="D53"/>
      <c r="E53"/>
    </row>
    <row r="54" spans="2:5" ht="14.5" x14ac:dyDescent="0.35">
      <c r="B54" s="34" t="s">
        <v>45</v>
      </c>
      <c r="C54"/>
      <c r="D54"/>
      <c r="E54"/>
    </row>
    <row r="55" spans="2:5" ht="14.5" x14ac:dyDescent="0.35">
      <c r="B55"/>
      <c r="C55"/>
      <c r="D55"/>
      <c r="E55"/>
    </row>
    <row r="56" spans="2:5" ht="14.5" x14ac:dyDescent="0.35">
      <c r="B56" s="42" t="s">
        <v>46</v>
      </c>
      <c r="C56" s="41" t="s">
        <v>47</v>
      </c>
      <c r="D56" s="41"/>
      <c r="E56"/>
    </row>
    <row r="57" spans="2:5" ht="14.5" x14ac:dyDescent="0.35">
      <c r="B57" s="43"/>
      <c r="C57" s="41"/>
      <c r="D57" s="41"/>
      <c r="E57"/>
    </row>
    <row r="58" spans="2:5" ht="14.5" x14ac:dyDescent="0.35">
      <c r="B58" s="42" t="s">
        <v>48</v>
      </c>
      <c r="C58" s="41" t="s">
        <v>47</v>
      </c>
      <c r="D58" s="41"/>
      <c r="E58"/>
    </row>
    <row r="59" spans="2:5" ht="14.5" x14ac:dyDescent="0.35">
      <c r="B59" s="43"/>
      <c r="C59" s="41"/>
      <c r="D59" s="41"/>
      <c r="E59"/>
    </row>
    <row r="60" spans="2:5" ht="14.5" x14ac:dyDescent="0.35">
      <c r="B60" s="42" t="s">
        <v>49</v>
      </c>
      <c r="C60" s="41" t="s">
        <v>47</v>
      </c>
      <c r="D60" s="41"/>
      <c r="E60"/>
    </row>
    <row r="61" spans="2:5" ht="14.5" x14ac:dyDescent="0.35">
      <c r="B61" s="43"/>
      <c r="C61" s="41"/>
      <c r="D61" s="41"/>
      <c r="E61"/>
    </row>
    <row r="62" spans="2:5" ht="14.5" x14ac:dyDescent="0.35">
      <c r="B62" s="44" t="s">
        <v>50</v>
      </c>
      <c r="C62" s="41" t="s">
        <v>47</v>
      </c>
      <c r="D62" s="41"/>
      <c r="E62"/>
    </row>
    <row r="63" spans="2:5" ht="61.9" customHeight="1" x14ac:dyDescent="0.35">
      <c r="B63" s="45"/>
      <c r="C63" s="41"/>
      <c r="D63" s="41"/>
      <c r="E63"/>
    </row>
  </sheetData>
  <mergeCells count="17">
    <mergeCell ref="B33:K33"/>
    <mergeCell ref="I39:J39"/>
    <mergeCell ref="B45:E45"/>
    <mergeCell ref="B46:E51"/>
    <mergeCell ref="B56:B57"/>
    <mergeCell ref="C56:D57"/>
    <mergeCell ref="B5:K5"/>
    <mergeCell ref="B19:K19"/>
    <mergeCell ref="B25:K25"/>
    <mergeCell ref="B30:K30"/>
    <mergeCell ref="B28:K28"/>
    <mergeCell ref="C58:D59"/>
    <mergeCell ref="B60:B61"/>
    <mergeCell ref="C60:D61"/>
    <mergeCell ref="B62:B63"/>
    <mergeCell ref="C62:D63"/>
    <mergeCell ref="B58:B59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30F119-BFB0-4E1B-B0E2-4DBE43D2A2FD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2.xml><?xml version="1.0" encoding="utf-8"?>
<ds:datastoreItem xmlns:ds="http://schemas.openxmlformats.org/officeDocument/2006/customXml" ds:itemID="{B53B7630-9F04-42A4-BBF7-308EFC35B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4FB25E-DD7C-45CB-A13D-29BFCC4FC5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Medische advisering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Bartels</dc:creator>
  <cp:keywords/>
  <dc:description/>
  <cp:lastModifiedBy>Siegel, Ron</cp:lastModifiedBy>
  <cp:revision/>
  <dcterms:created xsi:type="dcterms:W3CDTF">2020-10-20T17:46:15Z</dcterms:created>
  <dcterms:modified xsi:type="dcterms:W3CDTF">2025-09-29T13:17:38Z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