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jpe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20901data.file.core.windows.net\userdata\redirectedfolders\laura.daalman_20901\Downloads\"/>
    </mc:Choice>
  </mc:AlternateContent>
  <xr:revisionPtr revIDLastSave="0" documentId="13_ncr:1_{906094E2-CB8A-40BE-AB9F-97274F52041C}" xr6:coauthVersionLast="47" xr6:coauthVersionMax="47" xr10:uidLastSave="{00000000-0000-0000-0000-000000000000}"/>
  <bookViews>
    <workbookView xWindow="-108" yWindow="-108" windowWidth="23256" windowHeight="12576" xr2:uid="{15C6C451-B71D-42F1-A0D9-6588564D59EB}"/>
  </bookViews>
  <sheets>
    <sheet name="Invulinstructie" sheetId="1" r:id="rId1"/>
    <sheet name="Totale inschrijfsom" sheetId="5" r:id="rId2"/>
    <sheet name="Standaard drukwerk" sheetId="2" r:id="rId3"/>
    <sheet name="Maatwerk opdrachten " sheetId="3" r:id="rId4"/>
    <sheet name="Ondertekening"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3" l="1"/>
  <c r="L45" i="2"/>
  <c r="M13" i="3"/>
  <c r="M9" i="3"/>
  <c r="M7" i="3"/>
  <c r="M5" i="3"/>
  <c r="L17" i="2"/>
  <c r="L41" i="2"/>
  <c r="L46" i="2" s="1"/>
  <c r="L33" i="2"/>
  <c r="L25" i="2"/>
  <c r="L9" i="2"/>
  <c r="M11" i="3"/>
  <c r="M10" i="3"/>
  <c r="M4" i="3"/>
  <c r="M6" i="3"/>
  <c r="M8" i="3"/>
  <c r="M3" i="3"/>
  <c r="M14" i="3" l="1"/>
  <c r="K3" i="5"/>
  <c r="L3" i="5" s="1"/>
  <c r="K4" i="5"/>
  <c r="L4" i="5" s="1"/>
  <c r="L5" i="5" s="1"/>
</calcChain>
</file>

<file path=xl/sharedStrings.xml><?xml version="1.0" encoding="utf-8"?>
<sst xmlns="http://schemas.openxmlformats.org/spreadsheetml/2006/main" count="137" uniqueCount="99">
  <si>
    <t xml:space="preserve">Bijlage 5 Prijzensheet HERZIEN d.d. 28-04-2025 - Invulinstructie EA Print- en drukwerk </t>
  </si>
  <si>
    <t xml:space="preserve">Invulinstructie </t>
  </si>
  <si>
    <t>Hieronder wordt de instructie beschreven hoe dit prijsinvulformulier ingevuld moet worden.</t>
  </si>
  <si>
    <t>Let op! Groen gemarkeerde velden zijn invulvelden</t>
  </si>
  <si>
    <t>Door invulling en ondertekening van dit prijsinvulformulier verklaart de inschrijver dat:</t>
  </si>
  <si>
    <t>1. de inschrijving is geschied overeenkomstig de bepalingen van het aanbestedingsdocument 'Print- en drukwerk' met referentienummer U25.00953, bijbehorende bijlagen en de eventuele Nota(s) van Inlichtingen;</t>
  </si>
  <si>
    <t xml:space="preserve">2. Alle prijzen, tarieven en kosten integraal (all-in) zijn. All-in prijzen zijn inclusief alle logischerwijs tot de opdracht behorende onderdelen en/of zaken, waaronder bijvoorbeeld kosten voor vervoer, verzekeringen, opslagkosten, overhead, uitvoeringskosten, reiskosten, algemene kosten, winst en risico, afschrijvingskosten e.d.. </t>
  </si>
  <si>
    <t>3. Inschrijver hanteert geen kosten voor onder andere: drempelbedragen of toeslagen voor minimale bestelwaarde, factuurkosten, verpakkingskosten, transportkosten voor levering etc.</t>
  </si>
  <si>
    <t>4. Inschrijver dient reële marktconforme prijzen te offreren. Irreële prijzen kunnen door de aanbestedende dienst worden gecontroleerd/nagevraagd en conform artikel 2.116 Aw 2012 kan de Inschrijving ongeldig worden verklaard. Ditzelfde geldt voor inschrijvingen die door de aanbestedende dienst als manipulatief worden aangemeld;</t>
  </si>
  <si>
    <t>5. dat de aangeboden tarieven in euro’s zijn exclusief BTW;</t>
  </si>
  <si>
    <t>6. dat het prijsinvulformulier volledig en rechtsgeldig ondertekend is;</t>
  </si>
  <si>
    <t>7. dat de genoemde aantallen fictief zijn en zijn bedoeld om te komen tot de inschrijfsom voor Standaard drukwerk en voor Maatwerk opdrachten. De genoemde aantallen zijn slechts ter indicatie;</t>
  </si>
  <si>
    <t>8. dat aan de genoemde aantallen geen rechten kunnen worden ontleend.</t>
  </si>
  <si>
    <t xml:space="preserve">9. dat de inschrijver zelf verantwoordelijk is voor de formules en de getallen die zij invult. </t>
  </si>
  <si>
    <t>10. wanneer geen prijzen, kosten, tarieven ingevuld worden, dit betekent dat voor het gevraagde geen bedrag in rekening wordt gebracht (zijnde 0 euro).</t>
  </si>
  <si>
    <t>11. de te hanteren staffels per nadere opdracht gelden en niet cumulatief op het geheel.</t>
  </si>
  <si>
    <t>Instructie Standaard drukwerk</t>
  </si>
  <si>
    <t>Onder het tabblad 'Standaard drukwerk' wordt gevraagd om de kosten per type drukwerk, per hoeveelheid. Per type drukwerk wordt de volgende informatie gegeven: type papier (wanneer van toepassing), grammage, formaat en bedrukking.
Voor elk type drukwerk wordt gevraagd de prijs op te geven voor verschillende hoeveelheden. Om tot een inschrijfsom te komen, zijn er fictieve aantallen per jaar ingevuld. De genoemde aantallen zijn slechts ter indicatie, gebaseerd op het jaar 2024. Vervolgens vult u in de groene cellen de prijs per gevraagde hoeveelheid in. De prijs per jaar wordt automatisch berekend door het gemiddelde te nemen, vermenigvuldigd met de fictieve aantallen.
Voor al het Standaard drukwerk geldt dat dit wordt geleverd op basis van franco levering. De prijzen die gegeven worden, zijn all-in prijzen, conform eis 92 van het Programma van Eisen. Opdrachtnemer hanteert geen kosten voor onder andere: drempelbedragen of toeslagen voor minimale bestelwaarde, factuurkosten, verpakkingskosten, transportkosten voor levering etc.
Het totaal van het Standaard drukwerk wordt automatisch opgeteld, wat de totaal inschrijfsom Standaard drukwerk vormt. De kosten voor Standaard drukwerk tellen voor 20% mee in de gunning.</t>
  </si>
  <si>
    <t>Instructie Maatwerk opdrachten</t>
  </si>
  <si>
    <t>Onder het tabblad 'Maatwerk opdrachten' wordt gevraagd om de kosten voor enkele maatwerk opdrachten in te vullen, zoals beschreven in de scope in paragraaf 5.1 van het aanbestedingsdocument. Dit zijn enkele opdrachten uit het verleden bij aanbestedende dienst, waarbij geen garantie gegeven wordt dat deze nogmaals voorkomen. Per opdracht worden de benodigde specificaties weergegeven. Om tot een inschrijfsom te komen, zijn er fictieve aantallen ingevuld. De genoemde aantallen zijn slechts ter indicatie. Vervolgens vult u de prijs per gegeven aantal in in de groene cellen. 
Het totaal van de Maatwerk opdrachten wordt automatisch opgeteld, wat de totaal inschrijfsom Maatwerk opdrachten vormt. De kosten voor Maatwerk opdrachten tellen voor 20% mee in de gunning.</t>
  </si>
  <si>
    <t>Bijlage 5 Prijzensheet HERZIEN d.d. 28-04-2025 - Totale inschrijfsom Print- en drukwerk</t>
  </si>
  <si>
    <t>Diensten</t>
  </si>
  <si>
    <t>Looptijd</t>
  </si>
  <si>
    <t>Prijs per jaar (volgens inschrijver)</t>
  </si>
  <si>
    <t>Prijs totaal</t>
  </si>
  <si>
    <t>Standaard drukwerk</t>
  </si>
  <si>
    <t>Maximaal 4 jaar</t>
  </si>
  <si>
    <t>Maatwerk opdrachten</t>
  </si>
  <si>
    <t>Totaal Inschrijfsom Print- en drukwerk (op basis van 4 jaar)</t>
  </si>
  <si>
    <t xml:space="preserve">Bijlage 5 Prijzensheet HERZIEN d.d. 28-04-2025 - Standaard drukwerk </t>
  </si>
  <si>
    <t>Briefpapier A4</t>
  </si>
  <si>
    <t>Papier</t>
  </si>
  <si>
    <t>Digital Superior</t>
  </si>
  <si>
    <t>Grammage</t>
  </si>
  <si>
    <t>90 grams</t>
  </si>
  <si>
    <t xml:space="preserve">Formaat </t>
  </si>
  <si>
    <t>A4   -  210 x 297 mm</t>
  </si>
  <si>
    <t>Bedrukking</t>
  </si>
  <si>
    <t>Eenzijdig  3 kleuren</t>
  </si>
  <si>
    <t xml:space="preserve">Hoeveelheid </t>
  </si>
  <si>
    <t>100.000+</t>
  </si>
  <si>
    <t>Prijs per stuk</t>
  </si>
  <si>
    <t>Briefpapier op basis van 100.000 vellen</t>
  </si>
  <si>
    <t xml:space="preserve">With compliment cards </t>
  </si>
  <si>
    <t>Natuurkarton</t>
  </si>
  <si>
    <t>300 grams</t>
  </si>
  <si>
    <t>A5  -  210 x 148,5 mm</t>
  </si>
  <si>
    <t>Eenzijdig – 3 kleuren</t>
  </si>
  <si>
    <r>
      <rPr>
        <sz val="10"/>
        <color rgb="FF000000"/>
        <rFont val="Trebuchet MS"/>
      </rPr>
      <t>Hoeveelheid</t>
    </r>
    <r>
      <rPr>
        <sz val="10"/>
        <color rgb="FFFFC000"/>
        <rFont val="Trebuchet MS"/>
      </rPr>
      <t xml:space="preserve"> </t>
    </r>
  </si>
  <si>
    <t>5.000+</t>
  </si>
  <si>
    <t>With compliment cards op basis van 5.000 stuks</t>
  </si>
  <si>
    <t xml:space="preserve">Antwoordenveloppen C5 zonder venster  </t>
  </si>
  <si>
    <t>Ordonnans</t>
  </si>
  <si>
    <r>
      <t xml:space="preserve">156 x 220 mm   zonder venster / stripsluiting </t>
    </r>
    <r>
      <rPr>
        <strike/>
        <sz val="10"/>
        <color rgb="FFFF0000"/>
        <rFont val="Trebuchet MS"/>
        <family val="2"/>
      </rPr>
      <t>- gegomd</t>
    </r>
  </si>
  <si>
    <t>Eenzijdig 3 kleuren</t>
  </si>
  <si>
    <t>Hoeveelheid</t>
  </si>
  <si>
    <t>500+</t>
  </si>
  <si>
    <t>Envelop C5 op basis van 1.000 stuks</t>
  </si>
  <si>
    <t xml:space="preserve">C5 enveloppen met en zonder venster </t>
  </si>
  <si>
    <r>
      <t xml:space="preserve">C5  229x162 – met venster links en zonder venster / stripsluiting </t>
    </r>
    <r>
      <rPr>
        <strike/>
        <sz val="10"/>
        <color rgb="FFFF0000"/>
        <rFont val="Trebuchet MS"/>
        <family val="2"/>
      </rPr>
      <t>- gegomd</t>
    </r>
  </si>
  <si>
    <t>10.000+</t>
  </si>
  <si>
    <t>Envelop C5 op basis van 75.000 stuks</t>
  </si>
  <si>
    <t>C4 enveloppen met en zonder venster </t>
  </si>
  <si>
    <t>120 grams</t>
  </si>
  <si>
    <r>
      <t xml:space="preserve">C4  229 x 324  -  met venster links en zonder venster / stripsluiting </t>
    </r>
    <r>
      <rPr>
        <strike/>
        <sz val="10"/>
        <color rgb="FFFF0000"/>
        <rFont val="Trebuchet MS"/>
        <family val="2"/>
      </rPr>
      <t>- gegomd</t>
    </r>
  </si>
  <si>
    <t>Envelop C4 op basis van 10.000 stuks</t>
  </si>
  <si>
    <t xml:space="preserve">Toeslag spoedopdracht </t>
  </si>
  <si>
    <t>Percentage regulier per keer (omvang opdracht in het prijzensheet is €500 als voorbeeld)</t>
  </si>
  <si>
    <t>Percentage weekend- en feestdagen per keer (omvang opdracht in het prijzensheet is €500 als voorbeeld)</t>
  </si>
  <si>
    <t>Toeslag spoedopdracht op basis van 2 keer</t>
  </si>
  <si>
    <t>Totaal Inschrijfsom Standaard drukwerk (op basis van 1 jaar)</t>
  </si>
  <si>
    <t>Bijlage 5 Prijzensheet HERZIEN d.d. 28-04-2025 - Maatwerk opdrachten</t>
  </si>
  <si>
    <t>Soort maatwerk opdracht</t>
  </si>
  <si>
    <t xml:space="preserve">Omschrijving </t>
  </si>
  <si>
    <t xml:space="preserve">Afname </t>
  </si>
  <si>
    <t>Visitekaartjes  </t>
  </si>
  <si>
    <t>400 gram wit karton, maat 55x85 mm, afwerking 2-zijdig mat gelamineerd</t>
  </si>
  <si>
    <t>Flyers, posters, folders, brochures e.d. op A3 enkelzijdig</t>
  </si>
  <si>
    <t>FSC Silk MC, mat, 250 gram</t>
  </si>
  <si>
    <t>Flyers, posters, folders, brochures e.d. op A3 dubbelzijdig</t>
  </si>
  <si>
    <r>
      <t>Flyers, posters, folders, brochures</t>
    </r>
    <r>
      <rPr>
        <sz val="10"/>
        <color rgb="FF000000"/>
        <rFont val="Trebuchet MS"/>
      </rPr>
      <t xml:space="preserve"> e.d. op A4 enkelzijdig</t>
    </r>
  </si>
  <si>
    <r>
      <t>Flyers, posters, folders, brochures</t>
    </r>
    <r>
      <rPr>
        <sz val="10"/>
        <color rgb="FF000000"/>
        <rFont val="Trebuchet MS"/>
        <charset val="1"/>
      </rPr>
      <t xml:space="preserve"> e.d. op A4 dubbelzijdig</t>
    </r>
  </si>
  <si>
    <r>
      <t>Flyers, posters, folders, brochures</t>
    </r>
    <r>
      <rPr>
        <sz val="10"/>
        <color rgb="FF000000"/>
        <rFont val="Trebuchet MS"/>
      </rPr>
      <t xml:space="preserve"> e.d. op A5 enkelzijdig</t>
    </r>
  </si>
  <si>
    <r>
      <t>Flyers, posters, folders, brochures</t>
    </r>
    <r>
      <rPr>
        <sz val="10"/>
        <color rgb="FF000000"/>
        <rFont val="Trebuchet MS"/>
        <charset val="1"/>
      </rPr>
      <t xml:space="preserve"> e.d. op A5 dubbelzijdig</t>
    </r>
  </si>
  <si>
    <t>Drukwerk op papier (mailings, bewonersbrieven e.d.)</t>
  </si>
  <si>
    <t xml:space="preserve">Briefpapier A4 (conform standaard drukwerk)					</t>
  </si>
  <si>
    <t>Opmaken en vormgeven van verschillende producten op verzoek </t>
  </si>
  <si>
    <t>Per uur</t>
  </si>
  <si>
    <t>Toeslag spoedopdracht regulier</t>
  </si>
  <si>
    <t>Percentage per keer (omvang opdracht in het prijzensheet is €500 als voorbeeld)</t>
  </si>
  <si>
    <t xml:space="preserve">Toeslag spoedopdracht weekend- en feestdagen </t>
  </si>
  <si>
    <t>Totaal Inschrijfsom Maatwerk drukwerk (op basis van 1 jaar)</t>
  </si>
  <si>
    <t>Bijlage 5 Prijzensheet HERZIEN d.d. 28-04-2025 - Ondertekening</t>
  </si>
  <si>
    <t>Inschrijver:</t>
  </si>
  <si>
    <t>Datum:</t>
  </si>
  <si>
    <t>Naam rechtsgeldig ondertekenaar</t>
  </si>
  <si>
    <t>Functie:</t>
  </si>
  <si>
    <t>Eigen referentie inschrijving:</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</si>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</sst>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28" x14ac:knownFonts="1">
    <font>
      <sz val="10"/>
      <color theme="1"/>
      <name val="Arial"/>
      <family val="2"/>
    </font>
    <font>
      <sz val="10"/>
      <color theme="1"/>
      <name val="Arial"/>
      <family val="2"/>
    </font>
    <font>
      <b/>
      <sz val="10"/>
      <color theme="0"/>
      <name val="Arial"/>
      <family val="2"/>
    </font>
    <font>
      <b/>
      <sz val="10"/>
      <color theme="1"/>
      <name val="Arial"/>
      <family val="2"/>
    </font>
    <font>
      <b/>
      <sz val="14"/>
      <name val="Arial"/>
      <family val="2"/>
    </font>
    <font>
      <sz val="11"/>
      <color theme="1"/>
      <name val="Arial"/>
      <family val="2"/>
    </font>
    <font>
      <sz val="10"/>
      <name val="Arial"/>
      <family val="2"/>
    </font>
    <font>
      <sz val="10"/>
      <name val="Verdana"/>
      <family val="2"/>
    </font>
    <font>
      <sz val="8"/>
      <name val="Arial"/>
      <family val="2"/>
    </font>
    <font>
      <b/>
      <sz val="10"/>
      <name val="Arial"/>
      <family val="2"/>
    </font>
    <font>
      <sz val="10"/>
      <color rgb="FFFF0000"/>
      <name val="Arial"/>
      <family val="2"/>
    </font>
    <font>
      <sz val="10"/>
      <name val="Trebuchet MS"/>
      <charset val="1"/>
    </font>
    <font>
      <b/>
      <sz val="14"/>
      <name val="Trebuchet MS"/>
    </font>
    <font>
      <b/>
      <sz val="10"/>
      <color theme="0"/>
      <name val="Trebuchet MS"/>
    </font>
    <font>
      <sz val="10"/>
      <color rgb="FF000000"/>
      <name val="Trebuchet MS"/>
    </font>
    <font>
      <sz val="10"/>
      <name val="Trebuchet MS"/>
    </font>
    <font>
      <sz val="10"/>
      <color theme="1"/>
      <name val="Trebuchet MS"/>
    </font>
    <font>
      <sz val="10"/>
      <color theme="7"/>
      <name val="Trebuchet MS"/>
    </font>
    <font>
      <sz val="10"/>
      <color rgb="FFFFC000"/>
      <name val="Trebuchet MS"/>
    </font>
    <font>
      <sz val="10"/>
      <color theme="0"/>
      <name val="Arial"/>
      <family val="2"/>
    </font>
    <font>
      <sz val="10"/>
      <color rgb="FF000000"/>
      <name val="Trebuchet MS"/>
      <family val="2"/>
      <charset val="1"/>
    </font>
    <font>
      <sz val="10"/>
      <color rgb="FF000000"/>
      <name val="Trebuchet MS"/>
      <charset val="1"/>
    </font>
    <font>
      <sz val="10"/>
      <color rgb="FFFF0000"/>
      <name val="Trebuchet MS"/>
      <family val="2"/>
    </font>
    <font>
      <sz val="10"/>
      <color theme="1"/>
      <name val="Trebuchet MS"/>
      <family val="2"/>
    </font>
    <font>
      <strike/>
      <sz val="10"/>
      <color rgb="FFFF0000"/>
      <name val="Trebuchet MS"/>
      <family val="2"/>
    </font>
    <font>
      <sz val="10"/>
      <color rgb="FF000000"/>
      <name val="Trebuchet MS"/>
      <family val="2"/>
    </font>
    <font>
      <b/>
      <sz val="14"/>
      <name val="Trebuchet MS"/>
      <family val="2"/>
    </font>
    <font>
      <b/>
      <sz val="10"/>
      <color theme="0"/>
      <name val="Trebuchet MS"/>
      <family val="2"/>
    </font>
  </fonts>
  <fills count="9">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rgb="FF51A128"/>
        <bgColor indexed="64"/>
      </patternFill>
    </fill>
    <fill>
      <patternFill patternType="solid">
        <fgColor rgb="FFCD003D"/>
        <bgColor indexed="64"/>
      </patternFill>
    </fill>
    <fill>
      <patternFill patternType="solid">
        <fgColor rgb="FFC76381"/>
        <bgColor indexed="64"/>
      </patternFill>
    </fill>
    <fill>
      <patternFill patternType="solid">
        <fgColor rgb="FFFFFFFF"/>
        <bgColor indexed="64"/>
      </patternFill>
    </fill>
  </fills>
  <borders count="6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theme="0" tint="-0.34998626667073579"/>
      </bottom>
      <diagonal/>
    </border>
    <border>
      <left style="medium">
        <color indexed="64"/>
      </left>
      <right/>
      <top style="medium">
        <color indexed="64"/>
      </top>
      <bottom style="medium">
        <color theme="0" tint="-0.34998626667073579"/>
      </bottom>
      <diagonal/>
    </border>
    <border>
      <left/>
      <right/>
      <top style="medium">
        <color indexed="64"/>
      </top>
      <bottom style="medium">
        <color theme="0" tint="-0.34998626667073579"/>
      </bottom>
      <diagonal/>
    </border>
    <border>
      <left/>
      <right style="medium">
        <color indexed="64"/>
      </right>
      <top style="medium">
        <color indexed="64"/>
      </top>
      <bottom style="medium">
        <color theme="0" tint="-0.34998626667073579"/>
      </bottom>
      <diagonal/>
    </border>
    <border>
      <left style="medium">
        <color indexed="64"/>
      </left>
      <right style="medium">
        <color indexed="64"/>
      </right>
      <top style="medium">
        <color indexed="64"/>
      </top>
      <bottom/>
      <diagonal/>
    </border>
    <border>
      <left style="medium">
        <color indexed="64"/>
      </left>
      <right/>
      <top style="medium">
        <color theme="0" tint="-0.34998626667073579"/>
      </top>
      <bottom style="medium">
        <color indexed="64"/>
      </bottom>
      <diagonal/>
    </border>
    <border>
      <left/>
      <right/>
      <top style="medium">
        <color theme="0" tint="-0.34998626667073579"/>
      </top>
      <bottom style="medium">
        <color indexed="64"/>
      </bottom>
      <diagonal/>
    </border>
    <border>
      <left style="medium">
        <color indexed="64"/>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indexed="64"/>
      </right>
      <top style="medium">
        <color theme="0" tint="-0.34998626667073579"/>
      </top>
      <bottom style="medium">
        <color theme="0" tint="-0.34998626667073579"/>
      </bottom>
      <diagonal/>
    </border>
    <border>
      <left style="medium">
        <color indexed="64"/>
      </left>
      <right style="medium">
        <color indexed="64"/>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indexed="64"/>
      </bottom>
      <diagonal/>
    </border>
    <border>
      <left/>
      <right style="medium">
        <color indexed="64"/>
      </right>
      <top style="medium">
        <color theme="0" tint="-0.34998626667073579"/>
      </top>
      <bottom style="medium">
        <color theme="0" tint="-0.34998626667073579"/>
      </bottom>
      <diagonal/>
    </border>
    <border>
      <left style="medium">
        <color theme="0" tint="-0.34998626667073579"/>
      </left>
      <right style="medium">
        <color theme="0" tint="-0.34998626667073579"/>
      </right>
      <top/>
      <bottom style="medium">
        <color indexed="64"/>
      </bottom>
      <diagonal/>
    </border>
    <border>
      <left/>
      <right style="medium">
        <color theme="0" tint="-0.34998626667073579"/>
      </right>
      <top/>
      <bottom style="medium">
        <color indexed="64"/>
      </bottom>
      <diagonal/>
    </border>
    <border>
      <left/>
      <right style="medium">
        <color theme="0" tint="-0.34998626667073579"/>
      </right>
      <top style="medium">
        <color indexed="64"/>
      </top>
      <bottom style="medium">
        <color theme="0" tint="-0.34998626667073579"/>
      </bottom>
      <diagonal/>
    </border>
    <border>
      <left style="medium">
        <color indexed="64"/>
      </left>
      <right style="medium">
        <color theme="0" tint="-0.34998626667073579"/>
      </right>
      <top/>
      <bottom style="medium">
        <color indexed="64"/>
      </bottom>
      <diagonal/>
    </border>
    <border>
      <left/>
      <right/>
      <top/>
      <bottom style="medium">
        <color theme="0" tint="-0.34998626667073579"/>
      </bottom>
      <diagonal/>
    </border>
    <border>
      <left style="medium">
        <color theme="0" tint="-0.34998626667073579"/>
      </left>
      <right style="medium">
        <color indexed="64"/>
      </right>
      <top style="medium">
        <color indexed="64"/>
      </top>
      <bottom style="medium">
        <color theme="0" tint="-0.34998626667073579"/>
      </bottom>
      <diagonal/>
    </border>
    <border>
      <left style="medium">
        <color theme="0" tint="-0.34998626667073579"/>
      </left>
      <right style="medium">
        <color indexed="64"/>
      </right>
      <top/>
      <bottom style="medium">
        <color theme="0" tint="-0.34998626667073579"/>
      </bottom>
      <diagonal/>
    </border>
    <border>
      <left style="medium">
        <color indexed="64"/>
      </left>
      <right style="medium">
        <color indexed="64"/>
      </right>
      <top/>
      <bottom style="medium">
        <color theme="0" tint="-0.34998626667073579"/>
      </bottom>
      <diagonal/>
    </border>
    <border>
      <left/>
      <right/>
      <top style="thin">
        <color theme="0" tint="-0.249977111117893"/>
      </top>
      <bottom style="thin">
        <color theme="0" tint="-0.14999847407452621"/>
      </bottom>
      <diagonal/>
    </border>
    <border>
      <left/>
      <right style="medium">
        <color indexed="64"/>
      </right>
      <top style="thin">
        <color theme="0" tint="-0.249977111117893"/>
      </top>
      <bottom style="thin">
        <color theme="0" tint="-0.14999847407452621"/>
      </bottom>
      <diagonal/>
    </border>
    <border>
      <left style="medium">
        <color theme="0" tint="-0.34998626667073579"/>
      </left>
      <right style="medium">
        <color theme="0" tint="-0.34998626667073579"/>
      </right>
      <top/>
      <bottom style="medium">
        <color theme="0" tint="-0.34998626667073579"/>
      </bottom>
      <diagonal/>
    </border>
    <border>
      <left/>
      <right style="medium">
        <color indexed="64"/>
      </right>
      <top/>
      <bottom style="medium">
        <color theme="0" tint="-0.34998626667073579"/>
      </bottom>
      <diagonal/>
    </border>
    <border>
      <left/>
      <right style="medium">
        <color theme="0" tint="-0.34998626667073579"/>
      </right>
      <top/>
      <bottom style="medium">
        <color theme="0" tint="-0.34998626667073579"/>
      </bottom>
      <diagonal/>
    </border>
    <border>
      <left style="medium">
        <color indexed="64"/>
      </left>
      <right style="medium">
        <color indexed="64"/>
      </right>
      <top/>
      <bottom style="medium">
        <color indexed="64"/>
      </bottom>
      <diagonal/>
    </border>
    <border>
      <left style="medium">
        <color indexed="64"/>
      </left>
      <right/>
      <top style="thin">
        <color theme="0" tint="-0.249977111117893"/>
      </top>
      <bottom style="thin">
        <color theme="0" tint="-0.14999847407452621"/>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style="medium">
        <color theme="0" tint="-0.34998626667073579"/>
      </bottom>
      <diagonal/>
    </border>
    <border>
      <left style="medium">
        <color rgb="FF000000"/>
      </left>
      <right/>
      <top style="medium">
        <color theme="0" tint="-0.34998626667073579"/>
      </top>
      <bottom style="medium">
        <color theme="0" tint="-0.34998626667073579"/>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style="medium">
        <color rgb="FF000000"/>
      </left>
      <right style="medium">
        <color rgb="FF000000"/>
      </right>
      <top style="medium">
        <color theme="0" tint="-0.34998626667073579"/>
      </top>
      <bottom style="medium">
        <color theme="0" tint="-0.34998626667073579"/>
      </bottom>
      <diagonal/>
    </border>
    <border>
      <left style="medium">
        <color rgb="FF000000"/>
      </left>
      <right style="medium">
        <color rgb="FF000000"/>
      </right>
      <top style="medium">
        <color theme="0" tint="-0.34998626667073579"/>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theme="0" tint="-0.34998626667073579"/>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style="medium">
        <color rgb="FFA6A6A6"/>
      </top>
      <bottom style="medium">
        <color rgb="FFA6A6A6"/>
      </bottom>
      <diagonal/>
    </border>
    <border>
      <left style="medium">
        <color rgb="FF000000"/>
      </left>
      <right/>
      <top style="medium">
        <color rgb="FFA6A6A6"/>
      </top>
      <bottom style="medium">
        <color rgb="FFA6A6A6"/>
      </bottom>
      <diagonal/>
    </border>
    <border>
      <left style="medium">
        <color rgb="FF000000"/>
      </left>
      <right style="medium">
        <color rgb="FF000000"/>
      </right>
      <top style="medium">
        <color rgb="FFA6A6A6"/>
      </top>
      <bottom style="medium">
        <color rgb="FFA6A6A6"/>
      </bottom>
      <diagonal/>
    </border>
    <border>
      <left/>
      <right style="medium">
        <color indexed="64"/>
      </right>
      <top/>
      <bottom style="medium">
        <color rgb="FFA6A6A6"/>
      </bottom>
      <diagonal/>
    </border>
    <border>
      <left style="medium">
        <color theme="0" tint="-0.34998626667073579"/>
      </left>
      <right/>
      <top style="medium">
        <color theme="0" tint="-0.34998626667073579"/>
      </top>
      <bottom style="medium">
        <color theme="0" tint="-0.34998626667073579"/>
      </bottom>
      <diagonal/>
    </border>
    <border>
      <left style="medium">
        <color rgb="FFA6A6A6"/>
      </left>
      <right style="medium">
        <color indexed="64"/>
      </right>
      <top/>
      <bottom style="medium">
        <color rgb="FFA6A6A6"/>
      </bottom>
      <diagonal/>
    </border>
    <border>
      <left/>
      <right style="medium">
        <color rgb="FF000000"/>
      </right>
      <top style="medium">
        <color theme="0" tint="-0.34998626667073579"/>
      </top>
      <bottom style="medium">
        <color theme="0" tint="-0.34998626667073579"/>
      </bottom>
      <diagonal/>
    </border>
    <border>
      <left/>
      <right/>
      <top style="medium">
        <color theme="0" tint="-0.34998626667073579"/>
      </top>
      <bottom style="medium">
        <color rgb="FFA6A6A6"/>
      </bottom>
      <diagonal/>
    </border>
    <border>
      <left/>
      <right style="medium">
        <color rgb="FF000000"/>
      </right>
      <top style="medium">
        <color theme="0" tint="-0.34998626667073579"/>
      </top>
      <bottom style="medium">
        <color rgb="FFA6A6A6"/>
      </bottom>
      <diagonal/>
    </border>
    <border>
      <left/>
      <right style="medium">
        <color theme="0" tint="-0.34998626667073579"/>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59">
    <xf numFmtId="0" fontId="0" fillId="0" borderId="0" xfId="0"/>
    <xf numFmtId="7" fontId="15" fillId="6" borderId="40" xfId="1" applyNumberFormat="1" applyFont="1" applyFill="1" applyBorder="1" applyAlignment="1" applyProtection="1">
      <alignment horizontal="right" vertical="top" wrapText="1"/>
    </xf>
    <xf numFmtId="7" fontId="15" fillId="5" borderId="30" xfId="0" applyNumberFormat="1" applyFont="1" applyFill="1" applyBorder="1" applyProtection="1">
      <protection locked="0"/>
    </xf>
    <xf numFmtId="7" fontId="15" fillId="5" borderId="28" xfId="0" applyNumberFormat="1" applyFont="1" applyFill="1" applyBorder="1" applyProtection="1">
      <protection locked="0"/>
    </xf>
    <xf numFmtId="7" fontId="15" fillId="5" borderId="11" xfId="0" applyNumberFormat="1" applyFont="1" applyFill="1" applyBorder="1" applyProtection="1">
      <protection locked="0"/>
    </xf>
    <xf numFmtId="7" fontId="15" fillId="7" borderId="12" xfId="1" applyNumberFormat="1" applyFont="1" applyFill="1" applyBorder="1" applyAlignment="1" applyProtection="1">
      <alignment horizontal="center" vertical="top" wrapText="1"/>
    </xf>
    <xf numFmtId="7" fontId="15" fillId="5" borderId="25" xfId="0" applyNumberFormat="1" applyFont="1" applyFill="1" applyBorder="1" applyProtection="1">
      <protection locked="0"/>
    </xf>
    <xf numFmtId="7" fontId="15" fillId="5" borderId="27" xfId="0" applyNumberFormat="1" applyFont="1" applyFill="1" applyBorder="1" applyProtection="1">
      <protection locked="0"/>
    </xf>
    <xf numFmtId="7" fontId="15" fillId="6" borderId="12" xfId="1" applyNumberFormat="1" applyFont="1" applyFill="1" applyBorder="1" applyAlignment="1" applyProtection="1">
      <alignment horizontal="center" vertical="top" wrapText="1"/>
    </xf>
    <xf numFmtId="7" fontId="15" fillId="6" borderId="12" xfId="1" applyNumberFormat="1" applyFont="1" applyFill="1" applyBorder="1" applyAlignment="1" applyProtection="1">
      <alignment horizontal="right" vertical="top" wrapText="1"/>
    </xf>
    <xf numFmtId="0" fontId="13" fillId="2" borderId="17" xfId="0" applyFont="1" applyFill="1" applyBorder="1" applyAlignment="1">
      <alignment vertical="center" wrapText="1"/>
    </xf>
    <xf numFmtId="0" fontId="13" fillId="2" borderId="3" xfId="0" applyFont="1" applyFill="1" applyBorder="1" applyAlignment="1">
      <alignment vertical="center" wrapText="1"/>
    </xf>
    <xf numFmtId="164" fontId="15" fillId="7" borderId="53" xfId="0" applyNumberFormat="1" applyFont="1" applyFill="1" applyBorder="1"/>
    <xf numFmtId="164" fontId="15" fillId="4" borderId="54" xfId="0" applyNumberFormat="1" applyFont="1" applyFill="1" applyBorder="1"/>
    <xf numFmtId="164" fontId="15" fillId="7" borderId="46" xfId="0" applyNumberFormat="1" applyFont="1" applyFill="1" applyBorder="1"/>
    <xf numFmtId="164" fontId="15" fillId="4" borderId="51" xfId="0" applyNumberFormat="1" applyFont="1" applyFill="1" applyBorder="1"/>
    <xf numFmtId="0" fontId="0" fillId="4" borderId="0" xfId="0" applyFill="1"/>
    <xf numFmtId="0" fontId="16" fillId="4" borderId="0" xfId="0" applyFont="1" applyFill="1"/>
    <xf numFmtId="0" fontId="10" fillId="4" borderId="0" xfId="0" applyFont="1" applyFill="1"/>
    <xf numFmtId="3" fontId="15" fillId="0" borderId="39" xfId="0" applyNumberFormat="1" applyFont="1" applyBorder="1" applyAlignment="1">
      <alignment horizontal="center" wrapText="1"/>
    </xf>
    <xf numFmtId="3" fontId="15" fillId="0" borderId="37" xfId="0" applyNumberFormat="1" applyFont="1" applyBorder="1" applyAlignment="1">
      <alignment horizontal="center" wrapText="1"/>
    </xf>
    <xf numFmtId="3" fontId="15" fillId="0" borderId="38" xfId="0" applyNumberFormat="1" applyFont="1" applyBorder="1" applyAlignment="1">
      <alignment horizontal="center" wrapText="1"/>
    </xf>
    <xf numFmtId="3" fontId="15" fillId="4" borderId="39" xfId="0" applyNumberFormat="1" applyFont="1" applyFill="1" applyBorder="1" applyAlignment="1">
      <alignment horizontal="center" wrapText="1"/>
    </xf>
    <xf numFmtId="3" fontId="15" fillId="4" borderId="37" xfId="0" applyNumberFormat="1" applyFont="1" applyFill="1" applyBorder="1" applyAlignment="1">
      <alignment horizontal="center" wrapText="1"/>
    </xf>
    <xf numFmtId="3" fontId="15" fillId="4" borderId="38" xfId="0" applyNumberFormat="1" applyFont="1" applyFill="1" applyBorder="1" applyAlignment="1">
      <alignment horizontal="center" wrapText="1"/>
    </xf>
    <xf numFmtId="0" fontId="11" fillId="4" borderId="0" xfId="0" applyFont="1" applyFill="1" applyAlignment="1">
      <alignment wrapText="1"/>
    </xf>
    <xf numFmtId="164" fontId="15" fillId="4" borderId="54" xfId="0" applyNumberFormat="1" applyFont="1" applyFill="1" applyBorder="1" applyAlignment="1">
      <alignment horizontal="right"/>
    </xf>
    <xf numFmtId="164" fontId="15" fillId="4" borderId="51" xfId="0" applyNumberFormat="1" applyFont="1" applyFill="1" applyBorder="1" applyAlignment="1">
      <alignment horizontal="right"/>
    </xf>
    <xf numFmtId="164" fontId="15" fillId="4" borderId="50" xfId="0" applyNumberFormat="1" applyFont="1" applyFill="1" applyBorder="1" applyAlignment="1">
      <alignment horizontal="right"/>
    </xf>
    <xf numFmtId="164" fontId="15" fillId="4" borderId="55" xfId="0" applyNumberFormat="1" applyFont="1" applyFill="1" applyBorder="1" applyAlignment="1">
      <alignment horizontal="right"/>
    </xf>
    <xf numFmtId="164" fontId="15" fillId="4" borderId="58" xfId="0" applyNumberFormat="1" applyFont="1" applyFill="1" applyBorder="1" applyAlignment="1">
      <alignment horizontal="right" vertical="top"/>
    </xf>
    <xf numFmtId="3" fontId="15" fillId="4" borderId="53" xfId="0" applyNumberFormat="1" applyFont="1" applyFill="1" applyBorder="1"/>
    <xf numFmtId="0" fontId="15" fillId="4" borderId="46" xfId="0" applyFont="1" applyFill="1" applyBorder="1"/>
    <xf numFmtId="3" fontId="15" fillId="4" borderId="46" xfId="0" applyNumberFormat="1" applyFont="1" applyFill="1" applyBorder="1"/>
    <xf numFmtId="3" fontId="15" fillId="4" borderId="57" xfId="0" applyNumberFormat="1" applyFont="1" applyFill="1" applyBorder="1"/>
    <xf numFmtId="0" fontId="15" fillId="4" borderId="47" xfId="0" applyFont="1" applyFill="1" applyBorder="1"/>
    <xf numFmtId="0" fontId="3" fillId="4" borderId="7" xfId="0" applyFont="1" applyFill="1" applyBorder="1"/>
    <xf numFmtId="0" fontId="5" fillId="4" borderId="0" xfId="0" applyFont="1" applyFill="1"/>
    <xf numFmtId="0" fontId="3" fillId="4" borderId="0" xfId="0" applyFont="1" applyFill="1" applyAlignment="1">
      <alignment horizontal="center"/>
    </xf>
    <xf numFmtId="0" fontId="3" fillId="4" borderId="8" xfId="0" applyFont="1" applyFill="1" applyBorder="1" applyAlignment="1">
      <alignment horizontal="center"/>
    </xf>
    <xf numFmtId="164" fontId="15" fillId="5" borderId="53" xfId="0" applyNumberFormat="1" applyFont="1" applyFill="1" applyBorder="1" applyProtection="1">
      <protection locked="0"/>
    </xf>
    <xf numFmtId="164" fontId="15" fillId="5" borderId="46" xfId="0" applyNumberFormat="1" applyFont="1" applyFill="1" applyBorder="1" applyProtection="1">
      <protection locked="0"/>
    </xf>
    <xf numFmtId="164" fontId="15" fillId="5" borderId="57" xfId="0" applyNumberFormat="1" applyFont="1" applyFill="1" applyBorder="1" applyProtection="1">
      <protection locked="0"/>
    </xf>
    <xf numFmtId="10" fontId="22" fillId="5" borderId="57" xfId="0" applyNumberFormat="1" applyFont="1" applyFill="1" applyBorder="1" applyProtection="1">
      <protection locked="0"/>
    </xf>
    <xf numFmtId="10" fontId="22" fillId="5" borderId="11" xfId="0" applyNumberFormat="1" applyFont="1" applyFill="1" applyBorder="1" applyProtection="1">
      <protection locked="0"/>
    </xf>
    <xf numFmtId="7" fontId="22" fillId="7" borderId="12" xfId="1" applyNumberFormat="1" applyFont="1" applyFill="1" applyBorder="1" applyAlignment="1" applyProtection="1">
      <alignment horizontal="center" vertical="top" wrapText="1"/>
    </xf>
    <xf numFmtId="164" fontId="22" fillId="4" borderId="52" xfId="0" applyNumberFormat="1" applyFont="1" applyFill="1" applyBorder="1" applyAlignment="1">
      <alignment horizontal="right" vertical="top"/>
    </xf>
    <xf numFmtId="0" fontId="15" fillId="4" borderId="57" xfId="0" applyFont="1" applyFill="1" applyBorder="1" applyAlignment="1">
      <alignment horizontal="right" wrapText="1"/>
    </xf>
    <xf numFmtId="164" fontId="22" fillId="4" borderId="58" xfId="0" applyNumberFormat="1" applyFont="1" applyFill="1" applyBorder="1" applyAlignment="1">
      <alignment horizontal="right" vertical="top"/>
    </xf>
    <xf numFmtId="0" fontId="0" fillId="0" borderId="7"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6" borderId="4" xfId="0" applyFont="1" applyFill="1" applyBorder="1" applyAlignment="1">
      <alignment horizontal="left"/>
    </xf>
    <xf numFmtId="0" fontId="2" fillId="6" borderId="5" xfId="0" applyFont="1" applyFill="1" applyBorder="1" applyAlignment="1">
      <alignment horizontal="left"/>
    </xf>
    <xf numFmtId="0" fontId="2" fillId="6" borderId="6" xfId="0" applyFont="1" applyFill="1" applyBorder="1" applyAlignment="1">
      <alignment horizontal="left"/>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19" fillId="5" borderId="4" xfId="0" applyFont="1" applyFill="1" applyBorder="1" applyAlignment="1">
      <alignment horizontal="center"/>
    </xf>
    <xf numFmtId="0" fontId="19" fillId="5" borderId="5" xfId="0" applyFont="1" applyFill="1" applyBorder="1" applyAlignment="1">
      <alignment horizontal="center"/>
    </xf>
    <xf numFmtId="0" fontId="19" fillId="5" borderId="6" xfId="0" applyFont="1" applyFill="1" applyBorder="1" applyAlignment="1">
      <alignment horizontal="center"/>
    </xf>
    <xf numFmtId="0" fontId="6" fillId="4" borderId="41" xfId="0" applyFont="1" applyFill="1" applyBorder="1" applyAlignment="1">
      <alignment horizontal="left" vertical="top" wrapText="1"/>
    </xf>
    <xf numFmtId="0" fontId="6" fillId="4" borderId="35" xfId="0" applyFont="1" applyFill="1" applyBorder="1" applyAlignment="1">
      <alignment horizontal="left" vertical="top" wrapText="1"/>
    </xf>
    <xf numFmtId="0" fontId="6" fillId="4" borderId="36" xfId="0" applyFont="1" applyFill="1" applyBorder="1" applyAlignment="1">
      <alignment horizontal="left" vertical="top" wrapText="1"/>
    </xf>
    <xf numFmtId="0" fontId="9" fillId="3" borderId="4" xfId="0" applyFont="1" applyFill="1" applyBorder="1" applyAlignment="1">
      <alignment horizontal="left"/>
    </xf>
    <xf numFmtId="0" fontId="9" fillId="3" borderId="5" xfId="0" applyFont="1" applyFill="1" applyBorder="1" applyAlignment="1">
      <alignment horizontal="left"/>
    </xf>
    <xf numFmtId="0" fontId="9" fillId="3" borderId="6" xfId="0" applyFont="1" applyFill="1" applyBorder="1" applyAlignment="1">
      <alignment horizontal="left"/>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3" fillId="3" borderId="4" xfId="0" applyFont="1" applyFill="1" applyBorder="1" applyAlignment="1">
      <alignment horizontal="left"/>
    </xf>
    <xf numFmtId="0" fontId="3" fillId="3" borderId="5" xfId="0" applyFont="1" applyFill="1" applyBorder="1" applyAlignment="1">
      <alignment horizontal="left"/>
    </xf>
    <xf numFmtId="0" fontId="3" fillId="3" borderId="6" xfId="0" applyFont="1" applyFill="1" applyBorder="1" applyAlignment="1">
      <alignment horizontal="left"/>
    </xf>
    <xf numFmtId="0" fontId="6" fillId="0" borderId="9" xfId="0" applyFont="1" applyBorder="1" applyAlignment="1">
      <alignment vertical="top" wrapText="1"/>
    </xf>
    <xf numFmtId="0" fontId="6" fillId="0" borderId="10" xfId="0" applyFont="1" applyBorder="1" applyAlignment="1">
      <alignment vertical="top" wrapText="1"/>
    </xf>
    <xf numFmtId="0" fontId="6" fillId="0" borderId="11" xfId="0" applyFont="1" applyBorder="1" applyAlignment="1">
      <alignment vertical="top" wrapText="1"/>
    </xf>
    <xf numFmtId="0" fontId="13" fillId="2" borderId="18" xfId="0" applyFont="1" applyFill="1" applyBorder="1" applyAlignment="1">
      <alignment horizontal="left" vertical="center" wrapText="1"/>
    </xf>
    <xf numFmtId="0" fontId="13" fillId="2" borderId="19" xfId="0" applyFont="1" applyFill="1" applyBorder="1" applyAlignment="1">
      <alignment horizontal="left" vertical="center" wrapText="1"/>
    </xf>
    <xf numFmtId="0" fontId="26" fillId="0" borderId="1" xfId="0" applyFont="1" applyBorder="1" applyAlignment="1">
      <alignment horizontal="left"/>
    </xf>
    <xf numFmtId="0" fontId="12" fillId="0" borderId="2" xfId="0" applyFont="1" applyBorder="1" applyAlignment="1">
      <alignment horizontal="left"/>
    </xf>
    <xf numFmtId="0" fontId="12" fillId="0" borderId="3" xfId="0" applyFont="1" applyBorder="1" applyAlignment="1">
      <alignment horizontal="left"/>
    </xf>
    <xf numFmtId="0" fontId="13" fillId="2" borderId="42" xfId="0" applyFont="1" applyFill="1" applyBorder="1" applyAlignment="1">
      <alignment horizontal="left" vertical="center" wrapText="1"/>
    </xf>
    <xf numFmtId="0" fontId="13" fillId="2" borderId="43" xfId="0" applyFont="1" applyFill="1" applyBorder="1" applyAlignment="1">
      <alignment horizontal="left" vertical="center" wrapText="1"/>
    </xf>
    <xf numFmtId="0" fontId="27" fillId="2" borderId="42" xfId="0" applyFont="1" applyFill="1" applyBorder="1" applyAlignment="1">
      <alignment horizontal="left" vertical="center" wrapText="1"/>
    </xf>
    <xf numFmtId="0" fontId="13" fillId="2" borderId="44" xfId="0" applyFont="1" applyFill="1" applyBorder="1" applyAlignment="1">
      <alignment horizontal="left" vertical="center" wrapText="1"/>
    </xf>
    <xf numFmtId="0" fontId="14" fillId="4" borderId="45" xfId="0" applyFont="1" applyFill="1" applyBorder="1" applyAlignment="1">
      <alignment horizontal="left"/>
    </xf>
    <xf numFmtId="0" fontId="15" fillId="4" borderId="15" xfId="0" applyFont="1" applyFill="1" applyBorder="1" applyAlignment="1">
      <alignment horizontal="left"/>
    </xf>
    <xf numFmtId="0" fontId="15" fillId="4" borderId="49" xfId="0" applyFont="1" applyFill="1" applyBorder="1" applyAlignment="1">
      <alignment horizontal="left"/>
    </xf>
    <xf numFmtId="0" fontId="15" fillId="4" borderId="0" xfId="0" applyFont="1" applyFill="1" applyAlignment="1">
      <alignment horizontal="left"/>
    </xf>
    <xf numFmtId="0" fontId="14" fillId="4" borderId="46" xfId="0" applyFont="1" applyFill="1" applyBorder="1" applyAlignment="1">
      <alignment horizontal="left"/>
    </xf>
    <xf numFmtId="0" fontId="15" fillId="4" borderId="21" xfId="0" applyFont="1" applyFill="1" applyBorder="1" applyAlignment="1">
      <alignment horizontal="left"/>
    </xf>
    <xf numFmtId="0" fontId="15" fillId="4" borderId="46" xfId="0" applyFont="1" applyFill="1" applyBorder="1" applyAlignment="1">
      <alignment horizontal="left"/>
    </xf>
    <xf numFmtId="0" fontId="15" fillId="4" borderId="7" xfId="0" applyFont="1" applyFill="1" applyBorder="1" applyAlignment="1">
      <alignment horizontal="left"/>
    </xf>
    <xf numFmtId="0" fontId="20" fillId="4" borderId="33" xfId="0" applyFont="1" applyFill="1" applyBorder="1" applyAlignment="1">
      <alignment horizontal="left"/>
    </xf>
    <xf numFmtId="0" fontId="17" fillId="4" borderId="34" xfId="0" applyFont="1" applyFill="1" applyBorder="1" applyAlignment="1">
      <alignment horizontal="left"/>
    </xf>
    <xf numFmtId="0" fontId="15" fillId="4" borderId="20" xfId="0" applyFont="1" applyFill="1" applyBorder="1" applyAlignment="1">
      <alignment horizontal="left"/>
    </xf>
    <xf numFmtId="0" fontId="15" fillId="4" borderId="31" xfId="0" applyFont="1" applyFill="1" applyBorder="1" applyAlignment="1">
      <alignment horizontal="left"/>
    </xf>
    <xf numFmtId="0" fontId="15" fillId="4" borderId="39" xfId="0" applyFont="1" applyFill="1" applyBorder="1" applyAlignment="1">
      <alignment horizontal="left"/>
    </xf>
    <xf numFmtId="0" fontId="15" fillId="4" borderId="9" xfId="0" applyFont="1" applyFill="1" applyBorder="1" applyAlignment="1">
      <alignment horizontal="left"/>
    </xf>
    <xf numFmtId="0" fontId="15" fillId="4" borderId="10" xfId="0" applyFont="1" applyFill="1" applyBorder="1" applyAlignment="1">
      <alignment horizontal="left"/>
    </xf>
    <xf numFmtId="0" fontId="14" fillId="3" borderId="4" xfId="0" applyFont="1" applyFill="1" applyBorder="1" applyAlignment="1">
      <alignment horizontal="left"/>
    </xf>
    <xf numFmtId="0" fontId="14" fillId="3" borderId="5" xfId="0" applyFont="1" applyFill="1" applyBorder="1" applyAlignment="1">
      <alignment horizontal="left"/>
    </xf>
    <xf numFmtId="0" fontId="14" fillId="3" borderId="6" xfId="0" applyFont="1" applyFill="1" applyBorder="1" applyAlignment="1">
      <alignment horizontal="left"/>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5" fillId="4" borderId="14" xfId="0" applyFont="1" applyFill="1" applyBorder="1" applyAlignment="1">
      <alignment horizontal="left"/>
    </xf>
    <xf numFmtId="0" fontId="20" fillId="4" borderId="32" xfId="0" applyFont="1" applyFill="1" applyBorder="1" applyAlignment="1">
      <alignment horizontal="left"/>
    </xf>
    <xf numFmtId="0" fontId="17" fillId="4" borderId="13" xfId="0" applyFont="1" applyFill="1" applyBorder="1" applyAlignment="1">
      <alignment horizontal="left"/>
    </xf>
    <xf numFmtId="0" fontId="20" fillId="4" borderId="23" xfId="0" applyFont="1" applyFill="1" applyBorder="1" applyAlignment="1">
      <alignment horizontal="left"/>
    </xf>
    <xf numFmtId="0" fontId="17" fillId="4" borderId="24" xfId="0" applyFont="1" applyFill="1" applyBorder="1" applyAlignment="1">
      <alignment horizontal="left"/>
    </xf>
    <xf numFmtId="0" fontId="20" fillId="8" borderId="61" xfId="0" applyFont="1" applyFill="1" applyBorder="1" applyAlignment="1">
      <alignment horizontal="left"/>
    </xf>
    <xf numFmtId="0" fontId="20" fillId="4" borderId="60" xfId="0" applyFont="1" applyFill="1" applyBorder="1" applyAlignment="1">
      <alignment horizontal="left"/>
    </xf>
    <xf numFmtId="0" fontId="17" fillId="4" borderId="21" xfId="0" applyFont="1" applyFill="1" applyBorder="1" applyAlignment="1">
      <alignment horizontal="left"/>
    </xf>
    <xf numFmtId="0" fontId="17" fillId="4" borderId="26" xfId="0" applyFont="1" applyFill="1" applyBorder="1" applyAlignment="1">
      <alignment horizontal="left"/>
    </xf>
    <xf numFmtId="0" fontId="15" fillId="0" borderId="20" xfId="0" applyFont="1" applyBorder="1" applyAlignment="1">
      <alignment horizontal="left"/>
    </xf>
    <xf numFmtId="0" fontId="15" fillId="0" borderId="21" xfId="0" applyFont="1" applyBorder="1" applyAlignment="1">
      <alignment horizontal="left"/>
    </xf>
    <xf numFmtId="0" fontId="15" fillId="0" borderId="31" xfId="0" applyFont="1" applyBorder="1" applyAlignment="1">
      <alignment horizontal="left"/>
    </xf>
    <xf numFmtId="0" fontId="15" fillId="0" borderId="39" xfId="0" applyFont="1" applyBorder="1" applyAlignment="1">
      <alignment horizontal="left"/>
    </xf>
    <xf numFmtId="0" fontId="15" fillId="4" borderId="29" xfId="0" applyFont="1" applyFill="1" applyBorder="1" applyAlignment="1">
      <alignment horizontal="left"/>
    </xf>
    <xf numFmtId="0" fontId="20" fillId="8" borderId="59" xfId="0" applyFont="1" applyFill="1" applyBorder="1" applyAlignment="1">
      <alignment horizontal="left"/>
    </xf>
    <xf numFmtId="0" fontId="17" fillId="4" borderId="15" xfId="0" applyFont="1" applyFill="1" applyBorder="1" applyAlignment="1">
      <alignment horizontal="left"/>
    </xf>
    <xf numFmtId="0" fontId="17" fillId="4" borderId="16" xfId="0" applyFont="1" applyFill="1" applyBorder="1" applyAlignment="1">
      <alignment horizontal="left"/>
    </xf>
    <xf numFmtId="0" fontId="15" fillId="4" borderId="22" xfId="0" applyFont="1" applyFill="1" applyBorder="1" applyAlignment="1">
      <alignment horizontal="left"/>
    </xf>
    <xf numFmtId="0" fontId="15" fillId="4" borderId="11" xfId="0" applyFont="1" applyFill="1" applyBorder="1" applyAlignment="1">
      <alignment horizontal="left"/>
    </xf>
    <xf numFmtId="0" fontId="15" fillId="4" borderId="18" xfId="0" applyFont="1" applyFill="1" applyBorder="1" applyAlignment="1">
      <alignment horizontal="left"/>
    </xf>
    <xf numFmtId="0" fontId="15" fillId="4" borderId="19" xfId="0" applyFont="1" applyFill="1" applyBorder="1" applyAlignment="1">
      <alignment horizontal="left"/>
    </xf>
    <xf numFmtId="0" fontId="16" fillId="3" borderId="4" xfId="0" applyFont="1" applyFill="1" applyBorder="1" applyAlignment="1">
      <alignment horizontal="left"/>
    </xf>
    <xf numFmtId="0" fontId="16" fillId="3" borderId="5" xfId="0" applyFont="1" applyFill="1" applyBorder="1" applyAlignment="1">
      <alignment horizontal="left"/>
    </xf>
    <xf numFmtId="0" fontId="16" fillId="3" borderId="6" xfId="0" applyFont="1" applyFill="1" applyBorder="1" applyAlignment="1">
      <alignment horizontal="left"/>
    </xf>
    <xf numFmtId="0" fontId="22" fillId="4" borderId="4" xfId="0" applyFont="1" applyFill="1" applyBorder="1" applyAlignment="1">
      <alignment horizontal="left"/>
    </xf>
    <xf numFmtId="0" fontId="22" fillId="4" borderId="5" xfId="0" applyFont="1" applyFill="1" applyBorder="1" applyAlignment="1">
      <alignment horizontal="left"/>
    </xf>
    <xf numFmtId="0" fontId="22" fillId="4" borderId="65" xfId="0" applyFont="1" applyFill="1" applyBorder="1" applyAlignment="1">
      <alignment horizontal="left"/>
    </xf>
    <xf numFmtId="0" fontId="23" fillId="3" borderId="4" xfId="0" applyFont="1" applyFill="1" applyBorder="1" applyAlignment="1">
      <alignment horizontal="left"/>
    </xf>
    <xf numFmtId="0" fontId="22" fillId="4" borderId="47" xfId="0" applyFont="1" applyFill="1" applyBorder="1" applyAlignment="1">
      <alignment horizontal="left"/>
    </xf>
    <xf numFmtId="0" fontId="22" fillId="4" borderId="48" xfId="0" applyFont="1" applyFill="1" applyBorder="1" applyAlignment="1">
      <alignment horizontal="left"/>
    </xf>
    <xf numFmtId="0" fontId="25" fillId="0" borderId="63" xfId="0" applyFont="1" applyBorder="1" applyAlignment="1">
      <alignment horizontal="left"/>
    </xf>
    <xf numFmtId="0" fontId="21" fillId="0" borderId="63" xfId="0" applyFont="1" applyBorder="1" applyAlignment="1">
      <alignment horizontal="left"/>
    </xf>
    <xf numFmtId="0" fontId="21" fillId="0" borderId="64" xfId="0" applyFont="1" applyBorder="1" applyAlignment="1">
      <alignment horizontal="left"/>
    </xf>
    <xf numFmtId="0" fontId="15" fillId="4" borderId="57" xfId="0" applyFont="1" applyFill="1" applyBorder="1" applyAlignment="1">
      <alignment horizontal="left" wrapText="1"/>
    </xf>
    <xf numFmtId="0" fontId="15" fillId="4" borderId="56" xfId="0" applyFont="1" applyFill="1" applyBorder="1" applyAlignment="1">
      <alignment horizontal="left" wrapText="1"/>
    </xf>
    <xf numFmtId="0" fontId="13" fillId="2" borderId="9"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22" fillId="4" borderId="57" xfId="0" applyFont="1" applyFill="1" applyBorder="1" applyAlignment="1">
      <alignment horizontal="left" wrapText="1"/>
    </xf>
    <xf numFmtId="0" fontId="22" fillId="4" borderId="56" xfId="0" applyFont="1" applyFill="1" applyBorder="1" applyAlignment="1">
      <alignment horizontal="left" wrapText="1"/>
    </xf>
    <xf numFmtId="0" fontId="25" fillId="4" borderId="46" xfId="0" applyFont="1" applyFill="1" applyBorder="1" applyAlignment="1">
      <alignment horizontal="left"/>
    </xf>
    <xf numFmtId="0" fontId="14" fillId="4" borderId="21" xfId="0" applyFont="1" applyFill="1" applyBorder="1" applyAlignment="1">
      <alignment horizontal="left"/>
    </xf>
    <xf numFmtId="0" fontId="25" fillId="0" borderId="21" xfId="0" applyFont="1" applyBorder="1" applyAlignment="1">
      <alignment horizontal="left"/>
    </xf>
    <xf numFmtId="0" fontId="21" fillId="0" borderId="21" xfId="0" applyFont="1" applyBorder="1" applyAlignment="1">
      <alignment horizontal="left"/>
    </xf>
    <xf numFmtId="0" fontId="21" fillId="0" borderId="62" xfId="0" applyFont="1" applyBorder="1" applyAlignment="1">
      <alignment horizontal="left"/>
    </xf>
    <xf numFmtId="0" fontId="14" fillId="4" borderId="46" xfId="0" applyFont="1" applyFill="1" applyBorder="1" applyAlignment="1">
      <alignment horizontal="left" wrapText="1"/>
    </xf>
    <xf numFmtId="0" fontId="14" fillId="4" borderId="21" xfId="0" applyFont="1" applyFill="1" applyBorder="1" applyAlignment="1">
      <alignment horizontal="left" wrapText="1"/>
    </xf>
    <xf numFmtId="0" fontId="14" fillId="4" borderId="49" xfId="0" applyFont="1" applyFill="1" applyBorder="1" applyAlignment="1">
      <alignment horizontal="left"/>
    </xf>
    <xf numFmtId="0" fontId="14" fillId="4" borderId="0" xfId="0" applyFont="1" applyFill="1" applyAlignment="1">
      <alignment horizontal="left"/>
    </xf>
    <xf numFmtId="0" fontId="7" fillId="5" borderId="12" xfId="0" applyFont="1" applyFill="1" applyBorder="1" applyAlignment="1" applyProtection="1">
      <alignment horizontal="center" vertical="top"/>
      <protection locked="0"/>
    </xf>
  </cellXfs>
  <cellStyles count="2">
    <cellStyle name="Standaard" xfId="0" builtinId="0"/>
    <cellStyle name="Valuta" xfId="1" builtinId="4"/>
  </cellStyles>
  <dxfs count="0"/>
  <tableStyles count="0" defaultTableStyle="TableStyleMedium2" defaultPivotStyle="PivotStyleLight16"/>
  <colors>
    <mruColors>
      <color rgb="FFC76381"/>
      <color rgb="FFA6A6A6"/>
      <color rgb="FF51A128"/>
      <color rgb="FFCD00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_rels/drawing3.xml.rels><?xml version="1.0" encoding="UTF-8" standalone="yes"?>
<Relationships xmlns="http://schemas.openxmlformats.org/package/2006/relationships"><Relationship Id="rId1" Type="http://schemas.openxmlformats.org/officeDocument/2006/relationships/image" Target="../media/image1.tmp"/></Relationships>
</file>

<file path=xl/drawings/_rels/drawing4.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1</xdr:row>
      <xdr:rowOff>0</xdr:rowOff>
    </xdr:from>
    <xdr:to>
      <xdr:col>20</xdr:col>
      <xdr:colOff>295275</xdr:colOff>
      <xdr:row>7</xdr:row>
      <xdr:rowOff>9525</xdr:rowOff>
    </xdr:to>
    <xdr:pic>
      <xdr:nvPicPr>
        <xdr:cNvPr id="2" name="Afbeelding 1" descr="C:\Users\EBeens\Appdata\Local\Microsoft\Windows\Temporary Internet Files\Content.Outlook\0VSRQDBJ\LAN-Logo.RGB.Horizontaal.jpg">
          <a:extLst>
            <a:ext uri="{FF2B5EF4-FFF2-40B4-BE49-F238E27FC236}">
              <a16:creationId xmlns:a16="http://schemas.microsoft.com/office/drawing/2014/main" id="{8D00457B-3376-BB65-01A2-7FCA5FC04EBA}"/>
            </a:ext>
          </a:extLst>
        </xdr:cNvPr>
        <xdr:cNvPicPr>
          <a:picLocks noChangeAspect="1"/>
        </xdr:cNvPicPr>
      </xdr:nvPicPr>
      <xdr:blipFill>
        <a:blip xmlns:r="http://schemas.openxmlformats.org/officeDocument/2006/relationships" r:embed="rId1"/>
        <a:stretch>
          <a:fillRect/>
        </a:stretch>
      </xdr:blipFill>
      <xdr:spPr>
        <a:xfrm>
          <a:off x="8677275" y="314325"/>
          <a:ext cx="4562475" cy="1600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0</xdr:colOff>
      <xdr:row>1</xdr:row>
      <xdr:rowOff>0</xdr:rowOff>
    </xdr:from>
    <xdr:to>
      <xdr:col>20</xdr:col>
      <xdr:colOff>295275</xdr:colOff>
      <xdr:row>9</xdr:row>
      <xdr:rowOff>76200</xdr:rowOff>
    </xdr:to>
    <xdr:pic>
      <xdr:nvPicPr>
        <xdr:cNvPr id="2" name="Afbeelding 1">
          <a:extLst>
            <a:ext uri="{FF2B5EF4-FFF2-40B4-BE49-F238E27FC236}">
              <a16:creationId xmlns:a16="http://schemas.microsoft.com/office/drawing/2014/main" id="{F4BE6FCB-24C8-4279-8E4D-F6B55A3EA8E4}"/>
            </a:ext>
          </a:extLst>
        </xdr:cNvPr>
        <xdr:cNvPicPr>
          <a:picLocks noChangeAspect="1"/>
        </xdr:cNvPicPr>
      </xdr:nvPicPr>
      <xdr:blipFill>
        <a:blip xmlns:r="http://schemas.openxmlformats.org/officeDocument/2006/relationships" r:embed="rId1"/>
        <a:stretch>
          <a:fillRect/>
        </a:stretch>
      </xdr:blipFill>
      <xdr:spPr>
        <a:xfrm>
          <a:off x="9572625" y="238125"/>
          <a:ext cx="4562475" cy="1600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0</xdr:colOff>
      <xdr:row>1</xdr:row>
      <xdr:rowOff>0</xdr:rowOff>
    </xdr:from>
    <xdr:to>
      <xdr:col>21</xdr:col>
      <xdr:colOff>295275</xdr:colOff>
      <xdr:row>10</xdr:row>
      <xdr:rowOff>57150</xdr:rowOff>
    </xdr:to>
    <xdr:pic>
      <xdr:nvPicPr>
        <xdr:cNvPr id="2" name="Afbeelding 1">
          <a:extLst>
            <a:ext uri="{FF2B5EF4-FFF2-40B4-BE49-F238E27FC236}">
              <a16:creationId xmlns:a16="http://schemas.microsoft.com/office/drawing/2014/main" id="{772E1175-D2E7-4A85-9938-791CAD797205}"/>
            </a:ext>
          </a:extLst>
        </xdr:cNvPr>
        <xdr:cNvPicPr>
          <a:picLocks noChangeAspect="1"/>
        </xdr:cNvPicPr>
      </xdr:nvPicPr>
      <xdr:blipFill>
        <a:blip xmlns:r="http://schemas.openxmlformats.org/officeDocument/2006/relationships" r:embed="rId1"/>
        <a:stretch>
          <a:fillRect/>
        </a:stretch>
      </xdr:blipFill>
      <xdr:spPr>
        <a:xfrm>
          <a:off x="9753600" y="238125"/>
          <a:ext cx="4562475" cy="1600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0</xdr:colOff>
      <xdr:row>1</xdr:row>
      <xdr:rowOff>0</xdr:rowOff>
    </xdr:from>
    <xdr:to>
      <xdr:col>20</xdr:col>
      <xdr:colOff>295275</xdr:colOff>
      <xdr:row>6</xdr:row>
      <xdr:rowOff>0</xdr:rowOff>
    </xdr:to>
    <xdr:pic>
      <xdr:nvPicPr>
        <xdr:cNvPr id="2" name="Afbeelding 1">
          <a:extLst>
            <a:ext uri="{FF2B5EF4-FFF2-40B4-BE49-F238E27FC236}">
              <a16:creationId xmlns:a16="http://schemas.microsoft.com/office/drawing/2014/main" id="{DC73C1E5-E00D-4CB7-80C4-0B9874D42E55}"/>
            </a:ext>
          </a:extLst>
        </xdr:cNvPr>
        <xdr:cNvPicPr>
          <a:picLocks noChangeAspect="1"/>
        </xdr:cNvPicPr>
      </xdr:nvPicPr>
      <xdr:blipFill>
        <a:blip xmlns:r="http://schemas.openxmlformats.org/officeDocument/2006/relationships" r:embed="rId1"/>
        <a:stretch>
          <a:fillRect/>
        </a:stretch>
      </xdr:blipFill>
      <xdr:spPr>
        <a:xfrm>
          <a:off x="7924800" y="228600"/>
          <a:ext cx="4562475" cy="160020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5BD57-5FFE-4671-8909-E9BD86A6E30A}">
  <dimension ref="A1:AN105"/>
  <sheetViews>
    <sheetView tabSelected="1" zoomScale="110" zoomScaleNormal="110" workbookViewId="0">
      <selection sqref="A1:L1"/>
    </sheetView>
  </sheetViews>
  <sheetFormatPr defaultRowHeight="13.2" x14ac:dyDescent="0.25"/>
  <cols>
    <col min="12" max="12" width="20.44140625" customWidth="1"/>
  </cols>
  <sheetData>
    <row r="1" spans="1:40" ht="25.2" customHeight="1" x14ac:dyDescent="0.25">
      <c r="A1" s="52" t="s">
        <v>0</v>
      </c>
      <c r="B1" s="53"/>
      <c r="C1" s="53"/>
      <c r="D1" s="53"/>
      <c r="E1" s="53"/>
      <c r="F1" s="53"/>
      <c r="G1" s="53"/>
      <c r="H1" s="53"/>
      <c r="I1" s="53"/>
      <c r="J1" s="53"/>
      <c r="K1" s="53"/>
      <c r="L1" s="54"/>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row>
    <row r="2" spans="1:40" ht="19.95" customHeight="1" x14ac:dyDescent="0.25">
      <c r="A2" s="55" t="s">
        <v>1</v>
      </c>
      <c r="B2" s="56"/>
      <c r="C2" s="56"/>
      <c r="D2" s="56"/>
      <c r="E2" s="56"/>
      <c r="F2" s="56"/>
      <c r="G2" s="56"/>
      <c r="H2" s="56"/>
      <c r="I2" s="56"/>
      <c r="J2" s="56"/>
      <c r="K2" s="56"/>
      <c r="L2" s="57"/>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row>
    <row r="3" spans="1:40" ht="13.8" thickBot="1" x14ac:dyDescent="0.3">
      <c r="A3" s="58" t="s">
        <v>2</v>
      </c>
      <c r="B3" s="59"/>
      <c r="C3" s="59"/>
      <c r="D3" s="59"/>
      <c r="E3" s="59"/>
      <c r="F3" s="59"/>
      <c r="G3" s="59"/>
      <c r="H3" s="59"/>
      <c r="I3" s="59"/>
      <c r="J3" s="59"/>
      <c r="K3" s="59"/>
      <c r="L3" s="60"/>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row>
    <row r="4" spans="1:40" x14ac:dyDescent="0.25">
      <c r="A4" s="61" t="s">
        <v>3</v>
      </c>
      <c r="B4" s="62"/>
      <c r="C4" s="62"/>
      <c r="D4" s="62"/>
      <c r="E4" s="62"/>
      <c r="F4" s="62"/>
      <c r="G4" s="62"/>
      <c r="H4" s="62"/>
      <c r="I4" s="62"/>
      <c r="J4" s="62"/>
      <c r="K4" s="62"/>
      <c r="L4" s="63"/>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row>
    <row r="5" spans="1:40" ht="13.8" x14ac:dyDescent="0.25">
      <c r="A5" s="36" t="s">
        <v>4</v>
      </c>
      <c r="B5" s="37"/>
      <c r="C5" s="37"/>
      <c r="D5" s="37"/>
      <c r="E5" s="37"/>
      <c r="F5" s="38"/>
      <c r="G5" s="38"/>
      <c r="H5" s="38"/>
      <c r="I5" s="38"/>
      <c r="J5" s="38"/>
      <c r="K5" s="38"/>
      <c r="L5" s="39"/>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row>
    <row r="6" spans="1:40" ht="25.5" customHeight="1" x14ac:dyDescent="0.25">
      <c r="A6" s="64" t="s">
        <v>5</v>
      </c>
      <c r="B6" s="65"/>
      <c r="C6" s="65"/>
      <c r="D6" s="65"/>
      <c r="E6" s="65"/>
      <c r="F6" s="65"/>
      <c r="G6" s="65"/>
      <c r="H6" s="65"/>
      <c r="I6" s="65"/>
      <c r="J6" s="65"/>
      <c r="K6" s="65"/>
      <c r="L6" s="6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row>
    <row r="7" spans="1:40" ht="40.5" customHeight="1" x14ac:dyDescent="0.25">
      <c r="A7" s="49" t="s">
        <v>6</v>
      </c>
      <c r="B7" s="50"/>
      <c r="C7" s="50"/>
      <c r="D7" s="50"/>
      <c r="E7" s="50"/>
      <c r="F7" s="50"/>
      <c r="G7" s="50"/>
      <c r="H7" s="50"/>
      <c r="I7" s="50"/>
      <c r="J7" s="50"/>
      <c r="K7" s="50"/>
      <c r="L7" s="51"/>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row>
    <row r="8" spans="1:40" ht="40.5" customHeight="1" x14ac:dyDescent="0.25">
      <c r="A8" s="49" t="s">
        <v>7</v>
      </c>
      <c r="B8" s="50"/>
      <c r="C8" s="50"/>
      <c r="D8" s="50"/>
      <c r="E8" s="50"/>
      <c r="F8" s="50"/>
      <c r="G8" s="50"/>
      <c r="H8" s="50"/>
      <c r="I8" s="50"/>
      <c r="J8" s="50"/>
      <c r="K8" s="50"/>
      <c r="L8" s="51"/>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row>
    <row r="9" spans="1:40" ht="37.5" customHeight="1" x14ac:dyDescent="0.25">
      <c r="A9" s="49" t="s">
        <v>8</v>
      </c>
      <c r="B9" s="50"/>
      <c r="C9" s="50"/>
      <c r="D9" s="50"/>
      <c r="E9" s="50"/>
      <c r="F9" s="50"/>
      <c r="G9" s="50"/>
      <c r="H9" s="50"/>
      <c r="I9" s="50"/>
      <c r="J9" s="50"/>
      <c r="K9" s="50"/>
      <c r="L9" s="51"/>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row>
    <row r="10" spans="1:40" x14ac:dyDescent="0.25">
      <c r="A10" s="49" t="s">
        <v>9</v>
      </c>
      <c r="B10" s="50"/>
      <c r="C10" s="50"/>
      <c r="D10" s="50"/>
      <c r="E10" s="50"/>
      <c r="F10" s="50"/>
      <c r="G10" s="50"/>
      <c r="H10" s="50"/>
      <c r="I10" s="50"/>
      <c r="J10" s="50"/>
      <c r="K10" s="50"/>
      <c r="L10" s="51"/>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row>
    <row r="11" spans="1:40" x14ac:dyDescent="0.25">
      <c r="A11" s="49" t="s">
        <v>10</v>
      </c>
      <c r="B11" s="50"/>
      <c r="C11" s="50"/>
      <c r="D11" s="50"/>
      <c r="E11" s="50"/>
      <c r="F11" s="50"/>
      <c r="G11" s="50"/>
      <c r="H11" s="50"/>
      <c r="I11" s="50"/>
      <c r="J11" s="50"/>
      <c r="K11" s="50"/>
      <c r="L11" s="51"/>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row>
    <row r="12" spans="1:40" ht="26.25" customHeight="1" x14ac:dyDescent="0.25">
      <c r="A12" s="49" t="s">
        <v>11</v>
      </c>
      <c r="B12" s="50"/>
      <c r="C12" s="50"/>
      <c r="D12" s="50"/>
      <c r="E12" s="50"/>
      <c r="F12" s="50"/>
      <c r="G12" s="50"/>
      <c r="H12" s="50"/>
      <c r="I12" s="50"/>
      <c r="J12" s="50"/>
      <c r="K12" s="50"/>
      <c r="L12" s="51"/>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row>
    <row r="13" spans="1:40" x14ac:dyDescent="0.25">
      <c r="A13" s="49" t="s">
        <v>12</v>
      </c>
      <c r="B13" s="50"/>
      <c r="C13" s="50"/>
      <c r="D13" s="50"/>
      <c r="E13" s="50"/>
      <c r="F13" s="50"/>
      <c r="G13" s="50"/>
      <c r="H13" s="50"/>
      <c r="I13" s="50"/>
      <c r="J13" s="50"/>
      <c r="K13" s="50"/>
      <c r="L13" s="51"/>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row>
    <row r="14" spans="1:40" x14ac:dyDescent="0.25">
      <c r="A14" s="49" t="s">
        <v>13</v>
      </c>
      <c r="B14" s="50"/>
      <c r="C14" s="50"/>
      <c r="D14" s="50"/>
      <c r="E14" s="50"/>
      <c r="F14" s="50"/>
      <c r="G14" s="50"/>
      <c r="H14" s="50"/>
      <c r="I14" s="50"/>
      <c r="J14" s="50"/>
      <c r="K14" s="50"/>
      <c r="L14" s="51"/>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row>
    <row r="15" spans="1:40" ht="27.75" customHeight="1" x14ac:dyDescent="0.25">
      <c r="A15" s="49" t="s">
        <v>14</v>
      </c>
      <c r="B15" s="50"/>
      <c r="C15" s="50"/>
      <c r="D15" s="50"/>
      <c r="E15" s="50"/>
      <c r="F15" s="50"/>
      <c r="G15" s="50"/>
      <c r="H15" s="50"/>
      <c r="I15" s="50"/>
      <c r="J15" s="50"/>
      <c r="K15" s="50"/>
      <c r="L15" s="51"/>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row>
    <row r="16" spans="1:40" ht="13.8" thickBot="1" x14ac:dyDescent="0.3">
      <c r="A16" s="49" t="s">
        <v>15</v>
      </c>
      <c r="B16" s="50"/>
      <c r="C16" s="50"/>
      <c r="D16" s="50"/>
      <c r="E16" s="50"/>
      <c r="F16" s="50"/>
      <c r="G16" s="50"/>
      <c r="H16" s="50"/>
      <c r="I16" s="50"/>
      <c r="J16" s="50"/>
      <c r="K16" s="50"/>
      <c r="L16" s="51"/>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row>
    <row r="17" spans="1:40" ht="13.8" thickBot="1" x14ac:dyDescent="0.3">
      <c r="A17" s="73" t="s">
        <v>16</v>
      </c>
      <c r="B17" s="74"/>
      <c r="C17" s="74"/>
      <c r="D17" s="74"/>
      <c r="E17" s="74"/>
      <c r="F17" s="74"/>
      <c r="G17" s="74"/>
      <c r="H17" s="74"/>
      <c r="I17" s="74"/>
      <c r="J17" s="74"/>
      <c r="K17" s="74"/>
      <c r="L17" s="75"/>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row>
    <row r="18" spans="1:40" ht="188.25" customHeight="1" thickBot="1" x14ac:dyDescent="0.3">
      <c r="A18" s="76" t="s">
        <v>17</v>
      </c>
      <c r="B18" s="77"/>
      <c r="C18" s="77"/>
      <c r="D18" s="77"/>
      <c r="E18" s="77"/>
      <c r="F18" s="77"/>
      <c r="G18" s="77"/>
      <c r="H18" s="77"/>
      <c r="I18" s="77"/>
      <c r="J18" s="77"/>
      <c r="K18" s="77"/>
      <c r="L18" s="78"/>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row>
    <row r="19" spans="1:40" ht="13.8" thickBot="1" x14ac:dyDescent="0.3">
      <c r="A19" s="67" t="s">
        <v>18</v>
      </c>
      <c r="B19" s="68"/>
      <c r="C19" s="68"/>
      <c r="D19" s="68"/>
      <c r="E19" s="68"/>
      <c r="F19" s="68"/>
      <c r="G19" s="68"/>
      <c r="H19" s="68"/>
      <c r="I19" s="68"/>
      <c r="J19" s="68"/>
      <c r="K19" s="68"/>
      <c r="L19" s="69"/>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row>
    <row r="20" spans="1:40" ht="124.2" customHeight="1" x14ac:dyDescent="0.25">
      <c r="A20" s="70" t="s">
        <v>19</v>
      </c>
      <c r="B20" s="71"/>
      <c r="C20" s="71"/>
      <c r="D20" s="71"/>
      <c r="E20" s="71"/>
      <c r="F20" s="71"/>
      <c r="G20" s="71"/>
      <c r="H20" s="71"/>
      <c r="I20" s="71"/>
      <c r="J20" s="71"/>
      <c r="K20" s="71"/>
      <c r="L20" s="72"/>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row>
    <row r="21" spans="1:40" x14ac:dyDescent="0.25">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row>
    <row r="22" spans="1:40" x14ac:dyDescent="0.2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row>
    <row r="23" spans="1:40" x14ac:dyDescent="0.2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row>
    <row r="24" spans="1:40" x14ac:dyDescent="0.2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row>
    <row r="25" spans="1:40" x14ac:dyDescent="0.2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row>
    <row r="26" spans="1:40" x14ac:dyDescent="0.2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row>
    <row r="27" spans="1:40"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row>
    <row r="28" spans="1:40" x14ac:dyDescent="0.2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row>
    <row r="29" spans="1:40" x14ac:dyDescent="0.2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row>
    <row r="30" spans="1:40"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row>
    <row r="31" spans="1:40" x14ac:dyDescent="0.2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row>
    <row r="32" spans="1:40"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row>
    <row r="33" spans="1:40" x14ac:dyDescent="0.2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row>
    <row r="34" spans="1:40"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row>
    <row r="35" spans="1:40"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row>
    <row r="36" spans="1:40"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row>
    <row r="37" spans="1:40"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row>
    <row r="38" spans="1:40"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row>
    <row r="39" spans="1:40"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row>
    <row r="40" spans="1:40"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row>
    <row r="41" spans="1:40"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row>
    <row r="42" spans="1:40"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row>
    <row r="43" spans="1:40"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row>
    <row r="44" spans="1:40" x14ac:dyDescent="0.2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row>
    <row r="45" spans="1:40" x14ac:dyDescent="0.2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row>
    <row r="46" spans="1:40"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row>
    <row r="47" spans="1:40"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row>
    <row r="48" spans="1:40" x14ac:dyDescent="0.2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row>
    <row r="49" spans="1:40" x14ac:dyDescent="0.2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row>
    <row r="50" spans="1:40" x14ac:dyDescent="0.2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row>
    <row r="51" spans="1:40" x14ac:dyDescent="0.2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row>
    <row r="52" spans="1:40" x14ac:dyDescent="0.2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row>
    <row r="53" spans="1:40"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row>
    <row r="54" spans="1:40" x14ac:dyDescent="0.2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row>
    <row r="55" spans="1:40" x14ac:dyDescent="0.2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row>
    <row r="56" spans="1:40"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row>
    <row r="57" spans="1:40" x14ac:dyDescent="0.2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row>
    <row r="58" spans="1:40" x14ac:dyDescent="0.2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row>
    <row r="59" spans="1:40"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row>
    <row r="60" spans="1:40"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row>
    <row r="61" spans="1:40"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row>
    <row r="62" spans="1:40"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row>
    <row r="63" spans="1:40"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row>
    <row r="64" spans="1:40"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row>
    <row r="65" spans="1:40"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row>
    <row r="66" spans="1:40"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row>
    <row r="67" spans="1:40"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row>
    <row r="68" spans="1:40"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row>
    <row r="69" spans="1:40"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row>
    <row r="70" spans="1:40"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row>
    <row r="71" spans="1:40"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row>
    <row r="72" spans="1:40"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row>
    <row r="73" spans="1:40"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row>
    <row r="74" spans="1:40"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row>
    <row r="75" spans="1:40"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row>
    <row r="76" spans="1:40"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row>
    <row r="77" spans="1:40"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row>
    <row r="78" spans="1:40"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row>
    <row r="79" spans="1:40"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row>
    <row r="80" spans="1:40"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row>
    <row r="81" spans="1:40"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row>
    <row r="82" spans="1:40"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row>
    <row r="83" spans="1:40"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row>
    <row r="84" spans="1:40"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row>
    <row r="85" spans="1:40" x14ac:dyDescent="0.2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row>
    <row r="86" spans="1:40"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row>
    <row r="87" spans="1:40"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row>
    <row r="88" spans="1:40"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row>
    <row r="89" spans="1:40" x14ac:dyDescent="0.2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row>
    <row r="90" spans="1:40" x14ac:dyDescent="0.2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row>
    <row r="91" spans="1:40" x14ac:dyDescent="0.2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row>
    <row r="92" spans="1:40" x14ac:dyDescent="0.2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row>
    <row r="93" spans="1:40" x14ac:dyDescent="0.25">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row>
    <row r="94" spans="1:40" x14ac:dyDescent="0.25">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row>
    <row r="95" spans="1:40" x14ac:dyDescent="0.25">
      <c r="A95" s="16"/>
      <c r="B95" s="16"/>
      <c r="C95" s="16"/>
      <c r="D95" s="16"/>
      <c r="E95" s="16"/>
      <c r="F95" s="16"/>
      <c r="G95" s="16"/>
      <c r="H95" s="16"/>
      <c r="I95" s="16"/>
      <c r="J95" s="16"/>
      <c r="K95" s="16"/>
      <c r="L95" s="16"/>
      <c r="M95" s="16"/>
      <c r="N95" s="16"/>
    </row>
    <row r="96" spans="1:40" x14ac:dyDescent="0.25">
      <c r="A96" s="16"/>
      <c r="B96" s="16"/>
      <c r="C96" s="16"/>
      <c r="D96" s="16"/>
      <c r="E96" s="16"/>
      <c r="F96" s="16"/>
      <c r="G96" s="16"/>
      <c r="H96" s="16"/>
      <c r="I96" s="16"/>
      <c r="J96" s="16"/>
      <c r="K96" s="16"/>
      <c r="L96" s="16"/>
      <c r="M96" s="16"/>
      <c r="N96" s="16"/>
    </row>
    <row r="97" spans="1:14" x14ac:dyDescent="0.25">
      <c r="A97" s="16"/>
      <c r="B97" s="16"/>
      <c r="C97" s="16"/>
      <c r="D97" s="16"/>
      <c r="E97" s="16"/>
      <c r="F97" s="16"/>
      <c r="G97" s="16"/>
      <c r="H97" s="16"/>
      <c r="I97" s="16"/>
      <c r="J97" s="16"/>
      <c r="K97" s="16"/>
      <c r="L97" s="16"/>
      <c r="M97" s="16"/>
      <c r="N97" s="16"/>
    </row>
    <row r="98" spans="1:14" x14ac:dyDescent="0.25">
      <c r="A98" s="16"/>
      <c r="B98" s="16"/>
      <c r="C98" s="16"/>
      <c r="D98" s="16"/>
      <c r="E98" s="16"/>
      <c r="F98" s="16"/>
      <c r="G98" s="16"/>
      <c r="H98" s="16"/>
      <c r="I98" s="16"/>
      <c r="J98" s="16"/>
      <c r="K98" s="16"/>
      <c r="L98" s="16"/>
      <c r="M98" s="16"/>
      <c r="N98" s="16"/>
    </row>
    <row r="99" spans="1:14" x14ac:dyDescent="0.25">
      <c r="A99" s="16"/>
      <c r="B99" s="16"/>
      <c r="C99" s="16"/>
      <c r="D99" s="16"/>
      <c r="E99" s="16"/>
      <c r="F99" s="16"/>
      <c r="G99" s="16"/>
      <c r="H99" s="16"/>
      <c r="I99" s="16"/>
      <c r="J99" s="16"/>
      <c r="K99" s="16"/>
      <c r="L99" s="16"/>
      <c r="M99" s="16"/>
      <c r="N99" s="16"/>
    </row>
    <row r="100" spans="1:14" x14ac:dyDescent="0.25">
      <c r="A100" s="16"/>
      <c r="B100" s="16"/>
      <c r="C100" s="16"/>
      <c r="D100" s="16"/>
      <c r="E100" s="16"/>
      <c r="F100" s="16"/>
      <c r="G100" s="16"/>
      <c r="H100" s="16"/>
      <c r="I100" s="16"/>
      <c r="J100" s="16"/>
      <c r="K100" s="16"/>
      <c r="L100" s="16"/>
      <c r="M100" s="16"/>
      <c r="N100" s="16"/>
    </row>
    <row r="101" spans="1:14" x14ac:dyDescent="0.25">
      <c r="A101" s="16"/>
      <c r="B101" s="16"/>
      <c r="C101" s="16"/>
      <c r="D101" s="16"/>
      <c r="E101" s="16"/>
      <c r="F101" s="16"/>
      <c r="G101" s="16"/>
      <c r="H101" s="16"/>
      <c r="I101" s="16"/>
      <c r="J101" s="16"/>
      <c r="K101" s="16"/>
      <c r="L101" s="16"/>
      <c r="M101" s="16"/>
      <c r="N101" s="16"/>
    </row>
    <row r="102" spans="1:14" x14ac:dyDescent="0.25">
      <c r="A102" s="16"/>
      <c r="B102" s="16"/>
      <c r="C102" s="16"/>
      <c r="D102" s="16"/>
      <c r="E102" s="16"/>
      <c r="F102" s="16"/>
      <c r="G102" s="16"/>
      <c r="H102" s="16"/>
      <c r="I102" s="16"/>
      <c r="J102" s="16"/>
      <c r="K102" s="16"/>
      <c r="L102" s="16"/>
      <c r="M102" s="16"/>
      <c r="N102" s="16"/>
    </row>
    <row r="103" spans="1:14" x14ac:dyDescent="0.25">
      <c r="A103" s="16"/>
      <c r="B103" s="16"/>
      <c r="C103" s="16"/>
      <c r="D103" s="16"/>
      <c r="E103" s="16"/>
      <c r="F103" s="16"/>
      <c r="G103" s="16"/>
      <c r="H103" s="16"/>
      <c r="I103" s="16"/>
      <c r="J103" s="16"/>
      <c r="K103" s="16"/>
      <c r="L103" s="16"/>
      <c r="M103" s="16"/>
      <c r="N103" s="16"/>
    </row>
    <row r="104" spans="1:14" x14ac:dyDescent="0.25">
      <c r="A104" s="16"/>
      <c r="B104" s="16"/>
      <c r="C104" s="16"/>
      <c r="D104" s="16"/>
      <c r="E104" s="16"/>
      <c r="F104" s="16"/>
      <c r="G104" s="16"/>
      <c r="H104" s="16"/>
      <c r="I104" s="16"/>
      <c r="J104" s="16"/>
      <c r="K104" s="16"/>
      <c r="L104" s="16"/>
      <c r="M104" s="16"/>
      <c r="N104" s="16"/>
    </row>
    <row r="105" spans="1:14" x14ac:dyDescent="0.25">
      <c r="A105" s="16"/>
      <c r="B105" s="16"/>
      <c r="C105" s="16"/>
      <c r="D105" s="16"/>
      <c r="E105" s="16"/>
      <c r="F105" s="16"/>
      <c r="G105" s="16"/>
      <c r="H105" s="16"/>
      <c r="I105" s="16"/>
      <c r="J105" s="16"/>
      <c r="K105" s="16"/>
      <c r="L105" s="16"/>
      <c r="M105" s="16"/>
      <c r="N105" s="16"/>
    </row>
  </sheetData>
  <sheetProtection algorithmName="SHA-512" hashValue="wLLwD6yW4hsL1j/guUgsF0I4pcmKuHagm31WL9+dkHkNYPaLnyficFV0PHmnA5Em2tqxeHnV4AjAHj3EhBRMyg==" saltValue="OSDowoVfHcxcFDHRza86WA==" spinCount="100000" sheet="1" objects="1" scenarios="1"/>
  <mergeCells count="19">
    <mergeCell ref="A19:L19"/>
    <mergeCell ref="A20:L20"/>
    <mergeCell ref="A14:L14"/>
    <mergeCell ref="A15:L15"/>
    <mergeCell ref="A17:L17"/>
    <mergeCell ref="A16:L16"/>
    <mergeCell ref="A18:L18"/>
    <mergeCell ref="A13:L13"/>
    <mergeCell ref="A1:L1"/>
    <mergeCell ref="A2:L2"/>
    <mergeCell ref="A3:L3"/>
    <mergeCell ref="A4:L4"/>
    <mergeCell ref="A6:L6"/>
    <mergeCell ref="A7:L7"/>
    <mergeCell ref="A9:L9"/>
    <mergeCell ref="A10:L10"/>
    <mergeCell ref="A11:L11"/>
    <mergeCell ref="A12:L12"/>
    <mergeCell ref="A8:L8"/>
  </mergeCells>
  <pageMargins left="0.7" right="0.7" top="0.75" bottom="0.75" header="0.3" footer="0.3"/>
  <pageSetup paperSize="9" orientation="landscape" r:id="rId1"/>
  <headerFooter>
    <oddFooter>&amp;L&amp;F&amp;C&amp;D&amp;RPagina &amp;P/2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6A7C-0A7F-49CC-8B39-8E9F89B9107F}">
  <dimension ref="A1:BW481"/>
  <sheetViews>
    <sheetView workbookViewId="0">
      <selection sqref="A1:L1"/>
    </sheetView>
  </sheetViews>
  <sheetFormatPr defaultRowHeight="13.2" x14ac:dyDescent="0.25"/>
  <cols>
    <col min="8" max="8" width="4.109375" customWidth="1"/>
    <col min="9" max="9" width="6.44140625" hidden="1" customWidth="1"/>
    <col min="10" max="10" width="9.109375" hidden="1" customWidth="1"/>
    <col min="11" max="11" width="18.88671875" customWidth="1"/>
    <col min="12" max="12" width="22.6640625" customWidth="1"/>
    <col min="13" max="75" width="8.88671875" style="16"/>
  </cols>
  <sheetData>
    <row r="1" spans="1:12" ht="18.600000000000001" thickBot="1" x14ac:dyDescent="0.4">
      <c r="A1" s="81" t="s">
        <v>20</v>
      </c>
      <c r="B1" s="82"/>
      <c r="C1" s="82"/>
      <c r="D1" s="82"/>
      <c r="E1" s="82"/>
      <c r="F1" s="82"/>
      <c r="G1" s="82"/>
      <c r="H1" s="82"/>
      <c r="I1" s="82"/>
      <c r="J1" s="82"/>
      <c r="K1" s="82"/>
      <c r="L1" s="83"/>
    </row>
    <row r="2" spans="1:12" ht="43.8" thickBot="1" x14ac:dyDescent="0.3">
      <c r="A2" s="84" t="s">
        <v>21</v>
      </c>
      <c r="B2" s="85"/>
      <c r="C2" s="85"/>
      <c r="D2" s="85"/>
      <c r="E2" s="85"/>
      <c r="F2" s="86" t="s">
        <v>22</v>
      </c>
      <c r="G2" s="85"/>
      <c r="H2" s="85"/>
      <c r="I2" s="85"/>
      <c r="J2" s="87"/>
      <c r="K2" s="10" t="s">
        <v>23</v>
      </c>
      <c r="L2" s="11" t="s">
        <v>24</v>
      </c>
    </row>
    <row r="3" spans="1:12" ht="15" thickBot="1" x14ac:dyDescent="0.4">
      <c r="A3" s="88" t="s">
        <v>25</v>
      </c>
      <c r="B3" s="89"/>
      <c r="C3" s="89"/>
      <c r="D3" s="89"/>
      <c r="E3" s="89"/>
      <c r="F3" s="90" t="s">
        <v>26</v>
      </c>
      <c r="G3" s="91"/>
      <c r="H3" s="91"/>
      <c r="I3" s="91"/>
      <c r="J3" s="91"/>
      <c r="K3" s="12">
        <f>'Standaard drukwerk'!L46</f>
        <v>0</v>
      </c>
      <c r="L3" s="13">
        <f>K3*4</f>
        <v>0</v>
      </c>
    </row>
    <row r="4" spans="1:12" ht="15" thickBot="1" x14ac:dyDescent="0.4">
      <c r="A4" s="92" t="s">
        <v>27</v>
      </c>
      <c r="B4" s="93"/>
      <c r="C4" s="93"/>
      <c r="D4" s="93"/>
      <c r="E4" s="93"/>
      <c r="F4" s="94" t="s">
        <v>26</v>
      </c>
      <c r="G4" s="93"/>
      <c r="H4" s="93"/>
      <c r="I4" s="93"/>
      <c r="J4" s="93"/>
      <c r="K4" s="14">
        <f>'Maatwerk opdrachten '!M14</f>
        <v>0</v>
      </c>
      <c r="L4" s="15">
        <f>K4*4</f>
        <v>0</v>
      </c>
    </row>
    <row r="5" spans="1:12" ht="15.75" customHeight="1" x14ac:dyDescent="0.25">
      <c r="A5" s="79" t="s">
        <v>28</v>
      </c>
      <c r="B5" s="80"/>
      <c r="C5" s="80"/>
      <c r="D5" s="80"/>
      <c r="E5" s="80"/>
      <c r="F5" s="80"/>
      <c r="G5" s="80"/>
      <c r="H5" s="80"/>
      <c r="I5" s="80"/>
      <c r="J5" s="80"/>
      <c r="K5" s="80"/>
      <c r="L5" s="9">
        <f>SUM(L3+L4)</f>
        <v>0</v>
      </c>
    </row>
    <row r="6" spans="1:12" s="16" customFormat="1" x14ac:dyDescent="0.25"/>
    <row r="7" spans="1:12" s="16" customFormat="1" x14ac:dyDescent="0.25">
      <c r="F7" s="18"/>
    </row>
    <row r="8" spans="1:12" s="16" customFormat="1" x14ac:dyDescent="0.25"/>
    <row r="9" spans="1:12" s="16" customFormat="1" x14ac:dyDescent="0.25"/>
    <row r="10" spans="1:12" s="16" customFormat="1" x14ac:dyDescent="0.25"/>
    <row r="11" spans="1:12" s="16" customFormat="1" x14ac:dyDescent="0.25"/>
    <row r="12" spans="1:12" s="16" customFormat="1" x14ac:dyDescent="0.25"/>
    <row r="13" spans="1:12" s="16" customFormat="1" x14ac:dyDescent="0.25"/>
    <row r="14" spans="1:12" s="16" customFormat="1" x14ac:dyDescent="0.25"/>
    <row r="15" spans="1:12" s="16" customFormat="1" x14ac:dyDescent="0.25"/>
    <row r="16" spans="1:12" s="16" customFormat="1" x14ac:dyDescent="0.25"/>
    <row r="17" s="16" customFormat="1" x14ac:dyDescent="0.25"/>
    <row r="18" s="16" customFormat="1" x14ac:dyDescent="0.25"/>
    <row r="19" s="16" customFormat="1" x14ac:dyDescent="0.25"/>
    <row r="20" s="16" customFormat="1" x14ac:dyDescent="0.25"/>
    <row r="21" s="16" customFormat="1" x14ac:dyDescent="0.25"/>
    <row r="22" s="16" customFormat="1" x14ac:dyDescent="0.25"/>
    <row r="23" s="16" customFormat="1" x14ac:dyDescent="0.25"/>
    <row r="24" s="16" customFormat="1" x14ac:dyDescent="0.25"/>
    <row r="25" s="16" customFormat="1" x14ac:dyDescent="0.25"/>
    <row r="26" s="16" customFormat="1" x14ac:dyDescent="0.25"/>
    <row r="27" s="16" customFormat="1" x14ac:dyDescent="0.25"/>
    <row r="28" s="16" customFormat="1" x14ac:dyDescent="0.25"/>
    <row r="29" s="16" customFormat="1" x14ac:dyDescent="0.25"/>
    <row r="30" s="16" customFormat="1" x14ac:dyDescent="0.25"/>
    <row r="31" s="16" customFormat="1" x14ac:dyDescent="0.25"/>
    <row r="32" s="16" customFormat="1" x14ac:dyDescent="0.25"/>
    <row r="33" s="16" customFormat="1" x14ac:dyDescent="0.25"/>
    <row r="34" s="16" customFormat="1" x14ac:dyDescent="0.25"/>
    <row r="35" s="16" customFormat="1" x14ac:dyDescent="0.25"/>
    <row r="36" s="16" customFormat="1" x14ac:dyDescent="0.25"/>
    <row r="37" s="16" customFormat="1" x14ac:dyDescent="0.25"/>
    <row r="38" s="16" customFormat="1" x14ac:dyDescent="0.25"/>
    <row r="39" s="16" customFormat="1" x14ac:dyDescent="0.25"/>
    <row r="40" s="16" customFormat="1" x14ac:dyDescent="0.25"/>
    <row r="41" s="16" customFormat="1" x14ac:dyDescent="0.25"/>
    <row r="42" s="16" customFormat="1" x14ac:dyDescent="0.25"/>
    <row r="43" s="16" customFormat="1" x14ac:dyDescent="0.25"/>
    <row r="44" s="16" customFormat="1" x14ac:dyDescent="0.25"/>
    <row r="45" s="16" customFormat="1" x14ac:dyDescent="0.25"/>
    <row r="46" s="16" customFormat="1" x14ac:dyDescent="0.25"/>
    <row r="47" s="16" customFormat="1" x14ac:dyDescent="0.25"/>
    <row r="48" s="16" customFormat="1" x14ac:dyDescent="0.25"/>
    <row r="49" s="16" customFormat="1" x14ac:dyDescent="0.25"/>
    <row r="50" s="16" customFormat="1" x14ac:dyDescent="0.25"/>
    <row r="51" s="16" customFormat="1" x14ac:dyDescent="0.25"/>
    <row r="52" s="16" customFormat="1" x14ac:dyDescent="0.25"/>
    <row r="53" s="16" customFormat="1" x14ac:dyDescent="0.25"/>
    <row r="54" s="16" customFormat="1" x14ac:dyDescent="0.25"/>
    <row r="55" s="16" customFormat="1" x14ac:dyDescent="0.25"/>
    <row r="56" s="16" customFormat="1" x14ac:dyDescent="0.25"/>
    <row r="57" s="16" customFormat="1" x14ac:dyDescent="0.25"/>
    <row r="58" s="16" customFormat="1" x14ac:dyDescent="0.25"/>
    <row r="59" s="16" customFormat="1" x14ac:dyDescent="0.25"/>
    <row r="60" s="16" customFormat="1" x14ac:dyDescent="0.25"/>
    <row r="61" s="16" customFormat="1" x14ac:dyDescent="0.25"/>
    <row r="62" s="16" customFormat="1" x14ac:dyDescent="0.25"/>
    <row r="63" s="16" customFormat="1" x14ac:dyDescent="0.25"/>
    <row r="64" s="16" customFormat="1" x14ac:dyDescent="0.25"/>
    <row r="65" s="16" customFormat="1" x14ac:dyDescent="0.25"/>
    <row r="66" s="16" customFormat="1" x14ac:dyDescent="0.25"/>
    <row r="67" s="16" customFormat="1" x14ac:dyDescent="0.25"/>
    <row r="68" s="16" customFormat="1" x14ac:dyDescent="0.25"/>
    <row r="69" s="16" customFormat="1" x14ac:dyDescent="0.25"/>
    <row r="70" s="16" customFormat="1" x14ac:dyDescent="0.25"/>
    <row r="71" s="16" customFormat="1" x14ac:dyDescent="0.25"/>
    <row r="72" s="16" customFormat="1" x14ac:dyDescent="0.25"/>
    <row r="73" s="16" customFormat="1" x14ac:dyDescent="0.25"/>
    <row r="74" s="16" customFormat="1" x14ac:dyDescent="0.25"/>
    <row r="75" s="16" customFormat="1" x14ac:dyDescent="0.25"/>
    <row r="76" s="16" customFormat="1" x14ac:dyDescent="0.25"/>
    <row r="77" s="16" customFormat="1" x14ac:dyDescent="0.25"/>
    <row r="78" s="16" customFormat="1" x14ac:dyDescent="0.25"/>
    <row r="79" s="16" customFormat="1" x14ac:dyDescent="0.25"/>
    <row r="80" s="16" customFormat="1" x14ac:dyDescent="0.25"/>
    <row r="81" s="16" customFormat="1" x14ac:dyDescent="0.25"/>
    <row r="82" s="16" customFormat="1" x14ac:dyDescent="0.25"/>
    <row r="83" s="16" customFormat="1" x14ac:dyDescent="0.25"/>
    <row r="84" s="16" customFormat="1" x14ac:dyDescent="0.25"/>
    <row r="85" s="16" customFormat="1" x14ac:dyDescent="0.25"/>
    <row r="86" s="16" customFormat="1" x14ac:dyDescent="0.25"/>
    <row r="87" s="16" customFormat="1" x14ac:dyDescent="0.25"/>
    <row r="88" s="16" customFormat="1" x14ac:dyDescent="0.25"/>
    <row r="89" s="16" customFormat="1" x14ac:dyDescent="0.25"/>
    <row r="90" s="16" customFormat="1" x14ac:dyDescent="0.25"/>
    <row r="91" s="16" customFormat="1" x14ac:dyDescent="0.25"/>
    <row r="92" s="16" customFormat="1" x14ac:dyDescent="0.25"/>
    <row r="93" s="16" customFormat="1" x14ac:dyDescent="0.25"/>
    <row r="94" s="16" customFormat="1" x14ac:dyDescent="0.25"/>
    <row r="95" s="16" customFormat="1" x14ac:dyDescent="0.25"/>
    <row r="96" s="16" customFormat="1" x14ac:dyDescent="0.25"/>
    <row r="97" s="16" customFormat="1" x14ac:dyDescent="0.25"/>
    <row r="98" s="16" customFormat="1" x14ac:dyDescent="0.25"/>
    <row r="99" s="16" customFormat="1" x14ac:dyDescent="0.25"/>
    <row r="100" s="16" customFormat="1" x14ac:dyDescent="0.25"/>
    <row r="101" s="16" customFormat="1" x14ac:dyDescent="0.25"/>
    <row r="102" s="16" customFormat="1" x14ac:dyDescent="0.25"/>
    <row r="103" s="16" customFormat="1" x14ac:dyDescent="0.25"/>
    <row r="104" s="16" customFormat="1" x14ac:dyDescent="0.25"/>
    <row r="105" s="16" customFormat="1" x14ac:dyDescent="0.25"/>
    <row r="106" s="16" customFormat="1" x14ac:dyDescent="0.25"/>
    <row r="107" s="16" customFormat="1" x14ac:dyDescent="0.25"/>
    <row r="108" s="16" customFormat="1" x14ac:dyDescent="0.25"/>
    <row r="109" s="16" customFormat="1" x14ac:dyDescent="0.25"/>
    <row r="110" s="16" customFormat="1" x14ac:dyDescent="0.25"/>
    <row r="111" s="16" customFormat="1" x14ac:dyDescent="0.25"/>
    <row r="112" s="16" customFormat="1" x14ac:dyDescent="0.25"/>
    <row r="113" s="16" customFormat="1" x14ac:dyDescent="0.25"/>
    <row r="114" s="16" customFormat="1" x14ac:dyDescent="0.25"/>
    <row r="115" s="16" customFormat="1" x14ac:dyDescent="0.25"/>
    <row r="116" s="16" customFormat="1" x14ac:dyDescent="0.25"/>
    <row r="117" s="16" customFormat="1" x14ac:dyDescent="0.25"/>
    <row r="118" s="16" customFormat="1" x14ac:dyDescent="0.25"/>
    <row r="119" s="16" customFormat="1" x14ac:dyDescent="0.25"/>
    <row r="120" s="16" customFormat="1" x14ac:dyDescent="0.25"/>
    <row r="121" s="16" customFormat="1" x14ac:dyDescent="0.25"/>
    <row r="122" s="16" customFormat="1" x14ac:dyDescent="0.25"/>
    <row r="123" s="16" customFormat="1" x14ac:dyDescent="0.25"/>
    <row r="124" s="16" customFormat="1" x14ac:dyDescent="0.25"/>
    <row r="125" s="16" customFormat="1" x14ac:dyDescent="0.25"/>
    <row r="126" s="16" customFormat="1" x14ac:dyDescent="0.25"/>
    <row r="127" s="16" customFormat="1" x14ac:dyDescent="0.25"/>
    <row r="128" s="16" customFormat="1" x14ac:dyDescent="0.25"/>
    <row r="129" s="16" customFormat="1" x14ac:dyDescent="0.25"/>
    <row r="130" s="16" customFormat="1" x14ac:dyDescent="0.25"/>
    <row r="131" s="16" customFormat="1" x14ac:dyDescent="0.25"/>
    <row r="132" s="16" customFormat="1" x14ac:dyDescent="0.25"/>
    <row r="133" s="16" customFormat="1" x14ac:dyDescent="0.25"/>
    <row r="134" s="16" customFormat="1" x14ac:dyDescent="0.25"/>
    <row r="135" s="16" customFormat="1" x14ac:dyDescent="0.25"/>
    <row r="136" s="16" customFormat="1" x14ac:dyDescent="0.25"/>
    <row r="137" s="16" customFormat="1" x14ac:dyDescent="0.25"/>
    <row r="138" s="16" customFormat="1" x14ac:dyDescent="0.25"/>
    <row r="139" s="16" customFormat="1" x14ac:dyDescent="0.25"/>
    <row r="140" s="16" customFormat="1" x14ac:dyDescent="0.25"/>
    <row r="141" s="16" customFormat="1" x14ac:dyDescent="0.25"/>
    <row r="142" s="16" customFormat="1" x14ac:dyDescent="0.25"/>
    <row r="143" s="16" customFormat="1" x14ac:dyDescent="0.25"/>
    <row r="144" s="16" customFormat="1" x14ac:dyDescent="0.25"/>
    <row r="145" s="16" customFormat="1" x14ac:dyDescent="0.25"/>
    <row r="146" s="16" customFormat="1" x14ac:dyDescent="0.25"/>
    <row r="147" s="16" customFormat="1" x14ac:dyDescent="0.25"/>
    <row r="148" s="16" customFormat="1" x14ac:dyDescent="0.25"/>
    <row r="149" s="16" customFormat="1" x14ac:dyDescent="0.25"/>
    <row r="150" s="16" customFormat="1" x14ac:dyDescent="0.25"/>
    <row r="151" s="16" customFormat="1" x14ac:dyDescent="0.25"/>
    <row r="152" s="16" customFormat="1" x14ac:dyDescent="0.25"/>
    <row r="153" s="16" customFormat="1" x14ac:dyDescent="0.25"/>
    <row r="154" s="16" customFormat="1" x14ac:dyDescent="0.25"/>
    <row r="155" s="16" customFormat="1" x14ac:dyDescent="0.25"/>
    <row r="156" s="16" customFormat="1" x14ac:dyDescent="0.25"/>
    <row r="157" s="16" customFormat="1" x14ac:dyDescent="0.25"/>
    <row r="158" s="16" customFormat="1" x14ac:dyDescent="0.25"/>
    <row r="159" s="16" customFormat="1" x14ac:dyDescent="0.25"/>
    <row r="160" s="16" customFormat="1" x14ac:dyDescent="0.25"/>
    <row r="161" s="16" customFormat="1" x14ac:dyDescent="0.25"/>
    <row r="162" s="16" customFormat="1" x14ac:dyDescent="0.25"/>
    <row r="163" s="16" customFormat="1" x14ac:dyDescent="0.25"/>
    <row r="164" s="16" customFormat="1" x14ac:dyDescent="0.25"/>
    <row r="165" s="16" customFormat="1" x14ac:dyDescent="0.25"/>
    <row r="166" s="16" customFormat="1" x14ac:dyDescent="0.25"/>
    <row r="167" s="16" customFormat="1" x14ac:dyDescent="0.25"/>
    <row r="168" s="16" customFormat="1" x14ac:dyDescent="0.25"/>
    <row r="169" s="16" customFormat="1" x14ac:dyDescent="0.25"/>
    <row r="170" s="16" customFormat="1" x14ac:dyDescent="0.25"/>
    <row r="171" s="16" customFormat="1" x14ac:dyDescent="0.25"/>
    <row r="172" s="16" customFormat="1" x14ac:dyDescent="0.25"/>
    <row r="173" s="16" customFormat="1" x14ac:dyDescent="0.25"/>
    <row r="174" s="16" customFormat="1" x14ac:dyDescent="0.25"/>
    <row r="175" s="16" customFormat="1" x14ac:dyDescent="0.25"/>
    <row r="176" s="16" customFormat="1" x14ac:dyDescent="0.25"/>
    <row r="177" s="16" customFormat="1" x14ac:dyDescent="0.25"/>
    <row r="178" s="16" customFormat="1" x14ac:dyDescent="0.25"/>
    <row r="179" s="16" customFormat="1" x14ac:dyDescent="0.25"/>
    <row r="180" s="16" customFormat="1" x14ac:dyDescent="0.25"/>
    <row r="181" s="16" customFormat="1" x14ac:dyDescent="0.25"/>
    <row r="182" s="16" customFormat="1" x14ac:dyDescent="0.25"/>
    <row r="183" s="16" customFormat="1" x14ac:dyDescent="0.25"/>
    <row r="184" s="16" customFormat="1" x14ac:dyDescent="0.25"/>
    <row r="185" s="16" customFormat="1" x14ac:dyDescent="0.25"/>
    <row r="186" s="16" customFormat="1" x14ac:dyDescent="0.25"/>
    <row r="187" s="16" customFormat="1" x14ac:dyDescent="0.25"/>
    <row r="188" s="16" customFormat="1" x14ac:dyDescent="0.25"/>
    <row r="189" s="16" customFormat="1" x14ac:dyDescent="0.25"/>
    <row r="190" s="16" customFormat="1" x14ac:dyDescent="0.25"/>
    <row r="191" s="16" customFormat="1" x14ac:dyDescent="0.25"/>
    <row r="192" s="16" customFormat="1" x14ac:dyDescent="0.25"/>
    <row r="193" s="16" customFormat="1" x14ac:dyDescent="0.25"/>
    <row r="194" s="16" customFormat="1" x14ac:dyDescent="0.25"/>
    <row r="195" s="16" customFormat="1" x14ac:dyDescent="0.25"/>
    <row r="196" s="16" customFormat="1" x14ac:dyDescent="0.25"/>
    <row r="197" s="16" customFormat="1" x14ac:dyDescent="0.25"/>
    <row r="198" s="16" customFormat="1" x14ac:dyDescent="0.25"/>
    <row r="199" s="16" customFormat="1" x14ac:dyDescent="0.25"/>
    <row r="200" s="16" customFormat="1" x14ac:dyDescent="0.25"/>
    <row r="201" s="16" customFormat="1" x14ac:dyDescent="0.25"/>
    <row r="202" s="16" customFormat="1" x14ac:dyDescent="0.25"/>
    <row r="203" s="16" customFormat="1" x14ac:dyDescent="0.25"/>
    <row r="204" s="16" customFormat="1" x14ac:dyDescent="0.25"/>
    <row r="205" s="16" customFormat="1" x14ac:dyDescent="0.25"/>
    <row r="206" s="16" customFormat="1" x14ac:dyDescent="0.25"/>
    <row r="207" s="16" customFormat="1" x14ac:dyDescent="0.25"/>
    <row r="208" s="16" customFormat="1" x14ac:dyDescent="0.25"/>
    <row r="209" s="16" customFormat="1" x14ac:dyDescent="0.25"/>
    <row r="210" s="16" customFormat="1" x14ac:dyDescent="0.25"/>
    <row r="211" s="16" customFormat="1" x14ac:dyDescent="0.25"/>
    <row r="212" s="16" customFormat="1" x14ac:dyDescent="0.25"/>
    <row r="213" s="16" customFormat="1" x14ac:dyDescent="0.25"/>
    <row r="214" s="16" customFormat="1" x14ac:dyDescent="0.25"/>
    <row r="215" s="16" customFormat="1" x14ac:dyDescent="0.25"/>
    <row r="216" s="16" customFormat="1" x14ac:dyDescent="0.25"/>
    <row r="217" s="16" customFormat="1" x14ac:dyDescent="0.25"/>
    <row r="218" s="16" customFormat="1" x14ac:dyDescent="0.25"/>
    <row r="219" s="16" customFormat="1" x14ac:dyDescent="0.25"/>
    <row r="220" s="16" customFormat="1" x14ac:dyDescent="0.25"/>
    <row r="221" s="16" customFormat="1" x14ac:dyDescent="0.25"/>
    <row r="222" s="16" customFormat="1" x14ac:dyDescent="0.25"/>
    <row r="223" s="16" customFormat="1" x14ac:dyDescent="0.25"/>
    <row r="224" s="16" customFormat="1" x14ac:dyDescent="0.25"/>
    <row r="225" s="16" customFormat="1" x14ac:dyDescent="0.25"/>
    <row r="226" s="16" customFormat="1" x14ac:dyDescent="0.25"/>
    <row r="227" s="16" customFormat="1" x14ac:dyDescent="0.25"/>
    <row r="228" s="16" customFormat="1" x14ac:dyDescent="0.25"/>
    <row r="229" s="16" customFormat="1" x14ac:dyDescent="0.25"/>
    <row r="230" s="16" customFormat="1" x14ac:dyDescent="0.25"/>
    <row r="231" s="16" customFormat="1" x14ac:dyDescent="0.25"/>
    <row r="232" s="16" customFormat="1" x14ac:dyDescent="0.25"/>
    <row r="233" s="16" customFormat="1" x14ac:dyDescent="0.25"/>
    <row r="234" s="16" customFormat="1" x14ac:dyDescent="0.25"/>
    <row r="235" s="16" customFormat="1" x14ac:dyDescent="0.25"/>
    <row r="236" s="16" customFormat="1" x14ac:dyDescent="0.25"/>
    <row r="237" s="16" customFormat="1" x14ac:dyDescent="0.25"/>
    <row r="238" s="16" customFormat="1" x14ac:dyDescent="0.25"/>
    <row r="239" s="16" customFormat="1" x14ac:dyDescent="0.25"/>
    <row r="240" s="16" customFormat="1" x14ac:dyDescent="0.25"/>
    <row r="241" s="16" customFormat="1" x14ac:dyDescent="0.25"/>
    <row r="242" s="16" customFormat="1" x14ac:dyDescent="0.25"/>
    <row r="243" s="16" customFormat="1" x14ac:dyDescent="0.25"/>
    <row r="244" s="16" customFormat="1" x14ac:dyDescent="0.25"/>
    <row r="245" s="16" customFormat="1" x14ac:dyDescent="0.25"/>
    <row r="246" s="16" customFormat="1" x14ac:dyDescent="0.25"/>
    <row r="247" s="16" customFormat="1" x14ac:dyDescent="0.25"/>
    <row r="248" s="16" customFormat="1" x14ac:dyDescent="0.25"/>
    <row r="249" s="16" customFormat="1" x14ac:dyDescent="0.25"/>
    <row r="250" s="16" customFormat="1" x14ac:dyDescent="0.25"/>
    <row r="251" s="16" customFormat="1" x14ac:dyDescent="0.25"/>
    <row r="252" s="16" customFormat="1" x14ac:dyDescent="0.25"/>
    <row r="253" s="16" customFormat="1" x14ac:dyDescent="0.25"/>
    <row r="254" s="16" customFormat="1" x14ac:dyDescent="0.25"/>
    <row r="255" s="16" customFormat="1" x14ac:dyDescent="0.25"/>
    <row r="256" s="16" customFormat="1" x14ac:dyDescent="0.25"/>
    <row r="257" s="16" customFormat="1" x14ac:dyDescent="0.25"/>
    <row r="258" s="16" customFormat="1" x14ac:dyDescent="0.25"/>
    <row r="259" s="16" customFormat="1" x14ac:dyDescent="0.25"/>
    <row r="260" s="16" customFormat="1" x14ac:dyDescent="0.25"/>
    <row r="261" s="16" customFormat="1" x14ac:dyDescent="0.25"/>
    <row r="262" s="16" customFormat="1" x14ac:dyDescent="0.25"/>
    <row r="263" s="16" customFormat="1" x14ac:dyDescent="0.25"/>
    <row r="264" s="16" customFormat="1" x14ac:dyDescent="0.25"/>
    <row r="265" s="16" customFormat="1" x14ac:dyDescent="0.25"/>
    <row r="266" s="16" customFormat="1" x14ac:dyDescent="0.25"/>
    <row r="267" s="16" customFormat="1" x14ac:dyDescent="0.25"/>
    <row r="268" s="16" customFormat="1" x14ac:dyDescent="0.25"/>
    <row r="269" s="16" customFormat="1" x14ac:dyDescent="0.25"/>
    <row r="270" s="16" customFormat="1" x14ac:dyDescent="0.25"/>
    <row r="271" s="16" customFormat="1" x14ac:dyDescent="0.25"/>
    <row r="272" s="16" customFormat="1" x14ac:dyDescent="0.25"/>
    <row r="273" s="16" customFormat="1" x14ac:dyDescent="0.25"/>
    <row r="274" s="16" customFormat="1" x14ac:dyDescent="0.25"/>
    <row r="275" s="16" customFormat="1" x14ac:dyDescent="0.25"/>
    <row r="276" s="16" customFormat="1" x14ac:dyDescent="0.25"/>
    <row r="277" s="16" customFormat="1" x14ac:dyDescent="0.25"/>
    <row r="278" s="16" customFormat="1" x14ac:dyDescent="0.25"/>
    <row r="279" s="16" customFormat="1" x14ac:dyDescent="0.25"/>
    <row r="280" s="16" customFormat="1" x14ac:dyDescent="0.25"/>
    <row r="281" s="16" customFormat="1" x14ac:dyDescent="0.25"/>
    <row r="282" s="16" customFormat="1" x14ac:dyDescent="0.25"/>
    <row r="283" s="16" customFormat="1" x14ac:dyDescent="0.25"/>
    <row r="284" s="16" customFormat="1" x14ac:dyDescent="0.25"/>
    <row r="285" s="16" customFormat="1" x14ac:dyDescent="0.25"/>
    <row r="286" s="16" customFormat="1" x14ac:dyDescent="0.25"/>
    <row r="287" s="16" customFormat="1" x14ac:dyDescent="0.25"/>
    <row r="288" s="16" customFormat="1" x14ac:dyDescent="0.25"/>
    <row r="289" s="16" customFormat="1" x14ac:dyDescent="0.25"/>
    <row r="290" s="16" customFormat="1" x14ac:dyDescent="0.25"/>
    <row r="291" s="16" customFormat="1" x14ac:dyDescent="0.25"/>
    <row r="292" s="16" customFormat="1" x14ac:dyDescent="0.25"/>
    <row r="293" s="16" customFormat="1" x14ac:dyDescent="0.25"/>
    <row r="294" s="16" customFormat="1" x14ac:dyDescent="0.25"/>
    <row r="295" s="16" customFormat="1" x14ac:dyDescent="0.25"/>
    <row r="296" s="16" customFormat="1" x14ac:dyDescent="0.25"/>
    <row r="297" s="16" customFormat="1" x14ac:dyDescent="0.25"/>
    <row r="298" s="16" customFormat="1" x14ac:dyDescent="0.25"/>
    <row r="299" s="16" customFormat="1" x14ac:dyDescent="0.25"/>
    <row r="300" s="16" customFormat="1" x14ac:dyDescent="0.25"/>
    <row r="301" s="16" customFormat="1" x14ac:dyDescent="0.25"/>
    <row r="302" s="16" customFormat="1" x14ac:dyDescent="0.25"/>
    <row r="303" s="16" customFormat="1" x14ac:dyDescent="0.25"/>
    <row r="304" s="16" customFormat="1" x14ac:dyDescent="0.25"/>
    <row r="305" s="16" customFormat="1" x14ac:dyDescent="0.25"/>
    <row r="306" s="16" customFormat="1" x14ac:dyDescent="0.25"/>
    <row r="307" s="16" customFormat="1" x14ac:dyDescent="0.25"/>
    <row r="308" s="16" customFormat="1" x14ac:dyDescent="0.25"/>
    <row r="309" s="16" customFormat="1" x14ac:dyDescent="0.25"/>
    <row r="310" s="16" customFormat="1" x14ac:dyDescent="0.25"/>
    <row r="311" s="16" customFormat="1" x14ac:dyDescent="0.25"/>
    <row r="312" s="16" customFormat="1" x14ac:dyDescent="0.25"/>
    <row r="313" s="16" customFormat="1" x14ac:dyDescent="0.25"/>
    <row r="314" s="16" customFormat="1" x14ac:dyDescent="0.25"/>
    <row r="315" s="16" customFormat="1" x14ac:dyDescent="0.25"/>
    <row r="316" s="16" customFormat="1" x14ac:dyDescent="0.25"/>
    <row r="317" s="16" customFormat="1" x14ac:dyDescent="0.25"/>
    <row r="318" s="16" customFormat="1" x14ac:dyDescent="0.25"/>
    <row r="319" s="16" customFormat="1" x14ac:dyDescent="0.25"/>
    <row r="320" s="16" customFormat="1" x14ac:dyDescent="0.25"/>
    <row r="321" s="16" customFormat="1" x14ac:dyDescent="0.25"/>
    <row r="322" s="16" customFormat="1" x14ac:dyDescent="0.25"/>
    <row r="323" s="16" customFormat="1" x14ac:dyDescent="0.25"/>
    <row r="324" s="16" customFormat="1" x14ac:dyDescent="0.25"/>
    <row r="325" s="16" customFormat="1" x14ac:dyDescent="0.25"/>
    <row r="326" s="16" customFormat="1" x14ac:dyDescent="0.25"/>
    <row r="327" s="16" customFormat="1" x14ac:dyDescent="0.25"/>
    <row r="328" s="16" customFormat="1" x14ac:dyDescent="0.25"/>
    <row r="329" s="16" customFormat="1" x14ac:dyDescent="0.25"/>
    <row r="330" s="16" customFormat="1" x14ac:dyDescent="0.25"/>
    <row r="331" s="16" customFormat="1" x14ac:dyDescent="0.25"/>
    <row r="332" s="16" customFormat="1" x14ac:dyDescent="0.25"/>
    <row r="333" s="16" customFormat="1" x14ac:dyDescent="0.25"/>
    <row r="334" s="16" customFormat="1" x14ac:dyDescent="0.25"/>
    <row r="335" s="16" customFormat="1" x14ac:dyDescent="0.25"/>
    <row r="336" s="16" customFormat="1" x14ac:dyDescent="0.25"/>
    <row r="337" s="16" customFormat="1" x14ac:dyDescent="0.25"/>
    <row r="338" s="16" customFormat="1" x14ac:dyDescent="0.25"/>
    <row r="339" s="16" customFormat="1" x14ac:dyDescent="0.25"/>
    <row r="340" s="16" customFormat="1" x14ac:dyDescent="0.25"/>
    <row r="341" s="16" customFormat="1" x14ac:dyDescent="0.25"/>
    <row r="342" s="16" customFormat="1" x14ac:dyDescent="0.25"/>
    <row r="343" s="16" customFormat="1" x14ac:dyDescent="0.25"/>
    <row r="344" s="16" customFormat="1" x14ac:dyDescent="0.25"/>
    <row r="345" s="16" customFormat="1" x14ac:dyDescent="0.25"/>
    <row r="346" s="16" customFormat="1" x14ac:dyDescent="0.25"/>
    <row r="347" s="16" customFormat="1" x14ac:dyDescent="0.25"/>
    <row r="348" s="16" customFormat="1" x14ac:dyDescent="0.25"/>
    <row r="349" s="16" customFormat="1" x14ac:dyDescent="0.25"/>
    <row r="350" s="16" customFormat="1" x14ac:dyDescent="0.25"/>
    <row r="351" s="16" customFormat="1" x14ac:dyDescent="0.25"/>
    <row r="352" s="16" customFormat="1" x14ac:dyDescent="0.25"/>
    <row r="353" s="16" customFormat="1" x14ac:dyDescent="0.25"/>
    <row r="354" s="16" customFormat="1" x14ac:dyDescent="0.25"/>
    <row r="355" s="16" customFormat="1" x14ac:dyDescent="0.25"/>
    <row r="356" s="16" customFormat="1" x14ac:dyDescent="0.25"/>
    <row r="357" s="16" customFormat="1" x14ac:dyDescent="0.25"/>
    <row r="358" s="16" customFormat="1" x14ac:dyDescent="0.25"/>
    <row r="359" s="16" customFormat="1" x14ac:dyDescent="0.25"/>
    <row r="360" s="16" customFormat="1" x14ac:dyDescent="0.25"/>
    <row r="361" s="16" customFormat="1" x14ac:dyDescent="0.25"/>
    <row r="362" s="16" customFormat="1" x14ac:dyDescent="0.25"/>
    <row r="363" s="16" customFormat="1" x14ac:dyDescent="0.25"/>
    <row r="364" s="16" customFormat="1" x14ac:dyDescent="0.25"/>
    <row r="365" s="16" customFormat="1" x14ac:dyDescent="0.25"/>
    <row r="366" s="16" customFormat="1" x14ac:dyDescent="0.25"/>
    <row r="367" s="16" customFormat="1" x14ac:dyDescent="0.25"/>
    <row r="368" s="16" customFormat="1" x14ac:dyDescent="0.25"/>
    <row r="369" s="16" customFormat="1" x14ac:dyDescent="0.25"/>
    <row r="370" s="16" customFormat="1" x14ac:dyDescent="0.25"/>
    <row r="371" s="16" customFormat="1" x14ac:dyDescent="0.25"/>
    <row r="372" s="16" customFormat="1" x14ac:dyDescent="0.25"/>
    <row r="373" s="16" customFormat="1" x14ac:dyDescent="0.25"/>
    <row r="374" s="16" customFormat="1" x14ac:dyDescent="0.25"/>
    <row r="375" s="16" customFormat="1" x14ac:dyDescent="0.25"/>
    <row r="376" s="16" customFormat="1" x14ac:dyDescent="0.25"/>
    <row r="377" s="16" customFormat="1" x14ac:dyDescent="0.25"/>
    <row r="378" s="16" customFormat="1" x14ac:dyDescent="0.25"/>
    <row r="379" s="16" customFormat="1" x14ac:dyDescent="0.25"/>
    <row r="380" s="16" customFormat="1" x14ac:dyDescent="0.25"/>
    <row r="381" s="16" customFormat="1" x14ac:dyDescent="0.25"/>
    <row r="382" s="16" customFormat="1" x14ac:dyDescent="0.25"/>
    <row r="383" s="16" customFormat="1" x14ac:dyDescent="0.25"/>
    <row r="384" s="16" customFormat="1" x14ac:dyDescent="0.25"/>
    <row r="385" s="16" customFormat="1" x14ac:dyDescent="0.25"/>
    <row r="386" s="16" customFormat="1" x14ac:dyDescent="0.25"/>
    <row r="387" s="16" customFormat="1" x14ac:dyDescent="0.25"/>
    <row r="388" s="16" customFormat="1" x14ac:dyDescent="0.25"/>
    <row r="389" s="16" customFormat="1" x14ac:dyDescent="0.25"/>
    <row r="390" s="16" customFormat="1" x14ac:dyDescent="0.25"/>
    <row r="391" s="16" customFormat="1" x14ac:dyDescent="0.25"/>
    <row r="392" s="16" customFormat="1" x14ac:dyDescent="0.25"/>
    <row r="393" s="16" customFormat="1" x14ac:dyDescent="0.25"/>
    <row r="394" s="16" customFormat="1" x14ac:dyDescent="0.25"/>
    <row r="395" s="16" customFormat="1" x14ac:dyDescent="0.25"/>
    <row r="396" s="16" customFormat="1" x14ac:dyDescent="0.25"/>
    <row r="397" s="16" customFormat="1" x14ac:dyDescent="0.25"/>
    <row r="398" s="16" customFormat="1" x14ac:dyDescent="0.25"/>
    <row r="399" s="16" customFormat="1" x14ac:dyDescent="0.25"/>
    <row r="400" s="16" customFormat="1" x14ac:dyDescent="0.25"/>
    <row r="401" s="16" customFormat="1" x14ac:dyDescent="0.25"/>
    <row r="402" s="16" customFormat="1" x14ac:dyDescent="0.25"/>
    <row r="403" s="16" customFormat="1" x14ac:dyDescent="0.25"/>
    <row r="404" s="16" customFormat="1" x14ac:dyDescent="0.25"/>
    <row r="405" s="16" customFormat="1" x14ac:dyDescent="0.25"/>
    <row r="406" s="16" customFormat="1" x14ac:dyDescent="0.25"/>
    <row r="407" s="16" customFormat="1" x14ac:dyDescent="0.25"/>
    <row r="408" s="16" customFormat="1" x14ac:dyDescent="0.25"/>
    <row r="409" s="16" customFormat="1" x14ac:dyDescent="0.25"/>
    <row r="410" s="16" customFormat="1" x14ac:dyDescent="0.25"/>
    <row r="411" s="16" customFormat="1" x14ac:dyDescent="0.25"/>
    <row r="412" s="16" customFormat="1" x14ac:dyDescent="0.25"/>
    <row r="413" s="16" customFormat="1" x14ac:dyDescent="0.25"/>
    <row r="414" s="16" customFormat="1" x14ac:dyDescent="0.25"/>
    <row r="415" s="16" customFormat="1" x14ac:dyDescent="0.25"/>
    <row r="416" s="16" customFormat="1" x14ac:dyDescent="0.25"/>
    <row r="417" s="16" customFormat="1" x14ac:dyDescent="0.25"/>
    <row r="418" s="16" customFormat="1" x14ac:dyDescent="0.25"/>
    <row r="419" s="16" customFormat="1" x14ac:dyDescent="0.25"/>
    <row r="420" s="16" customFormat="1" x14ac:dyDescent="0.25"/>
    <row r="421" s="16" customFormat="1" x14ac:dyDescent="0.25"/>
    <row r="422" s="16" customFormat="1" x14ac:dyDescent="0.25"/>
    <row r="423" s="16" customFormat="1" x14ac:dyDescent="0.25"/>
    <row r="424" s="16" customFormat="1" x14ac:dyDescent="0.25"/>
    <row r="425" s="16" customFormat="1" x14ac:dyDescent="0.25"/>
    <row r="426" s="16" customFormat="1" x14ac:dyDescent="0.25"/>
    <row r="427" s="16" customFormat="1" x14ac:dyDescent="0.25"/>
    <row r="428" s="16" customFormat="1" x14ac:dyDescent="0.25"/>
    <row r="429" s="16" customFormat="1" x14ac:dyDescent="0.25"/>
    <row r="430" s="16" customFormat="1" x14ac:dyDescent="0.25"/>
    <row r="431" s="16" customFormat="1" x14ac:dyDescent="0.25"/>
    <row r="432" s="16" customFormat="1" x14ac:dyDescent="0.25"/>
    <row r="433" s="16" customFormat="1" x14ac:dyDescent="0.25"/>
    <row r="434" s="16" customFormat="1" x14ac:dyDescent="0.25"/>
    <row r="435" s="16" customFormat="1" x14ac:dyDescent="0.25"/>
    <row r="436" s="16" customFormat="1" x14ac:dyDescent="0.25"/>
    <row r="437" s="16" customFormat="1" x14ac:dyDescent="0.25"/>
    <row r="438" s="16" customFormat="1" x14ac:dyDescent="0.25"/>
    <row r="439" s="16" customFormat="1" x14ac:dyDescent="0.25"/>
    <row r="440" s="16" customFormat="1" x14ac:dyDescent="0.25"/>
    <row r="441" s="16" customFormat="1" x14ac:dyDescent="0.25"/>
    <row r="442" s="16" customFormat="1" x14ac:dyDescent="0.25"/>
    <row r="443" s="16" customFormat="1" x14ac:dyDescent="0.25"/>
    <row r="444" s="16" customFormat="1" x14ac:dyDescent="0.25"/>
    <row r="445" s="16" customFormat="1" x14ac:dyDescent="0.25"/>
    <row r="446" s="16" customFormat="1" x14ac:dyDescent="0.25"/>
    <row r="447" s="16" customFormat="1" x14ac:dyDescent="0.25"/>
    <row r="448" s="16" customFormat="1" x14ac:dyDescent="0.25"/>
    <row r="449" s="16" customFormat="1" x14ac:dyDescent="0.25"/>
    <row r="450" s="16" customFormat="1" x14ac:dyDescent="0.25"/>
    <row r="451" s="16" customFormat="1" x14ac:dyDescent="0.25"/>
    <row r="452" s="16" customFormat="1" x14ac:dyDescent="0.25"/>
    <row r="453" s="16" customFormat="1" x14ac:dyDescent="0.25"/>
    <row r="454" s="16" customFormat="1" x14ac:dyDescent="0.25"/>
    <row r="455" s="16" customFormat="1" x14ac:dyDescent="0.25"/>
    <row r="456" s="16" customFormat="1" x14ac:dyDescent="0.25"/>
    <row r="457" s="16" customFormat="1" x14ac:dyDescent="0.25"/>
    <row r="458" s="16" customFormat="1" x14ac:dyDescent="0.25"/>
    <row r="459" s="16" customFormat="1" x14ac:dyDescent="0.25"/>
    <row r="460" s="16" customFormat="1" x14ac:dyDescent="0.25"/>
    <row r="461" s="16" customFormat="1" x14ac:dyDescent="0.25"/>
    <row r="462" s="16" customFormat="1" x14ac:dyDescent="0.25"/>
    <row r="463" s="16" customFormat="1" x14ac:dyDescent="0.25"/>
    <row r="464" s="16" customFormat="1" x14ac:dyDescent="0.25"/>
    <row r="465" s="16" customFormat="1" x14ac:dyDescent="0.25"/>
    <row r="466" s="16" customFormat="1" x14ac:dyDescent="0.25"/>
    <row r="467" s="16" customFormat="1" x14ac:dyDescent="0.25"/>
    <row r="468" s="16" customFormat="1" x14ac:dyDescent="0.25"/>
    <row r="469" s="16" customFormat="1" x14ac:dyDescent="0.25"/>
    <row r="470" s="16" customFormat="1" x14ac:dyDescent="0.25"/>
    <row r="471" s="16" customFormat="1" x14ac:dyDescent="0.25"/>
    <row r="472" s="16" customFormat="1" x14ac:dyDescent="0.25"/>
    <row r="473" s="16" customFormat="1" x14ac:dyDescent="0.25"/>
    <row r="474" s="16" customFormat="1" x14ac:dyDescent="0.25"/>
    <row r="475" s="16" customFormat="1" x14ac:dyDescent="0.25"/>
    <row r="476" s="16" customFormat="1" x14ac:dyDescent="0.25"/>
    <row r="477" s="16" customFormat="1" x14ac:dyDescent="0.25"/>
    <row r="478" s="16" customFormat="1" x14ac:dyDescent="0.25"/>
    <row r="479" s="16" customFormat="1" x14ac:dyDescent="0.25"/>
    <row r="480" s="16" customFormat="1" x14ac:dyDescent="0.25"/>
    <row r="481" s="16" customFormat="1" x14ac:dyDescent="0.25"/>
  </sheetData>
  <sheetProtection algorithmName="SHA-512" hashValue="dU52zQvBtLqaWU+dd7lpUtRhSmoIJv6fnyUWyVjmdfXN0w2giCeOZLVWsjjIT4tq/D/oUYaXqxQMtnSOws9F9w==" saltValue="QFVZikCw3vpj2TklYl204A==" spinCount="100000" sheet="1" objects="1" scenarios="1"/>
  <mergeCells count="8">
    <mergeCell ref="A5:K5"/>
    <mergeCell ref="A1:L1"/>
    <mergeCell ref="A2:E2"/>
    <mergeCell ref="F2:J2"/>
    <mergeCell ref="A3:E3"/>
    <mergeCell ref="F3:J3"/>
    <mergeCell ref="A4:E4"/>
    <mergeCell ref="F4:J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ADF9C-2FA5-429A-8897-9843A0EC71EE}">
  <dimension ref="A1:BL144"/>
  <sheetViews>
    <sheetView zoomScaleNormal="100" workbookViewId="0">
      <selection sqref="A1:L1"/>
    </sheetView>
  </sheetViews>
  <sheetFormatPr defaultRowHeight="13.2" x14ac:dyDescent="0.25"/>
  <cols>
    <col min="8" max="8" width="12.109375" customWidth="1"/>
    <col min="9" max="9" width="13" customWidth="1"/>
    <col min="10" max="10" width="14.109375" customWidth="1"/>
    <col min="11" max="11" width="12.6640625" customWidth="1"/>
    <col min="12" max="12" width="36" customWidth="1"/>
  </cols>
  <sheetData>
    <row r="1" spans="1:64" ht="18" x14ac:dyDescent="0.35">
      <c r="A1" s="81" t="s">
        <v>29</v>
      </c>
      <c r="B1" s="82"/>
      <c r="C1" s="82"/>
      <c r="D1" s="82"/>
      <c r="E1" s="82"/>
      <c r="F1" s="82"/>
      <c r="G1" s="82"/>
      <c r="H1" s="82"/>
      <c r="I1" s="82"/>
      <c r="J1" s="82"/>
      <c r="K1" s="82"/>
      <c r="L1" s="83"/>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row>
    <row r="2" spans="1:64" ht="14.4" x14ac:dyDescent="0.25">
      <c r="A2" s="106" t="s">
        <v>30</v>
      </c>
      <c r="B2" s="107"/>
      <c r="C2" s="107"/>
      <c r="D2" s="107"/>
      <c r="E2" s="107"/>
      <c r="F2" s="107"/>
      <c r="G2" s="107"/>
      <c r="H2" s="107"/>
      <c r="I2" s="107"/>
      <c r="J2" s="107"/>
      <c r="K2" s="107"/>
      <c r="L2" s="108"/>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row>
    <row r="3" spans="1:64" ht="14.4" x14ac:dyDescent="0.35">
      <c r="A3" s="109" t="s">
        <v>31</v>
      </c>
      <c r="B3" s="89"/>
      <c r="C3" s="89"/>
      <c r="D3" s="122"/>
      <c r="E3" s="123" t="s">
        <v>32</v>
      </c>
      <c r="F3" s="124"/>
      <c r="G3" s="124"/>
      <c r="H3" s="124"/>
      <c r="I3" s="124"/>
      <c r="J3" s="124"/>
      <c r="K3" s="124"/>
      <c r="L3" s="125"/>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row>
    <row r="4" spans="1:64" ht="14.4" x14ac:dyDescent="0.35">
      <c r="A4" s="98" t="s">
        <v>33</v>
      </c>
      <c r="B4" s="93"/>
      <c r="C4" s="93"/>
      <c r="D4" s="126"/>
      <c r="E4" s="123" t="s">
        <v>34</v>
      </c>
      <c r="F4" s="116"/>
      <c r="G4" s="116"/>
      <c r="H4" s="116"/>
      <c r="I4" s="116"/>
      <c r="J4" s="116"/>
      <c r="K4" s="116"/>
      <c r="L4" s="117"/>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row>
    <row r="5" spans="1:64" ht="14.4" x14ac:dyDescent="0.35">
      <c r="A5" s="98" t="s">
        <v>35</v>
      </c>
      <c r="B5" s="93"/>
      <c r="C5" s="93"/>
      <c r="D5" s="93"/>
      <c r="E5" s="115" t="s">
        <v>36</v>
      </c>
      <c r="F5" s="116"/>
      <c r="G5" s="116"/>
      <c r="H5" s="116"/>
      <c r="I5" s="116"/>
      <c r="J5" s="116"/>
      <c r="K5" s="116"/>
      <c r="L5" s="117"/>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row>
    <row r="6" spans="1:64" ht="14.4" x14ac:dyDescent="0.35">
      <c r="A6" s="95" t="s">
        <v>37</v>
      </c>
      <c r="B6" s="91"/>
      <c r="C6" s="91"/>
      <c r="D6" s="91"/>
      <c r="E6" s="115" t="s">
        <v>38</v>
      </c>
      <c r="F6" s="116"/>
      <c r="G6" s="116"/>
      <c r="H6" s="116"/>
      <c r="I6" s="116"/>
      <c r="J6" s="116"/>
      <c r="K6" s="116"/>
      <c r="L6" s="117"/>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row>
    <row r="7" spans="1:64" ht="14.4" x14ac:dyDescent="0.35">
      <c r="A7" s="118" t="s">
        <v>39</v>
      </c>
      <c r="B7" s="119"/>
      <c r="C7" s="119"/>
      <c r="D7" s="119"/>
      <c r="E7" s="120"/>
      <c r="F7" s="120"/>
      <c r="G7" s="121"/>
      <c r="H7" s="19">
        <v>10000</v>
      </c>
      <c r="I7" s="19">
        <v>20000</v>
      </c>
      <c r="J7" s="19">
        <v>35000</v>
      </c>
      <c r="K7" s="19">
        <v>50000</v>
      </c>
      <c r="L7" s="21" t="s">
        <v>40</v>
      </c>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row>
    <row r="8" spans="1:64" ht="14.4" x14ac:dyDescent="0.35">
      <c r="A8" s="101" t="s">
        <v>41</v>
      </c>
      <c r="B8" s="102"/>
      <c r="C8" s="102"/>
      <c r="D8" s="102"/>
      <c r="E8" s="102"/>
      <c r="F8" s="102"/>
      <c r="G8" s="127"/>
      <c r="H8" s="2">
        <v>0</v>
      </c>
      <c r="I8" s="3">
        <v>0</v>
      </c>
      <c r="J8" s="3">
        <v>0</v>
      </c>
      <c r="K8" s="3">
        <v>0</v>
      </c>
      <c r="L8" s="4">
        <v>0</v>
      </c>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row>
    <row r="9" spans="1:64" ht="14.4" x14ac:dyDescent="0.35">
      <c r="A9" s="103" t="s">
        <v>42</v>
      </c>
      <c r="B9" s="104"/>
      <c r="C9" s="104"/>
      <c r="D9" s="104"/>
      <c r="E9" s="104"/>
      <c r="F9" s="104"/>
      <c r="G9" s="104"/>
      <c r="H9" s="104"/>
      <c r="I9" s="104"/>
      <c r="J9" s="104"/>
      <c r="K9" s="105"/>
      <c r="L9" s="5">
        <f>AVERAGE(H8,I8,J8,K8,L8)*100000</f>
        <v>0</v>
      </c>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row>
    <row r="10" spans="1:64" ht="14.4" x14ac:dyDescent="0.25">
      <c r="A10" s="106" t="s">
        <v>43</v>
      </c>
      <c r="B10" s="107"/>
      <c r="C10" s="107"/>
      <c r="D10" s="107"/>
      <c r="E10" s="107"/>
      <c r="F10" s="107"/>
      <c r="G10" s="107"/>
      <c r="H10" s="107"/>
      <c r="I10" s="107"/>
      <c r="J10" s="107"/>
      <c r="K10" s="107"/>
      <c r="L10" s="108"/>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row>
    <row r="11" spans="1:64" ht="14.4" x14ac:dyDescent="0.35">
      <c r="A11" s="109" t="s">
        <v>31</v>
      </c>
      <c r="B11" s="89"/>
      <c r="C11" s="89"/>
      <c r="D11" s="89"/>
      <c r="E11" s="114" t="s">
        <v>44</v>
      </c>
      <c r="F11" s="111"/>
      <c r="G11" s="111"/>
      <c r="H11" s="111"/>
      <c r="I11" s="111"/>
      <c r="J11" s="111"/>
      <c r="K11" s="111"/>
      <c r="L11" s="111"/>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row>
    <row r="12" spans="1:64" ht="14.4" x14ac:dyDescent="0.35">
      <c r="A12" s="98" t="s">
        <v>33</v>
      </c>
      <c r="B12" s="93"/>
      <c r="C12" s="93"/>
      <c r="D12" s="93"/>
      <c r="E12" s="112" t="s">
        <v>45</v>
      </c>
      <c r="F12" s="113"/>
      <c r="G12" s="113"/>
      <c r="H12" s="113"/>
      <c r="I12" s="113"/>
      <c r="J12" s="113"/>
      <c r="K12" s="113"/>
      <c r="L12" s="113"/>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row>
    <row r="13" spans="1:64" ht="14.4" x14ac:dyDescent="0.35">
      <c r="A13" s="98" t="s">
        <v>35</v>
      </c>
      <c r="B13" s="93"/>
      <c r="C13" s="93"/>
      <c r="D13" s="93"/>
      <c r="E13" s="112" t="s">
        <v>46</v>
      </c>
      <c r="F13" s="113"/>
      <c r="G13" s="113"/>
      <c r="H13" s="113"/>
      <c r="I13" s="113"/>
      <c r="J13" s="113"/>
      <c r="K13" s="113"/>
      <c r="L13" s="113"/>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row>
    <row r="14" spans="1:64" ht="14.4" x14ac:dyDescent="0.35">
      <c r="A14" s="95" t="s">
        <v>37</v>
      </c>
      <c r="B14" s="91"/>
      <c r="C14" s="91"/>
      <c r="D14" s="91"/>
      <c r="E14" s="96" t="s">
        <v>47</v>
      </c>
      <c r="F14" s="97"/>
      <c r="G14" s="97"/>
      <c r="H14" s="97"/>
      <c r="I14" s="97"/>
      <c r="J14" s="97"/>
      <c r="K14" s="97"/>
      <c r="L14" s="97"/>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row>
    <row r="15" spans="1:64" ht="14.4" x14ac:dyDescent="0.35">
      <c r="A15" s="98" t="s">
        <v>48</v>
      </c>
      <c r="B15" s="93"/>
      <c r="C15" s="93"/>
      <c r="D15" s="93"/>
      <c r="E15" s="99"/>
      <c r="F15" s="99"/>
      <c r="G15" s="99"/>
      <c r="H15" s="100"/>
      <c r="I15" s="22">
        <v>500</v>
      </c>
      <c r="J15" s="23">
        <v>1000</v>
      </c>
      <c r="K15" s="23">
        <v>2000</v>
      </c>
      <c r="L15" s="24" t="s">
        <v>49</v>
      </c>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row>
    <row r="16" spans="1:64" ht="14.4" x14ac:dyDescent="0.35">
      <c r="A16" s="101" t="s">
        <v>41</v>
      </c>
      <c r="B16" s="102"/>
      <c r="C16" s="102"/>
      <c r="D16" s="102"/>
      <c r="E16" s="102"/>
      <c r="F16" s="102"/>
      <c r="G16" s="102"/>
      <c r="H16" s="102"/>
      <c r="I16" s="6">
        <v>0</v>
      </c>
      <c r="J16" s="7">
        <v>0</v>
      </c>
      <c r="K16" s="7">
        <v>0</v>
      </c>
      <c r="L16" s="4">
        <v>0</v>
      </c>
      <c r="M16" s="18"/>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row>
    <row r="17" spans="1:64" ht="14.4" x14ac:dyDescent="0.35">
      <c r="A17" s="103" t="s">
        <v>50</v>
      </c>
      <c r="B17" s="104"/>
      <c r="C17" s="104"/>
      <c r="D17" s="104"/>
      <c r="E17" s="104"/>
      <c r="F17" s="104"/>
      <c r="G17" s="104"/>
      <c r="H17" s="104"/>
      <c r="I17" s="104"/>
      <c r="J17" s="104"/>
      <c r="K17" s="105"/>
      <c r="L17" s="5">
        <f>AVERAGE(I16,J16,K16,L16)*5000</f>
        <v>0</v>
      </c>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row>
    <row r="18" spans="1:64" ht="14.4" x14ac:dyDescent="0.25">
      <c r="A18" s="106" t="s">
        <v>51</v>
      </c>
      <c r="B18" s="107"/>
      <c r="C18" s="107"/>
      <c r="D18" s="107"/>
      <c r="E18" s="107"/>
      <c r="F18" s="107"/>
      <c r="G18" s="107"/>
      <c r="H18" s="107"/>
      <c r="I18" s="107"/>
      <c r="J18" s="107"/>
      <c r="K18" s="107"/>
      <c r="L18" s="108"/>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row>
    <row r="19" spans="1:64" ht="14.4" x14ac:dyDescent="0.35">
      <c r="A19" s="109" t="s">
        <v>31</v>
      </c>
      <c r="B19" s="89"/>
      <c r="C19" s="89"/>
      <c r="D19" s="89"/>
      <c r="E19" s="110" t="s">
        <v>52</v>
      </c>
      <c r="F19" s="111"/>
      <c r="G19" s="111"/>
      <c r="H19" s="111"/>
      <c r="I19" s="111"/>
      <c r="J19" s="111"/>
      <c r="K19" s="111"/>
      <c r="L19" s="111"/>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row>
    <row r="20" spans="1:64" ht="14.4" x14ac:dyDescent="0.35">
      <c r="A20" s="98" t="s">
        <v>33</v>
      </c>
      <c r="B20" s="93"/>
      <c r="C20" s="93"/>
      <c r="D20" s="93"/>
      <c r="E20" s="112" t="s">
        <v>34</v>
      </c>
      <c r="F20" s="113"/>
      <c r="G20" s="113"/>
      <c r="H20" s="113"/>
      <c r="I20" s="113"/>
      <c r="J20" s="113"/>
      <c r="K20" s="113"/>
      <c r="L20" s="113"/>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row>
    <row r="21" spans="1:64" ht="14.4" x14ac:dyDescent="0.35">
      <c r="A21" s="98" t="s">
        <v>35</v>
      </c>
      <c r="B21" s="93"/>
      <c r="C21" s="93"/>
      <c r="D21" s="93"/>
      <c r="E21" s="114" t="s">
        <v>53</v>
      </c>
      <c r="F21" s="113"/>
      <c r="G21" s="113"/>
      <c r="H21" s="113"/>
      <c r="I21" s="113"/>
      <c r="J21" s="113"/>
      <c r="K21" s="113"/>
      <c r="L21" s="113"/>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row>
    <row r="22" spans="1:64" ht="14.4" x14ac:dyDescent="0.35">
      <c r="A22" s="95" t="s">
        <v>37</v>
      </c>
      <c r="B22" s="91"/>
      <c r="C22" s="91"/>
      <c r="D22" s="91"/>
      <c r="E22" s="114" t="s">
        <v>54</v>
      </c>
      <c r="F22" s="97"/>
      <c r="G22" s="97"/>
      <c r="H22" s="97"/>
      <c r="I22" s="97"/>
      <c r="J22" s="97"/>
      <c r="K22" s="97"/>
      <c r="L22" s="97"/>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row>
    <row r="23" spans="1:64" ht="14.4" x14ac:dyDescent="0.35">
      <c r="A23" s="118" t="s">
        <v>55</v>
      </c>
      <c r="B23" s="119"/>
      <c r="C23" s="119"/>
      <c r="D23" s="119"/>
      <c r="E23" s="120"/>
      <c r="F23" s="120"/>
      <c r="G23" s="120"/>
      <c r="H23" s="121"/>
      <c r="I23" s="19">
        <v>50</v>
      </c>
      <c r="J23" s="20">
        <v>100</v>
      </c>
      <c r="K23" s="20">
        <v>200</v>
      </c>
      <c r="L23" s="21" t="s">
        <v>56</v>
      </c>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row>
    <row r="24" spans="1:64" ht="14.4" x14ac:dyDescent="0.35">
      <c r="A24" s="101" t="s">
        <v>41</v>
      </c>
      <c r="B24" s="102"/>
      <c r="C24" s="102"/>
      <c r="D24" s="102"/>
      <c r="E24" s="102"/>
      <c r="F24" s="102"/>
      <c r="G24" s="102"/>
      <c r="H24" s="102"/>
      <c r="I24" s="6">
        <v>0</v>
      </c>
      <c r="J24" s="7">
        <v>0</v>
      </c>
      <c r="K24" s="7">
        <v>0</v>
      </c>
      <c r="L24" s="4">
        <v>0</v>
      </c>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row>
    <row r="25" spans="1:64" ht="14.4" x14ac:dyDescent="0.35">
      <c r="A25" s="103" t="s">
        <v>57</v>
      </c>
      <c r="B25" s="104"/>
      <c r="C25" s="104"/>
      <c r="D25" s="104"/>
      <c r="E25" s="104"/>
      <c r="F25" s="104"/>
      <c r="G25" s="104"/>
      <c r="H25" s="104"/>
      <c r="I25" s="104"/>
      <c r="J25" s="104"/>
      <c r="K25" s="105"/>
      <c r="L25" s="5">
        <f>AVERAGE(I24,J24,K24,L24)*1000</f>
        <v>0</v>
      </c>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row>
    <row r="26" spans="1:64" ht="14.4" x14ac:dyDescent="0.25">
      <c r="A26" s="106" t="s">
        <v>58</v>
      </c>
      <c r="B26" s="107"/>
      <c r="C26" s="107"/>
      <c r="D26" s="107"/>
      <c r="E26" s="107"/>
      <c r="F26" s="107"/>
      <c r="G26" s="107"/>
      <c r="H26" s="107"/>
      <c r="I26" s="107"/>
      <c r="J26" s="107"/>
      <c r="K26" s="107"/>
      <c r="L26" s="108"/>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row>
    <row r="27" spans="1:64" ht="14.4" x14ac:dyDescent="0.35">
      <c r="A27" s="109" t="s">
        <v>31</v>
      </c>
      <c r="B27" s="89"/>
      <c r="C27" s="89"/>
      <c r="D27" s="89"/>
      <c r="E27" s="110" t="s">
        <v>52</v>
      </c>
      <c r="F27" s="111"/>
      <c r="G27" s="111"/>
      <c r="H27" s="111"/>
      <c r="I27" s="111"/>
      <c r="J27" s="111"/>
      <c r="K27" s="111"/>
      <c r="L27" s="111"/>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row>
    <row r="28" spans="1:64" ht="14.4" x14ac:dyDescent="0.35">
      <c r="A28" s="98" t="s">
        <v>33</v>
      </c>
      <c r="B28" s="93"/>
      <c r="C28" s="93"/>
      <c r="D28" s="93"/>
      <c r="E28" s="112" t="s">
        <v>34</v>
      </c>
      <c r="F28" s="113"/>
      <c r="G28" s="113"/>
      <c r="H28" s="113"/>
      <c r="I28" s="113"/>
      <c r="J28" s="113"/>
      <c r="K28" s="113"/>
      <c r="L28" s="113"/>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row>
    <row r="29" spans="1:64" ht="14.4" x14ac:dyDescent="0.35">
      <c r="A29" s="98" t="s">
        <v>35</v>
      </c>
      <c r="B29" s="93"/>
      <c r="C29" s="93"/>
      <c r="D29" s="93"/>
      <c r="E29" s="112" t="s">
        <v>59</v>
      </c>
      <c r="F29" s="113"/>
      <c r="G29" s="113"/>
      <c r="H29" s="113"/>
      <c r="I29" s="113"/>
      <c r="J29" s="113"/>
      <c r="K29" s="113"/>
      <c r="L29" s="113"/>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row>
    <row r="30" spans="1:64" ht="14.4" x14ac:dyDescent="0.35">
      <c r="A30" s="95" t="s">
        <v>37</v>
      </c>
      <c r="B30" s="91"/>
      <c r="C30" s="91"/>
      <c r="D30" s="91"/>
      <c r="E30" s="114" t="s">
        <v>54</v>
      </c>
      <c r="F30" s="97"/>
      <c r="G30" s="97"/>
      <c r="H30" s="97"/>
      <c r="I30" s="97"/>
      <c r="J30" s="97"/>
      <c r="K30" s="97"/>
      <c r="L30" s="97"/>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64" ht="14.4" x14ac:dyDescent="0.35">
      <c r="A31" s="118" t="s">
        <v>39</v>
      </c>
      <c r="B31" s="119"/>
      <c r="C31" s="119"/>
      <c r="D31" s="119"/>
      <c r="E31" s="120"/>
      <c r="F31" s="120"/>
      <c r="G31" s="120"/>
      <c r="H31" s="121"/>
      <c r="I31" s="19">
        <v>10000</v>
      </c>
      <c r="J31" s="20">
        <v>25000</v>
      </c>
      <c r="K31" s="20">
        <v>50000</v>
      </c>
      <c r="L31" s="21" t="s">
        <v>60</v>
      </c>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row>
    <row r="32" spans="1:64" ht="14.4" x14ac:dyDescent="0.35">
      <c r="A32" s="101" t="s">
        <v>41</v>
      </c>
      <c r="B32" s="102"/>
      <c r="C32" s="102"/>
      <c r="D32" s="102"/>
      <c r="E32" s="102"/>
      <c r="F32" s="102"/>
      <c r="G32" s="102"/>
      <c r="H32" s="102"/>
      <c r="I32" s="6">
        <v>0</v>
      </c>
      <c r="J32" s="7">
        <v>0</v>
      </c>
      <c r="K32" s="7">
        <v>0</v>
      </c>
      <c r="L32" s="4">
        <v>0</v>
      </c>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row>
    <row r="33" spans="1:64" ht="14.4" x14ac:dyDescent="0.35">
      <c r="A33" s="103" t="s">
        <v>61</v>
      </c>
      <c r="B33" s="104"/>
      <c r="C33" s="104"/>
      <c r="D33" s="104"/>
      <c r="E33" s="104"/>
      <c r="F33" s="104"/>
      <c r="G33" s="104"/>
      <c r="H33" s="104"/>
      <c r="I33" s="104"/>
      <c r="J33" s="104"/>
      <c r="K33" s="105"/>
      <c r="L33" s="5">
        <f>AVERAGE(I32,J32,K32,L32)*75000</f>
        <v>0</v>
      </c>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row>
    <row r="34" spans="1:64" ht="12.75" customHeight="1" x14ac:dyDescent="0.25">
      <c r="A34" s="106" t="s">
        <v>62</v>
      </c>
      <c r="B34" s="107"/>
      <c r="C34" s="107"/>
      <c r="D34" s="107"/>
      <c r="E34" s="107"/>
      <c r="F34" s="107"/>
      <c r="G34" s="107"/>
      <c r="H34" s="107"/>
      <c r="I34" s="107"/>
      <c r="J34" s="107"/>
      <c r="K34" s="107"/>
      <c r="L34" s="108"/>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row>
    <row r="35" spans="1:64" ht="14.4" x14ac:dyDescent="0.35">
      <c r="A35" s="109" t="s">
        <v>31</v>
      </c>
      <c r="B35" s="89"/>
      <c r="C35" s="89"/>
      <c r="D35" s="89"/>
      <c r="E35" s="110" t="s">
        <v>52</v>
      </c>
      <c r="F35" s="111"/>
      <c r="G35" s="111"/>
      <c r="H35" s="111"/>
      <c r="I35" s="111"/>
      <c r="J35" s="111"/>
      <c r="K35" s="111"/>
      <c r="L35" s="111"/>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row>
    <row r="36" spans="1:64" ht="14.4" x14ac:dyDescent="0.35">
      <c r="A36" s="98" t="s">
        <v>33</v>
      </c>
      <c r="B36" s="93"/>
      <c r="C36" s="93"/>
      <c r="D36" s="126"/>
      <c r="E36" s="96" t="s">
        <v>63</v>
      </c>
      <c r="F36" s="97"/>
      <c r="G36" s="97"/>
      <c r="H36" s="97"/>
      <c r="I36" s="97"/>
      <c r="J36" s="97"/>
      <c r="K36" s="97"/>
      <c r="L36" s="97"/>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row>
    <row r="37" spans="1:64" ht="14.4" x14ac:dyDescent="0.35">
      <c r="A37" s="98" t="s">
        <v>35</v>
      </c>
      <c r="B37" s="93"/>
      <c r="C37" s="93"/>
      <c r="D37" s="93"/>
      <c r="E37" s="114" t="s">
        <v>64</v>
      </c>
      <c r="F37" s="113"/>
      <c r="G37" s="113"/>
      <c r="H37" s="113"/>
      <c r="I37" s="113"/>
      <c r="J37" s="113"/>
      <c r="K37" s="113"/>
      <c r="L37" s="113"/>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row>
    <row r="38" spans="1:64" ht="14.4" x14ac:dyDescent="0.35">
      <c r="A38" s="95" t="s">
        <v>37</v>
      </c>
      <c r="B38" s="91"/>
      <c r="C38" s="91"/>
      <c r="D38" s="91"/>
      <c r="E38" s="96" t="s">
        <v>54</v>
      </c>
      <c r="F38" s="97"/>
      <c r="G38" s="97"/>
      <c r="H38" s="97"/>
      <c r="I38" s="97"/>
      <c r="J38" s="97"/>
      <c r="K38" s="97"/>
      <c r="L38" s="97"/>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row>
    <row r="39" spans="1:64" ht="14.4" x14ac:dyDescent="0.35">
      <c r="A39" s="118" t="s">
        <v>39</v>
      </c>
      <c r="B39" s="119"/>
      <c r="C39" s="119"/>
      <c r="D39" s="119"/>
      <c r="E39" s="120"/>
      <c r="F39" s="120"/>
      <c r="G39" s="120"/>
      <c r="H39" s="121"/>
      <c r="I39" s="19">
        <v>1000</v>
      </c>
      <c r="J39" s="20">
        <v>2000</v>
      </c>
      <c r="K39" s="20">
        <v>5000</v>
      </c>
      <c r="L39" s="21" t="s">
        <v>60</v>
      </c>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row>
    <row r="40" spans="1:64" ht="14.4" x14ac:dyDescent="0.35">
      <c r="A40" s="128" t="s">
        <v>41</v>
      </c>
      <c r="B40" s="129"/>
      <c r="C40" s="129"/>
      <c r="D40" s="129"/>
      <c r="E40" s="129"/>
      <c r="F40" s="129"/>
      <c r="G40" s="129"/>
      <c r="H40" s="129"/>
      <c r="I40" s="6">
        <v>0</v>
      </c>
      <c r="J40" s="7">
        <v>0</v>
      </c>
      <c r="K40" s="7">
        <v>0</v>
      </c>
      <c r="L40" s="4">
        <v>0</v>
      </c>
      <c r="M40" s="16"/>
      <c r="N40" s="18"/>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row>
    <row r="41" spans="1:64" ht="14.4" x14ac:dyDescent="0.35">
      <c r="A41" s="130" t="s">
        <v>65</v>
      </c>
      <c r="B41" s="131"/>
      <c r="C41" s="131"/>
      <c r="D41" s="131"/>
      <c r="E41" s="131"/>
      <c r="F41" s="131"/>
      <c r="G41" s="131"/>
      <c r="H41" s="131"/>
      <c r="I41" s="131"/>
      <c r="J41" s="131"/>
      <c r="K41" s="132"/>
      <c r="L41" s="5">
        <f>AVERAGE(I40,J40,K40,L40)*10000</f>
        <v>0</v>
      </c>
      <c r="M41" s="16"/>
      <c r="N41" s="18"/>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row>
    <row r="42" spans="1:64" ht="14.4" x14ac:dyDescent="0.25">
      <c r="A42" s="106" t="s">
        <v>66</v>
      </c>
      <c r="B42" s="107"/>
      <c r="C42" s="107"/>
      <c r="D42" s="107"/>
      <c r="E42" s="107"/>
      <c r="F42" s="107"/>
      <c r="G42" s="107"/>
      <c r="H42" s="107"/>
      <c r="I42" s="107"/>
      <c r="J42" s="107"/>
      <c r="K42" s="107"/>
      <c r="L42" s="108"/>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row>
    <row r="43" spans="1:64" ht="15" thickBot="1" x14ac:dyDescent="0.4">
      <c r="A43" s="133" t="s">
        <v>67</v>
      </c>
      <c r="B43" s="134"/>
      <c r="C43" s="134"/>
      <c r="D43" s="134"/>
      <c r="E43" s="134"/>
      <c r="F43" s="134"/>
      <c r="G43" s="134"/>
      <c r="H43" s="134"/>
      <c r="I43" s="134"/>
      <c r="J43" s="134"/>
      <c r="K43" s="135"/>
      <c r="L43" s="44">
        <v>0</v>
      </c>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row>
    <row r="44" spans="1:64" ht="15" thickBot="1" x14ac:dyDescent="0.4">
      <c r="A44" s="133" t="s">
        <v>68</v>
      </c>
      <c r="B44" s="134"/>
      <c r="C44" s="134"/>
      <c r="D44" s="134"/>
      <c r="E44" s="134"/>
      <c r="F44" s="134"/>
      <c r="G44" s="134"/>
      <c r="H44" s="134"/>
      <c r="I44" s="134"/>
      <c r="J44" s="134"/>
      <c r="K44" s="135"/>
      <c r="L44" s="44">
        <v>0</v>
      </c>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row>
    <row r="45" spans="1:64" ht="15" thickBot="1" x14ac:dyDescent="0.4">
      <c r="A45" s="136" t="s">
        <v>69</v>
      </c>
      <c r="B45" s="131"/>
      <c r="C45" s="131"/>
      <c r="D45" s="131"/>
      <c r="E45" s="131"/>
      <c r="F45" s="131"/>
      <c r="G45" s="131"/>
      <c r="H45" s="131"/>
      <c r="I45" s="131"/>
      <c r="J45" s="131"/>
      <c r="K45" s="132"/>
      <c r="L45" s="45">
        <f>AVERAGE(L43:L44)*500*2</f>
        <v>0</v>
      </c>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row>
    <row r="46" spans="1:64" ht="14.4" x14ac:dyDescent="0.25">
      <c r="A46" s="106" t="s">
        <v>70</v>
      </c>
      <c r="B46" s="107"/>
      <c r="C46" s="107"/>
      <c r="D46" s="107"/>
      <c r="E46" s="107"/>
      <c r="F46" s="107"/>
      <c r="G46" s="107"/>
      <c r="H46" s="107"/>
      <c r="I46" s="107"/>
      <c r="J46" s="107"/>
      <c r="K46" s="107"/>
      <c r="L46" s="8">
        <f>+L9+L25+L33+L41+L45</f>
        <v>0</v>
      </c>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row>
    <row r="47" spans="1:64" ht="14.4" x14ac:dyDescent="0.35">
      <c r="A47" s="17"/>
      <c r="B47" s="17"/>
      <c r="C47" s="17"/>
      <c r="D47" s="17"/>
      <c r="E47" s="17"/>
      <c r="F47" s="17"/>
      <c r="G47" s="17"/>
      <c r="H47" s="17"/>
      <c r="I47" s="17"/>
      <c r="J47" s="17"/>
      <c r="K47" s="17"/>
      <c r="L47" s="17"/>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row>
    <row r="48" spans="1:64" x14ac:dyDescent="0.2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row>
    <row r="49" spans="1:64" x14ac:dyDescent="0.2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row>
    <row r="50" spans="1:64" x14ac:dyDescent="0.2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row>
    <row r="51" spans="1:64" x14ac:dyDescent="0.2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row>
    <row r="52" spans="1:64" x14ac:dyDescent="0.2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row>
    <row r="53" spans="1:64"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row>
    <row r="54" spans="1:64" x14ac:dyDescent="0.2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row>
    <row r="55" spans="1:64" x14ac:dyDescent="0.2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row>
    <row r="56" spans="1:64"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row>
    <row r="57" spans="1:64" x14ac:dyDescent="0.2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row>
    <row r="58" spans="1:64" x14ac:dyDescent="0.2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row>
    <row r="59" spans="1:64"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row>
    <row r="60" spans="1:64"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row>
    <row r="61" spans="1:64"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row>
    <row r="62" spans="1:64"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row>
    <row r="63" spans="1:64"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row>
    <row r="64" spans="1:64"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row>
    <row r="65" spans="1:64"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row>
    <row r="66" spans="1:64"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row>
    <row r="67" spans="1:64"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row>
    <row r="68" spans="1:64"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row>
    <row r="69" spans="1:64"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row>
    <row r="70" spans="1:64"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row>
    <row r="71" spans="1:64"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row>
    <row r="72" spans="1:64"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row>
    <row r="73" spans="1:64"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row>
    <row r="74" spans="1:64"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row>
    <row r="75" spans="1:64"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row>
    <row r="76" spans="1:64"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row>
    <row r="77" spans="1:64"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row>
    <row r="78" spans="1:64" x14ac:dyDescent="0.2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row>
    <row r="79" spans="1:64" x14ac:dyDescent="0.2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row>
    <row r="80" spans="1:64" x14ac:dyDescent="0.2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row>
    <row r="81" spans="1:64" x14ac:dyDescent="0.2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row>
    <row r="82" spans="1:64" x14ac:dyDescent="0.25">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row>
    <row r="83" spans="1:64" x14ac:dyDescent="0.25">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row>
    <row r="84" spans="1:64" x14ac:dyDescent="0.25">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row>
    <row r="85" spans="1:64" x14ac:dyDescent="0.2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row>
    <row r="86" spans="1:64" x14ac:dyDescent="0.25">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row>
    <row r="87" spans="1:64" x14ac:dyDescent="0.2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row>
    <row r="88" spans="1:64" x14ac:dyDescent="0.25">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row>
    <row r="89" spans="1:64" x14ac:dyDescent="0.25">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row>
    <row r="90" spans="1:64" x14ac:dyDescent="0.25">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row>
    <row r="91" spans="1:64" x14ac:dyDescent="0.25">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row>
    <row r="92" spans="1:64" x14ac:dyDescent="0.2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row>
    <row r="93" spans="1:64" x14ac:dyDescent="0.25">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row>
    <row r="94" spans="1:64" x14ac:dyDescent="0.25">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row>
    <row r="95" spans="1:64" x14ac:dyDescent="0.25">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row>
    <row r="96" spans="1:64" x14ac:dyDescent="0.25">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row>
    <row r="97" spans="1:64" x14ac:dyDescent="0.25">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row>
    <row r="98" spans="1:64" x14ac:dyDescent="0.25">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row>
    <row r="99" spans="1:64" x14ac:dyDescent="0.25">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row>
    <row r="100" spans="1:64" x14ac:dyDescent="0.2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row>
    <row r="101" spans="1:64" x14ac:dyDescent="0.2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row>
    <row r="102" spans="1:64" x14ac:dyDescent="0.2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row>
    <row r="103" spans="1:64" x14ac:dyDescent="0.2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row>
    <row r="104" spans="1:64" x14ac:dyDescent="0.2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row>
    <row r="105" spans="1:64" x14ac:dyDescent="0.2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row>
    <row r="106" spans="1:64" x14ac:dyDescent="0.2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row>
    <row r="107" spans="1:64" x14ac:dyDescent="0.2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row>
    <row r="108" spans="1:64" x14ac:dyDescent="0.2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row>
    <row r="109" spans="1:64" x14ac:dyDescent="0.2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row>
    <row r="110" spans="1:64" x14ac:dyDescent="0.25">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row>
    <row r="111" spans="1:64" x14ac:dyDescent="0.25">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row>
    <row r="112" spans="1:64" x14ac:dyDescent="0.25">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row>
    <row r="113" spans="1:64" x14ac:dyDescent="0.25">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row>
    <row r="114" spans="1:64" x14ac:dyDescent="0.25">
      <c r="A114" s="16"/>
      <c r="B114" s="16"/>
      <c r="C114" s="16"/>
      <c r="D114" s="16"/>
      <c r="E114" s="16"/>
      <c r="F114" s="16"/>
      <c r="G114" s="16"/>
      <c r="H114" s="16"/>
      <c r="I114" s="16"/>
      <c r="J114" s="16"/>
      <c r="K114" s="16"/>
      <c r="L114" s="16"/>
      <c r="M114" s="16"/>
      <c r="N114" s="16"/>
    </row>
    <row r="115" spans="1:64" x14ac:dyDescent="0.25">
      <c r="A115" s="16"/>
      <c r="B115" s="16"/>
      <c r="C115" s="16"/>
      <c r="D115" s="16"/>
      <c r="E115" s="16"/>
      <c r="F115" s="16"/>
      <c r="G115" s="16"/>
      <c r="H115" s="16"/>
      <c r="I115" s="16"/>
      <c r="J115" s="16"/>
      <c r="K115" s="16"/>
      <c r="L115" s="16"/>
      <c r="M115" s="16"/>
      <c r="N115" s="16"/>
    </row>
    <row r="116" spans="1:64" x14ac:dyDescent="0.25">
      <c r="A116" s="16"/>
      <c r="B116" s="16"/>
      <c r="C116" s="16"/>
      <c r="D116" s="16"/>
      <c r="E116" s="16"/>
      <c r="F116" s="16"/>
      <c r="G116" s="16"/>
      <c r="H116" s="16"/>
      <c r="I116" s="16"/>
      <c r="J116" s="16"/>
      <c r="K116" s="16"/>
      <c r="L116" s="16"/>
      <c r="M116" s="16"/>
      <c r="N116" s="16"/>
    </row>
    <row r="117" spans="1:64" x14ac:dyDescent="0.25">
      <c r="A117" s="16"/>
      <c r="B117" s="16"/>
      <c r="C117" s="16"/>
      <c r="D117" s="16"/>
      <c r="E117" s="16"/>
      <c r="F117" s="16"/>
      <c r="G117" s="16"/>
      <c r="H117" s="16"/>
      <c r="I117" s="16"/>
      <c r="J117" s="16"/>
      <c r="K117" s="16"/>
      <c r="L117" s="16"/>
      <c r="M117" s="16"/>
      <c r="N117" s="16"/>
    </row>
    <row r="118" spans="1:64" x14ac:dyDescent="0.25">
      <c r="A118" s="16"/>
      <c r="B118" s="16"/>
      <c r="C118" s="16"/>
      <c r="D118" s="16"/>
      <c r="E118" s="16"/>
      <c r="F118" s="16"/>
      <c r="G118" s="16"/>
      <c r="H118" s="16"/>
      <c r="I118" s="16"/>
      <c r="J118" s="16"/>
      <c r="K118" s="16"/>
      <c r="L118" s="16"/>
      <c r="M118" s="16"/>
      <c r="N118" s="16"/>
    </row>
    <row r="119" spans="1:64" x14ac:dyDescent="0.25">
      <c r="A119" s="16"/>
      <c r="B119" s="16"/>
      <c r="C119" s="16"/>
      <c r="D119" s="16"/>
      <c r="E119" s="16"/>
      <c r="F119" s="16"/>
      <c r="G119" s="16"/>
      <c r="H119" s="16"/>
      <c r="I119" s="16"/>
      <c r="J119" s="16"/>
      <c r="K119" s="16"/>
      <c r="L119" s="16"/>
      <c r="M119" s="16"/>
      <c r="N119" s="16"/>
    </row>
    <row r="120" spans="1:64" x14ac:dyDescent="0.25">
      <c r="A120" s="16"/>
      <c r="B120" s="16"/>
      <c r="C120" s="16"/>
      <c r="D120" s="16"/>
      <c r="E120" s="16"/>
      <c r="F120" s="16"/>
      <c r="G120" s="16"/>
      <c r="H120" s="16"/>
      <c r="I120" s="16"/>
      <c r="J120" s="16"/>
      <c r="K120" s="16"/>
      <c r="L120" s="16"/>
      <c r="M120" s="16"/>
      <c r="N120" s="16"/>
    </row>
    <row r="121" spans="1:64" x14ac:dyDescent="0.25">
      <c r="A121" s="16"/>
      <c r="B121" s="16"/>
      <c r="C121" s="16"/>
      <c r="D121" s="16"/>
      <c r="E121" s="16"/>
      <c r="F121" s="16"/>
      <c r="G121" s="16"/>
      <c r="H121" s="16"/>
      <c r="I121" s="16"/>
      <c r="J121" s="16"/>
      <c r="K121" s="16"/>
      <c r="L121" s="16"/>
      <c r="M121" s="16"/>
      <c r="N121" s="16"/>
    </row>
    <row r="122" spans="1:64" x14ac:dyDescent="0.25">
      <c r="A122" s="16"/>
      <c r="B122" s="16"/>
      <c r="C122" s="16"/>
      <c r="D122" s="16"/>
      <c r="E122" s="16"/>
      <c r="F122" s="16"/>
      <c r="G122" s="16"/>
      <c r="H122" s="16"/>
      <c r="I122" s="16"/>
      <c r="J122" s="16"/>
      <c r="K122" s="16"/>
      <c r="L122" s="16"/>
      <c r="M122" s="16"/>
      <c r="N122" s="16"/>
    </row>
    <row r="123" spans="1:64" x14ac:dyDescent="0.25">
      <c r="A123" s="16"/>
      <c r="B123" s="16"/>
      <c r="C123" s="16"/>
      <c r="D123" s="16"/>
      <c r="E123" s="16"/>
      <c r="F123" s="16"/>
      <c r="G123" s="16"/>
      <c r="H123" s="16"/>
      <c r="I123" s="16"/>
      <c r="J123" s="16"/>
      <c r="K123" s="16"/>
      <c r="L123" s="16"/>
      <c r="M123" s="16"/>
      <c r="N123" s="16"/>
    </row>
    <row r="124" spans="1:64" x14ac:dyDescent="0.25">
      <c r="A124" s="16"/>
      <c r="B124" s="16"/>
      <c r="C124" s="16"/>
      <c r="D124" s="16"/>
      <c r="E124" s="16"/>
      <c r="F124" s="16"/>
      <c r="G124" s="16"/>
      <c r="H124" s="16"/>
      <c r="I124" s="16"/>
      <c r="J124" s="16"/>
      <c r="K124" s="16"/>
      <c r="L124" s="16"/>
      <c r="M124" s="16"/>
      <c r="N124" s="16"/>
    </row>
    <row r="125" spans="1:64" x14ac:dyDescent="0.25">
      <c r="A125" s="16"/>
      <c r="B125" s="16"/>
      <c r="C125" s="16"/>
      <c r="D125" s="16"/>
      <c r="E125" s="16"/>
      <c r="F125" s="16"/>
      <c r="G125" s="16"/>
      <c r="H125" s="16"/>
      <c r="I125" s="16"/>
      <c r="J125" s="16"/>
      <c r="K125" s="16"/>
      <c r="L125" s="16"/>
      <c r="M125" s="16"/>
      <c r="N125" s="16"/>
    </row>
    <row r="126" spans="1:64" x14ac:dyDescent="0.25">
      <c r="A126" s="16"/>
      <c r="B126" s="16"/>
      <c r="C126" s="16"/>
      <c r="D126" s="16"/>
      <c r="E126" s="16"/>
      <c r="F126" s="16"/>
      <c r="G126" s="16"/>
      <c r="H126" s="16"/>
      <c r="I126" s="16"/>
      <c r="J126" s="16"/>
      <c r="K126" s="16"/>
      <c r="L126" s="16"/>
      <c r="M126" s="16"/>
      <c r="N126" s="16"/>
    </row>
    <row r="127" spans="1:64" x14ac:dyDescent="0.25">
      <c r="A127" s="16"/>
      <c r="B127" s="16"/>
      <c r="C127" s="16"/>
      <c r="D127" s="16"/>
      <c r="E127" s="16"/>
      <c r="F127" s="16"/>
      <c r="G127" s="16"/>
      <c r="H127" s="16"/>
      <c r="I127" s="16"/>
      <c r="J127" s="16"/>
      <c r="K127" s="16"/>
      <c r="L127" s="16"/>
      <c r="M127" s="16"/>
      <c r="N127" s="16"/>
    </row>
    <row r="128" spans="1:64" x14ac:dyDescent="0.25">
      <c r="A128" s="16"/>
      <c r="B128" s="16"/>
      <c r="C128" s="16"/>
      <c r="D128" s="16"/>
      <c r="E128" s="16"/>
      <c r="F128" s="16"/>
      <c r="G128" s="16"/>
      <c r="H128" s="16"/>
      <c r="I128" s="16"/>
      <c r="J128" s="16"/>
      <c r="K128" s="16"/>
      <c r="L128" s="16"/>
      <c r="M128" s="16"/>
      <c r="N128" s="16"/>
    </row>
    <row r="129" spans="1:14" x14ac:dyDescent="0.25">
      <c r="A129" s="16"/>
      <c r="B129" s="16"/>
      <c r="C129" s="16"/>
      <c r="D129" s="16"/>
      <c r="E129" s="16"/>
      <c r="F129" s="16"/>
      <c r="G129" s="16"/>
      <c r="H129" s="16"/>
      <c r="I129" s="16"/>
      <c r="J129" s="16"/>
      <c r="K129" s="16"/>
      <c r="L129" s="16"/>
      <c r="M129" s="16"/>
      <c r="N129" s="16"/>
    </row>
    <row r="130" spans="1:14" x14ac:dyDescent="0.25">
      <c r="A130" s="16"/>
      <c r="B130" s="16"/>
      <c r="C130" s="16"/>
      <c r="D130" s="16"/>
      <c r="E130" s="16"/>
      <c r="F130" s="16"/>
      <c r="G130" s="16"/>
      <c r="H130" s="16"/>
      <c r="I130" s="16"/>
      <c r="J130" s="16"/>
      <c r="K130" s="16"/>
      <c r="L130" s="16"/>
      <c r="M130" s="16"/>
      <c r="N130" s="16"/>
    </row>
    <row r="131" spans="1:14" x14ac:dyDescent="0.25">
      <c r="A131" s="16"/>
      <c r="B131" s="16"/>
      <c r="C131" s="16"/>
      <c r="D131" s="16"/>
      <c r="E131" s="16"/>
      <c r="F131" s="16"/>
      <c r="G131" s="16"/>
      <c r="H131" s="16"/>
      <c r="I131" s="16"/>
      <c r="J131" s="16"/>
      <c r="K131" s="16"/>
      <c r="L131" s="16"/>
      <c r="M131" s="16"/>
      <c r="N131" s="16"/>
    </row>
    <row r="132" spans="1:14" x14ac:dyDescent="0.25">
      <c r="A132" s="16"/>
      <c r="B132" s="16"/>
      <c r="C132" s="16"/>
      <c r="D132" s="16"/>
      <c r="E132" s="16"/>
      <c r="F132" s="16"/>
      <c r="G132" s="16"/>
      <c r="H132" s="16"/>
      <c r="I132" s="16"/>
      <c r="J132" s="16"/>
      <c r="K132" s="16"/>
      <c r="L132" s="16"/>
      <c r="M132" s="16"/>
      <c r="N132" s="16"/>
    </row>
    <row r="133" spans="1:14" x14ac:dyDescent="0.25">
      <c r="A133" s="16"/>
      <c r="B133" s="16"/>
      <c r="C133" s="16"/>
      <c r="D133" s="16"/>
      <c r="E133" s="16"/>
      <c r="F133" s="16"/>
      <c r="G133" s="16"/>
      <c r="H133" s="16"/>
      <c r="I133" s="16"/>
      <c r="J133" s="16"/>
      <c r="K133" s="16"/>
      <c r="L133" s="16"/>
      <c r="M133" s="16"/>
      <c r="N133" s="16"/>
    </row>
    <row r="134" spans="1:14" x14ac:dyDescent="0.25">
      <c r="A134" s="16"/>
      <c r="B134" s="16"/>
      <c r="C134" s="16"/>
      <c r="D134" s="16"/>
      <c r="E134" s="16"/>
      <c r="F134" s="16"/>
      <c r="G134" s="16"/>
      <c r="H134" s="16"/>
      <c r="I134" s="16"/>
      <c r="J134" s="16"/>
      <c r="K134" s="16"/>
      <c r="L134" s="16"/>
      <c r="M134" s="16"/>
      <c r="N134" s="16"/>
    </row>
    <row r="135" spans="1:14" x14ac:dyDescent="0.25">
      <c r="A135" s="16"/>
      <c r="B135" s="16"/>
      <c r="C135" s="16"/>
      <c r="D135" s="16"/>
      <c r="E135" s="16"/>
      <c r="F135" s="16"/>
      <c r="G135" s="16"/>
      <c r="H135" s="16"/>
      <c r="I135" s="16"/>
      <c r="J135" s="16"/>
      <c r="K135" s="16"/>
      <c r="L135" s="16"/>
      <c r="M135" s="16"/>
      <c r="N135" s="16"/>
    </row>
    <row r="136" spans="1:14" x14ac:dyDescent="0.25">
      <c r="A136" s="16"/>
      <c r="B136" s="16"/>
      <c r="C136" s="16"/>
      <c r="D136" s="16"/>
      <c r="E136" s="16"/>
      <c r="F136" s="16"/>
      <c r="G136" s="16"/>
      <c r="H136" s="16"/>
      <c r="I136" s="16"/>
      <c r="J136" s="16"/>
      <c r="K136" s="16"/>
      <c r="L136" s="16"/>
      <c r="M136" s="16"/>
      <c r="N136" s="16"/>
    </row>
    <row r="137" spans="1:14" x14ac:dyDescent="0.25">
      <c r="A137" s="16"/>
      <c r="B137" s="16"/>
      <c r="C137" s="16"/>
      <c r="D137" s="16"/>
      <c r="E137" s="16"/>
      <c r="F137" s="16"/>
      <c r="G137" s="16"/>
      <c r="H137" s="16"/>
      <c r="I137" s="16"/>
      <c r="J137" s="16"/>
      <c r="K137" s="16"/>
      <c r="L137" s="16"/>
      <c r="M137" s="16"/>
      <c r="N137" s="16"/>
    </row>
    <row r="138" spans="1:14" x14ac:dyDescent="0.25">
      <c r="A138" s="16"/>
      <c r="B138" s="16"/>
      <c r="C138" s="16"/>
      <c r="D138" s="16"/>
      <c r="E138" s="16"/>
      <c r="F138" s="16"/>
      <c r="G138" s="16"/>
      <c r="H138" s="16"/>
      <c r="I138" s="16"/>
      <c r="J138" s="16"/>
      <c r="K138" s="16"/>
      <c r="L138" s="16"/>
      <c r="M138" s="16"/>
      <c r="N138" s="16"/>
    </row>
    <row r="139" spans="1:14" x14ac:dyDescent="0.25">
      <c r="A139" s="16"/>
      <c r="B139" s="16"/>
      <c r="C139" s="16"/>
      <c r="D139" s="16"/>
      <c r="E139" s="16"/>
      <c r="F139" s="16"/>
      <c r="G139" s="16"/>
      <c r="H139" s="16"/>
      <c r="I139" s="16"/>
      <c r="J139" s="16"/>
      <c r="K139" s="16"/>
      <c r="L139" s="16"/>
      <c r="M139" s="16"/>
      <c r="N139" s="16"/>
    </row>
    <row r="140" spans="1:14" x14ac:dyDescent="0.25">
      <c r="A140" s="16"/>
      <c r="B140" s="16"/>
      <c r="C140" s="16"/>
      <c r="D140" s="16"/>
      <c r="E140" s="16"/>
      <c r="F140" s="16"/>
      <c r="G140" s="16"/>
      <c r="H140" s="16"/>
      <c r="I140" s="16"/>
      <c r="J140" s="16"/>
      <c r="K140" s="16"/>
      <c r="L140" s="16"/>
      <c r="M140" s="16"/>
      <c r="N140" s="16"/>
    </row>
    <row r="141" spans="1:14" x14ac:dyDescent="0.25">
      <c r="A141" s="16"/>
      <c r="B141" s="16"/>
      <c r="C141" s="16"/>
      <c r="D141" s="16"/>
      <c r="E141" s="16"/>
      <c r="F141" s="16"/>
      <c r="G141" s="16"/>
      <c r="H141" s="16"/>
      <c r="I141" s="16"/>
      <c r="J141" s="16"/>
      <c r="K141" s="16"/>
      <c r="L141" s="16"/>
      <c r="M141" s="16"/>
      <c r="N141" s="16"/>
    </row>
    <row r="142" spans="1:14" x14ac:dyDescent="0.25">
      <c r="A142" s="16"/>
      <c r="B142" s="16"/>
      <c r="C142" s="16"/>
      <c r="D142" s="16"/>
      <c r="E142" s="16"/>
      <c r="F142" s="16"/>
      <c r="G142" s="16"/>
      <c r="H142" s="16"/>
      <c r="I142" s="16"/>
      <c r="J142" s="16"/>
      <c r="K142" s="16"/>
      <c r="L142" s="16"/>
      <c r="M142" s="16"/>
      <c r="N142" s="16"/>
    </row>
    <row r="143" spans="1:14" x14ac:dyDescent="0.25">
      <c r="A143" s="16"/>
      <c r="B143" s="16"/>
      <c r="C143" s="16"/>
      <c r="D143" s="16"/>
      <c r="E143" s="16"/>
      <c r="F143" s="16"/>
      <c r="G143" s="16"/>
      <c r="H143" s="16"/>
      <c r="I143" s="16"/>
      <c r="J143" s="16"/>
      <c r="K143" s="16"/>
      <c r="L143" s="16"/>
      <c r="M143" s="16"/>
      <c r="N143" s="16"/>
    </row>
    <row r="144" spans="1:14" x14ac:dyDescent="0.25">
      <c r="A144" s="16"/>
      <c r="B144" s="16"/>
      <c r="C144" s="16"/>
      <c r="D144" s="16"/>
      <c r="E144" s="16"/>
      <c r="F144" s="16"/>
      <c r="G144" s="16"/>
      <c r="H144" s="16"/>
      <c r="I144" s="16"/>
      <c r="J144" s="16"/>
      <c r="K144" s="16"/>
      <c r="L144" s="16"/>
      <c r="M144" s="16"/>
      <c r="N144" s="16"/>
    </row>
  </sheetData>
  <sheetProtection algorithmName="SHA-512" hashValue="YiFNw5prpCxIBjqnfXO508cxMJOAXlXg5lBV0iettp1AsqfrKicn5e8eMrWi2aTCACIWRn/pQrRLTXmhO9/1MA==" saltValue="SVAsQccik1A7R8MJ+LrqtA==" spinCount="100000" sheet="1" objects="1" scenarios="1"/>
  <mergeCells count="66">
    <mergeCell ref="A40:H40"/>
    <mergeCell ref="A41:K41"/>
    <mergeCell ref="A46:K46"/>
    <mergeCell ref="A37:D37"/>
    <mergeCell ref="E37:L37"/>
    <mergeCell ref="A38:D38"/>
    <mergeCell ref="E38:L38"/>
    <mergeCell ref="A39:H39"/>
    <mergeCell ref="A42:L42"/>
    <mergeCell ref="A43:K43"/>
    <mergeCell ref="A45:K45"/>
    <mergeCell ref="A44:K44"/>
    <mergeCell ref="A34:L34"/>
    <mergeCell ref="A35:D35"/>
    <mergeCell ref="E35:L35"/>
    <mergeCell ref="A36:D36"/>
    <mergeCell ref="E36:L36"/>
    <mergeCell ref="A30:D30"/>
    <mergeCell ref="E30:L30"/>
    <mergeCell ref="A26:L26"/>
    <mergeCell ref="A33:K33"/>
    <mergeCell ref="A31:H31"/>
    <mergeCell ref="A32:H32"/>
    <mergeCell ref="A27:D27"/>
    <mergeCell ref="E27:L27"/>
    <mergeCell ref="A28:D28"/>
    <mergeCell ref="E28:L28"/>
    <mergeCell ref="A29:D29"/>
    <mergeCell ref="E29:L29"/>
    <mergeCell ref="A9:K9"/>
    <mergeCell ref="A3:D3"/>
    <mergeCell ref="E3:L3"/>
    <mergeCell ref="A4:D4"/>
    <mergeCell ref="E4:L4"/>
    <mergeCell ref="A5:D5"/>
    <mergeCell ref="E5:L5"/>
    <mergeCell ref="A7:G7"/>
    <mergeCell ref="A8:G8"/>
    <mergeCell ref="A21:D21"/>
    <mergeCell ref="E21:L21"/>
    <mergeCell ref="A22:D22"/>
    <mergeCell ref="E22:L22"/>
    <mergeCell ref="A25:K25"/>
    <mergeCell ref="A23:H23"/>
    <mergeCell ref="A24:H24"/>
    <mergeCell ref="A1:L1"/>
    <mergeCell ref="A18:L18"/>
    <mergeCell ref="A19:D19"/>
    <mergeCell ref="E19:L19"/>
    <mergeCell ref="A20:D20"/>
    <mergeCell ref="E20:L20"/>
    <mergeCell ref="A2:L2"/>
    <mergeCell ref="A10:L10"/>
    <mergeCell ref="A11:D11"/>
    <mergeCell ref="E11:L11"/>
    <mergeCell ref="A12:D12"/>
    <mergeCell ref="E12:L12"/>
    <mergeCell ref="A13:D13"/>
    <mergeCell ref="E13:L13"/>
    <mergeCell ref="A6:D6"/>
    <mergeCell ref="E6:L6"/>
    <mergeCell ref="A14:D14"/>
    <mergeCell ref="E14:L14"/>
    <mergeCell ref="A15:H15"/>
    <mergeCell ref="A16:H16"/>
    <mergeCell ref="A17:K17"/>
  </mergeCells>
  <phoneticPr fontId="8" type="noConversion"/>
  <pageMargins left="0.7" right="0.7" top="0.75" bottom="0.75" header="0.3" footer="0.3"/>
  <pageSetup paperSize="9" orientation="landscape" r:id="rId1"/>
  <headerFooter>
    <oddFooter>&amp;L&amp;F&amp;C&amp;D&amp;RPagina &amp;P/2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49159-F2AB-46D3-9401-4650851AE977}">
  <dimension ref="A1:BS79"/>
  <sheetViews>
    <sheetView zoomScaleNormal="100" workbookViewId="0">
      <selection activeCell="L5" sqref="L5"/>
    </sheetView>
  </sheetViews>
  <sheetFormatPr defaultRowHeight="12.75" customHeight="1" x14ac:dyDescent="0.25"/>
  <cols>
    <col min="5" max="5" width="26.33203125" customWidth="1"/>
    <col min="10" max="10" width="35.33203125" customWidth="1"/>
    <col min="11" max="11" width="10.44140625" customWidth="1"/>
    <col min="12" max="12" width="18.109375" customWidth="1"/>
    <col min="13" max="13" width="19.88671875" customWidth="1"/>
  </cols>
  <sheetData>
    <row r="1" spans="1:71" ht="18" x14ac:dyDescent="0.35">
      <c r="A1" s="81" t="s">
        <v>71</v>
      </c>
      <c r="B1" s="82"/>
      <c r="C1" s="82"/>
      <c r="D1" s="82"/>
      <c r="E1" s="82"/>
      <c r="F1" s="82"/>
      <c r="G1" s="82"/>
      <c r="H1" s="82"/>
      <c r="I1" s="82"/>
      <c r="J1" s="82"/>
      <c r="K1" s="82"/>
      <c r="L1" s="82"/>
      <c r="M1" s="83"/>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row>
    <row r="2" spans="1:71" ht="13.5" customHeight="1" thickBot="1" x14ac:dyDescent="0.3">
      <c r="A2" s="84" t="s">
        <v>72</v>
      </c>
      <c r="B2" s="85"/>
      <c r="C2" s="85"/>
      <c r="D2" s="85"/>
      <c r="E2" s="85"/>
      <c r="F2" s="84" t="s">
        <v>73</v>
      </c>
      <c r="G2" s="85"/>
      <c r="H2" s="85"/>
      <c r="I2" s="85"/>
      <c r="J2" s="87"/>
      <c r="K2" s="11" t="s">
        <v>74</v>
      </c>
      <c r="L2" s="10" t="s">
        <v>41</v>
      </c>
      <c r="M2" s="11" t="s">
        <v>24</v>
      </c>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row>
    <row r="3" spans="1:71" ht="13.5" customHeight="1" thickBot="1" x14ac:dyDescent="0.4">
      <c r="A3" s="88" t="s">
        <v>75</v>
      </c>
      <c r="B3" s="89"/>
      <c r="C3" s="89"/>
      <c r="D3" s="89"/>
      <c r="E3" s="89"/>
      <c r="F3" s="156" t="s">
        <v>76</v>
      </c>
      <c r="G3" s="157"/>
      <c r="H3" s="157"/>
      <c r="I3" s="157"/>
      <c r="J3" s="157"/>
      <c r="K3" s="31">
        <v>2400</v>
      </c>
      <c r="L3" s="40">
        <v>0</v>
      </c>
      <c r="M3" s="26">
        <f>K3*L3</f>
        <v>0</v>
      </c>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row>
    <row r="4" spans="1:71" ht="13.5" customHeight="1" x14ac:dyDescent="0.35">
      <c r="A4" s="92" t="s">
        <v>77</v>
      </c>
      <c r="B4" s="150"/>
      <c r="C4" s="150"/>
      <c r="D4" s="150"/>
      <c r="E4" s="150"/>
      <c r="F4" s="154" t="s">
        <v>78</v>
      </c>
      <c r="G4" s="155"/>
      <c r="H4" s="155"/>
      <c r="I4" s="155"/>
      <c r="J4" s="155"/>
      <c r="K4" s="32">
        <v>50</v>
      </c>
      <c r="L4" s="41">
        <v>0</v>
      </c>
      <c r="M4" s="27">
        <f t="shared" ref="M4:M9" si="0">K4*L4</f>
        <v>0</v>
      </c>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row>
    <row r="5" spans="1:71" ht="13.5" customHeight="1" x14ac:dyDescent="0.35">
      <c r="A5" s="149" t="s">
        <v>79</v>
      </c>
      <c r="B5" s="150"/>
      <c r="C5" s="150"/>
      <c r="D5" s="150"/>
      <c r="E5" s="150"/>
      <c r="F5" s="154" t="s">
        <v>78</v>
      </c>
      <c r="G5" s="155"/>
      <c r="H5" s="155"/>
      <c r="I5" s="155"/>
      <c r="J5" s="155"/>
      <c r="K5" s="32">
        <v>50</v>
      </c>
      <c r="L5" s="41">
        <v>0</v>
      </c>
      <c r="M5" s="27">
        <f t="shared" si="0"/>
        <v>0</v>
      </c>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row>
    <row r="6" spans="1:71" ht="13.5" customHeight="1" x14ac:dyDescent="0.35">
      <c r="A6" s="149" t="s">
        <v>80</v>
      </c>
      <c r="B6" s="150"/>
      <c r="C6" s="150"/>
      <c r="D6" s="150"/>
      <c r="E6" s="150"/>
      <c r="F6" s="154" t="s">
        <v>78</v>
      </c>
      <c r="G6" s="155"/>
      <c r="H6" s="155"/>
      <c r="I6" s="155"/>
      <c r="J6" s="155"/>
      <c r="K6" s="33">
        <v>500</v>
      </c>
      <c r="L6" s="41">
        <v>0</v>
      </c>
      <c r="M6" s="28">
        <f t="shared" si="0"/>
        <v>0</v>
      </c>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row>
    <row r="7" spans="1:71" ht="13.5" customHeight="1" x14ac:dyDescent="0.35">
      <c r="A7" s="151" t="s">
        <v>81</v>
      </c>
      <c r="B7" s="152"/>
      <c r="C7" s="152"/>
      <c r="D7" s="152"/>
      <c r="E7" s="153"/>
      <c r="F7" s="154" t="s">
        <v>78</v>
      </c>
      <c r="G7" s="155"/>
      <c r="H7" s="155"/>
      <c r="I7" s="155"/>
      <c r="J7" s="155"/>
      <c r="K7" s="32">
        <v>500</v>
      </c>
      <c r="L7" s="41">
        <v>0</v>
      </c>
      <c r="M7" s="28">
        <f t="shared" si="0"/>
        <v>0</v>
      </c>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row>
    <row r="8" spans="1:71" ht="13.5" customHeight="1" x14ac:dyDescent="0.35">
      <c r="A8" s="149" t="s">
        <v>82</v>
      </c>
      <c r="B8" s="150"/>
      <c r="C8" s="150"/>
      <c r="D8" s="150"/>
      <c r="E8" s="150"/>
      <c r="F8" s="154" t="s">
        <v>78</v>
      </c>
      <c r="G8" s="155"/>
      <c r="H8" s="155"/>
      <c r="I8" s="155"/>
      <c r="J8" s="155"/>
      <c r="K8" s="33">
        <v>2500</v>
      </c>
      <c r="L8" s="41">
        <v>0</v>
      </c>
      <c r="M8" s="29">
        <f t="shared" si="0"/>
        <v>0</v>
      </c>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row>
    <row r="9" spans="1:71" ht="13.5" customHeight="1" x14ac:dyDescent="0.35">
      <c r="A9" s="139" t="s">
        <v>83</v>
      </c>
      <c r="B9" s="140"/>
      <c r="C9" s="140"/>
      <c r="D9" s="140"/>
      <c r="E9" s="141"/>
      <c r="F9" s="154" t="s">
        <v>78</v>
      </c>
      <c r="G9" s="155"/>
      <c r="H9" s="155"/>
      <c r="I9" s="155"/>
      <c r="J9" s="155"/>
      <c r="K9" s="32">
        <v>2500</v>
      </c>
      <c r="L9" s="41">
        <v>0</v>
      </c>
      <c r="M9" s="27">
        <f t="shared" si="0"/>
        <v>0</v>
      </c>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row>
    <row r="10" spans="1:71" ht="13.5" customHeight="1" thickBot="1" x14ac:dyDescent="0.4">
      <c r="A10" s="142" t="s">
        <v>84</v>
      </c>
      <c r="B10" s="143"/>
      <c r="C10" s="143"/>
      <c r="D10" s="143"/>
      <c r="E10" s="143"/>
      <c r="F10" s="142" t="s">
        <v>85</v>
      </c>
      <c r="G10" s="143"/>
      <c r="H10" s="143"/>
      <c r="I10" s="143"/>
      <c r="J10" s="143"/>
      <c r="K10" s="34">
        <v>51000</v>
      </c>
      <c r="L10" s="42">
        <v>0</v>
      </c>
      <c r="M10" s="30">
        <f>K10*L10</f>
        <v>0</v>
      </c>
      <c r="N10" s="18"/>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spans="1:71" ht="13.5" customHeight="1" thickBot="1" x14ac:dyDescent="0.4">
      <c r="A11" s="142" t="s">
        <v>86</v>
      </c>
      <c r="B11" s="143"/>
      <c r="C11" s="143"/>
      <c r="D11" s="143"/>
      <c r="E11" s="143"/>
      <c r="F11" s="142" t="s">
        <v>87</v>
      </c>
      <c r="G11" s="143"/>
      <c r="H11" s="143"/>
      <c r="I11" s="143"/>
      <c r="J11" s="143"/>
      <c r="K11" s="34">
        <v>10</v>
      </c>
      <c r="L11" s="42">
        <v>0</v>
      </c>
      <c r="M11" s="30">
        <f>K11*L11</f>
        <v>0</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spans="1:71" ht="13.5" customHeight="1" thickBot="1" x14ac:dyDescent="0.4">
      <c r="A12" s="147" t="s">
        <v>88</v>
      </c>
      <c r="B12" s="148"/>
      <c r="C12" s="148"/>
      <c r="D12" s="148"/>
      <c r="E12" s="148"/>
      <c r="F12" s="147" t="s">
        <v>89</v>
      </c>
      <c r="G12" s="148"/>
      <c r="H12" s="148"/>
      <c r="I12" s="148"/>
      <c r="J12" s="148"/>
      <c r="K12" s="47">
        <v>5</v>
      </c>
      <c r="L12" s="43">
        <v>0</v>
      </c>
      <c r="M12" s="48">
        <f>K12*500*L12</f>
        <v>0</v>
      </c>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row>
    <row r="13" spans="1:71" ht="13.5" customHeight="1" thickBot="1" x14ac:dyDescent="0.4">
      <c r="A13" s="137" t="s">
        <v>90</v>
      </c>
      <c r="B13" s="138"/>
      <c r="C13" s="138"/>
      <c r="D13" s="138"/>
      <c r="E13" s="138"/>
      <c r="F13" s="137" t="s">
        <v>89</v>
      </c>
      <c r="G13" s="138"/>
      <c r="H13" s="138"/>
      <c r="I13" s="138"/>
      <c r="J13" s="138"/>
      <c r="K13" s="35">
        <v>5</v>
      </c>
      <c r="L13" s="43">
        <v>0</v>
      </c>
      <c r="M13" s="46">
        <f>K13*500*L13</f>
        <v>0</v>
      </c>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row>
    <row r="14" spans="1:71" ht="13.5" customHeight="1" thickBot="1" x14ac:dyDescent="0.3">
      <c r="A14" s="144" t="s">
        <v>91</v>
      </c>
      <c r="B14" s="145"/>
      <c r="C14" s="145"/>
      <c r="D14" s="145"/>
      <c r="E14" s="145"/>
      <c r="F14" s="145"/>
      <c r="G14" s="145"/>
      <c r="H14" s="145"/>
      <c r="I14" s="145"/>
      <c r="J14" s="145"/>
      <c r="K14" s="145"/>
      <c r="L14" s="146"/>
      <c r="M14" s="1">
        <f>M3+M4+M5+M6+M7+M8+M9+M10+M11+M12+M13</f>
        <v>0</v>
      </c>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row>
    <row r="15" spans="1:71" ht="13.2" x14ac:dyDescent="0.25">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row>
    <row r="16" spans="1:71" ht="12.75" customHeight="1" x14ac:dyDescent="0.25">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row>
    <row r="17" spans="1:71" ht="14.4" x14ac:dyDescent="0.35">
      <c r="A17" s="16"/>
      <c r="B17" s="25"/>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spans="1:71" ht="13.2" x14ac:dyDescent="0.25">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spans="1:71" ht="13.2" x14ac:dyDescent="0.25">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row>
    <row r="20" spans="1:71" ht="13.2" x14ac:dyDescent="0.25">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row>
    <row r="21" spans="1:71" ht="13.2" x14ac:dyDescent="0.25">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row>
    <row r="22" spans="1:71" ht="13.2" x14ac:dyDescent="0.2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row>
    <row r="23" spans="1:71" ht="13.2" x14ac:dyDescent="0.2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row>
    <row r="24" spans="1:71" ht="13.2" x14ac:dyDescent="0.2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row>
    <row r="25" spans="1:71" ht="13.2" x14ac:dyDescent="0.2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row>
    <row r="26" spans="1:71" ht="12.75" customHeight="1" x14ac:dyDescent="0.2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row>
    <row r="27" spans="1:71" ht="12.75" customHeight="1"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row>
    <row r="28" spans="1:71" ht="12.75" customHeight="1" x14ac:dyDescent="0.2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spans="1:71" ht="12.75" customHeight="1" x14ac:dyDescent="0.2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spans="1:71" ht="12.75" customHeight="1"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row>
    <row r="31" spans="1:71" ht="12.75" customHeight="1" x14ac:dyDescent="0.2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1:71" ht="12.75" customHeight="1"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row>
    <row r="33" spans="1:71" ht="12.75" customHeight="1" x14ac:dyDescent="0.2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row>
    <row r="34" spans="1:71" ht="12.75" customHeight="1"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row>
    <row r="35" spans="1:71" ht="12.75" customHeight="1"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row>
    <row r="36" spans="1:71" ht="12.75" customHeight="1"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row>
    <row r="37" spans="1:71" ht="12.75" customHeight="1"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row>
    <row r="38" spans="1:71" ht="12.75" customHeight="1"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row>
    <row r="39" spans="1:71" ht="12.75" customHeight="1"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row>
    <row r="40" spans="1:71" ht="12.75" customHeight="1"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row>
    <row r="41" spans="1:71" ht="12.75" customHeight="1"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spans="1:71" ht="12.75" customHeight="1"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spans="1:71" ht="12.75" customHeight="1"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spans="1:71" ht="12.75" customHeight="1" x14ac:dyDescent="0.2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pans="1:71" ht="12.75" customHeight="1" x14ac:dyDescent="0.2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row>
    <row r="46" spans="1:71" ht="12.75" customHeight="1"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row>
    <row r="47" spans="1:71" ht="12.75" customHeight="1"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row>
    <row r="48" spans="1:71" ht="12.75" customHeight="1" x14ac:dyDescent="0.2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row>
    <row r="49" spans="1:71" ht="12.75" customHeight="1" x14ac:dyDescent="0.2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row>
    <row r="50" spans="1:71" ht="12.75" customHeight="1" x14ac:dyDescent="0.2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spans="1:71" ht="12.75" customHeight="1" x14ac:dyDescent="0.2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spans="1:71" ht="12.75" customHeight="1" x14ac:dyDescent="0.2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row>
    <row r="53" spans="1:71" ht="12.75" customHeight="1"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row>
    <row r="54" spans="1:71" ht="12.75" customHeight="1" x14ac:dyDescent="0.2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row>
    <row r="55" spans="1:71" ht="12.75" customHeight="1" x14ac:dyDescent="0.2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row>
    <row r="56" spans="1:71" ht="12.75" customHeight="1"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row>
    <row r="57" spans="1:71" ht="12.75" customHeight="1" x14ac:dyDescent="0.2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row>
    <row r="58" spans="1:71" ht="12.75" customHeight="1" x14ac:dyDescent="0.2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row>
    <row r="59" spans="1:71" ht="12.75" customHeight="1"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row>
    <row r="60" spans="1:71" ht="12.75" customHeight="1"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row>
    <row r="61" spans="1:71" ht="12.75" customHeight="1"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row>
    <row r="62" spans="1:71" ht="12.75" customHeight="1"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row>
    <row r="63" spans="1:71" ht="12.75" customHeight="1"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row>
    <row r="64" spans="1:71" ht="12.75" customHeight="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row>
    <row r="65" spans="1:71" ht="12.75" customHeight="1"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row>
    <row r="66" spans="1:71" ht="12.75" customHeight="1"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row>
    <row r="67" spans="1:71" ht="12.75" customHeight="1"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row>
    <row r="68" spans="1:71" ht="12.75" customHeight="1"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row>
    <row r="69" spans="1:71" ht="12.75" customHeight="1"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row>
    <row r="70" spans="1:71" ht="12.75" customHeigh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row>
    <row r="71" spans="1:71" ht="12.75" customHeight="1"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row>
    <row r="72" spans="1:71" ht="12.75" customHeight="1"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row>
    <row r="73" spans="1:71" ht="12.75" customHeight="1"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row>
    <row r="74" spans="1:71" ht="12.75" customHeight="1" x14ac:dyDescent="0.25">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row>
    <row r="75" spans="1:71" ht="12.75" customHeight="1" x14ac:dyDescent="0.2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row>
    <row r="76" spans="1:71" ht="12.75" customHeight="1" x14ac:dyDescent="0.25">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row>
    <row r="77" spans="1:71" ht="12.75" customHeight="1" x14ac:dyDescent="0.25">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row>
    <row r="78" spans="1:71" ht="12.75" customHeight="1" x14ac:dyDescent="0.25">
      <c r="A78" s="16"/>
      <c r="B78" s="16"/>
      <c r="C78" s="16"/>
      <c r="D78" s="16"/>
      <c r="E78" s="16"/>
      <c r="F78" s="16"/>
      <c r="G78" s="16"/>
      <c r="H78" s="16"/>
      <c r="I78" s="16"/>
      <c r="J78" s="16"/>
      <c r="K78" s="16"/>
      <c r="L78" s="16"/>
      <c r="M78" s="16"/>
      <c r="N78" s="16"/>
    </row>
    <row r="79" spans="1:71" ht="12.75" customHeight="1" x14ac:dyDescent="0.25">
      <c r="A79" s="16"/>
      <c r="B79" s="16"/>
      <c r="C79" s="16"/>
      <c r="D79" s="16"/>
      <c r="E79" s="16"/>
      <c r="F79" s="16"/>
      <c r="G79" s="16"/>
      <c r="H79" s="16"/>
      <c r="I79" s="16"/>
      <c r="J79" s="16"/>
      <c r="K79" s="16"/>
      <c r="L79" s="16"/>
      <c r="M79" s="16"/>
      <c r="N79" s="16"/>
    </row>
  </sheetData>
  <sheetProtection algorithmName="SHA-512" hashValue="Nt7DlDeF56f2IWEiIiaUqkkuitS4n/rFRcGWBLFJ/1Eypbes2nNtiTN1xzwudDFkqroPVSHEh23G+d4EZWcnwg==" saltValue="0pMlnnW182xzOEFp9jJflg==" spinCount="100000" sheet="1" objects="1" scenarios="1"/>
  <mergeCells count="26">
    <mergeCell ref="A6:E6"/>
    <mergeCell ref="A5:E5"/>
    <mergeCell ref="A1:M1"/>
    <mergeCell ref="A2:E2"/>
    <mergeCell ref="A3:E3"/>
    <mergeCell ref="A4:E4"/>
    <mergeCell ref="F2:J2"/>
    <mergeCell ref="F3:J3"/>
    <mergeCell ref="F4:J4"/>
    <mergeCell ref="F6:J6"/>
    <mergeCell ref="F5:J5"/>
    <mergeCell ref="A8:E8"/>
    <mergeCell ref="A7:E7"/>
    <mergeCell ref="A10:E10"/>
    <mergeCell ref="F10:J10"/>
    <mergeCell ref="A11:E11"/>
    <mergeCell ref="F9:J9"/>
    <mergeCell ref="F8:J8"/>
    <mergeCell ref="F7:J7"/>
    <mergeCell ref="A13:E13"/>
    <mergeCell ref="F13:J13"/>
    <mergeCell ref="A9:E9"/>
    <mergeCell ref="F11:J11"/>
    <mergeCell ref="A14:L14"/>
    <mergeCell ref="A12:E12"/>
    <mergeCell ref="F12:J12"/>
  </mergeCells>
  <pageMargins left="0.7" right="0.7" top="0.75" bottom="0.75" header="0.3" footer="0.3"/>
  <pageSetup paperSize="9" orientation="landscape" r:id="rId1"/>
  <headerFooter>
    <oddFooter>&amp;L&amp;F&amp;C&amp;D&amp;RPagina &amp;P/1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40093-E152-4A60-A520-00EF9F395D20}">
  <sheetPr>
    <pageSetUpPr fitToPage="1"/>
  </sheetPr>
  <dimension ref="A1:BI73"/>
  <sheetViews>
    <sheetView zoomScaleNormal="100" workbookViewId="0">
      <selection sqref="A1:L1"/>
    </sheetView>
  </sheetViews>
  <sheetFormatPr defaultRowHeight="13.2" x14ac:dyDescent="0.25"/>
  <cols>
    <col min="1" max="1" width="9.109375" customWidth="1"/>
    <col min="5" max="5" width="9.109375" customWidth="1"/>
  </cols>
  <sheetData>
    <row r="1" spans="1:61" ht="18.600000000000001" thickBot="1" x14ac:dyDescent="0.4">
      <c r="A1" s="81" t="s">
        <v>92</v>
      </c>
      <c r="B1" s="82"/>
      <c r="C1" s="82"/>
      <c r="D1" s="82"/>
      <c r="E1" s="82"/>
      <c r="F1" s="82"/>
      <c r="G1" s="82"/>
      <c r="H1" s="82"/>
      <c r="I1" s="82"/>
      <c r="J1" s="82"/>
      <c r="K1" s="82"/>
      <c r="L1" s="82"/>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row>
    <row r="2" spans="1:61" ht="13.5" customHeight="1" thickBot="1" x14ac:dyDescent="0.3">
      <c r="A2" s="106" t="s">
        <v>93</v>
      </c>
      <c r="B2" s="107"/>
      <c r="C2" s="107"/>
      <c r="D2" s="107"/>
      <c r="E2" s="158"/>
      <c r="F2" s="158"/>
      <c r="G2" s="158"/>
      <c r="H2" s="158"/>
      <c r="I2" s="158"/>
      <c r="J2" s="158"/>
      <c r="K2" s="158"/>
      <c r="L2" s="158"/>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row>
    <row r="3" spans="1:61" ht="15" thickBot="1" x14ac:dyDescent="0.3">
      <c r="A3" s="106" t="s">
        <v>94</v>
      </c>
      <c r="B3" s="107"/>
      <c r="C3" s="107"/>
      <c r="D3" s="107"/>
      <c r="E3" s="158"/>
      <c r="F3" s="158"/>
      <c r="G3" s="158"/>
      <c r="H3" s="158"/>
      <c r="I3" s="158"/>
      <c r="J3" s="158"/>
      <c r="K3" s="158"/>
      <c r="L3" s="158"/>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row>
    <row r="4" spans="1:61" ht="13.5" customHeight="1" thickBot="1" x14ac:dyDescent="0.3">
      <c r="A4" s="106" t="s">
        <v>95</v>
      </c>
      <c r="B4" s="107"/>
      <c r="C4" s="107"/>
      <c r="D4" s="107"/>
      <c r="E4" s="158"/>
      <c r="F4" s="158"/>
      <c r="G4" s="158"/>
      <c r="H4" s="158"/>
      <c r="I4" s="158"/>
      <c r="J4" s="158"/>
      <c r="K4" s="158"/>
      <c r="L4" s="158"/>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row>
    <row r="5" spans="1:61" ht="15" thickBot="1" x14ac:dyDescent="0.3">
      <c r="A5" s="106" t="s">
        <v>96</v>
      </c>
      <c r="B5" s="107"/>
      <c r="C5" s="107"/>
      <c r="D5" s="107"/>
      <c r="E5" s="158"/>
      <c r="F5" s="158"/>
      <c r="G5" s="158"/>
      <c r="H5" s="158"/>
      <c r="I5" s="158"/>
      <c r="J5" s="158"/>
      <c r="K5" s="158"/>
      <c r="L5" s="158"/>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row>
    <row r="6" spans="1:61" ht="67.5" customHeight="1" thickBot="1" x14ac:dyDescent="0.3">
      <c r="A6" s="106" t="s">
        <v>97</v>
      </c>
      <c r="B6" s="107"/>
      <c r="C6" s="107"/>
      <c r="D6" s="107"/>
      <c r="E6" s="158"/>
      <c r="F6" s="158"/>
      <c r="G6" s="158"/>
      <c r="H6" s="158"/>
      <c r="I6" s="158"/>
      <c r="J6" s="158"/>
      <c r="K6" s="158"/>
      <c r="L6" s="158"/>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row>
    <row r="7" spans="1:61" ht="67.5" customHeight="1" thickBot="1" x14ac:dyDescent="0.3">
      <c r="A7" s="106" t="s">
        <v>98</v>
      </c>
      <c r="B7" s="107"/>
      <c r="C7" s="107"/>
      <c r="D7" s="107"/>
      <c r="E7" s="158"/>
      <c r="F7" s="158"/>
      <c r="G7" s="158"/>
      <c r="H7" s="158"/>
      <c r="I7" s="158"/>
      <c r="J7" s="158"/>
      <c r="K7" s="158"/>
      <c r="L7" s="158"/>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row>
    <row r="8" spans="1:61" x14ac:dyDescent="0.25">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row>
    <row r="9" spans="1:61" x14ac:dyDescent="0.25">
      <c r="A9" s="16"/>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row>
    <row r="10" spans="1:61" x14ac:dyDescent="0.25">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row>
    <row r="11" spans="1:61" x14ac:dyDescent="0.25">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row>
    <row r="12" spans="1:61" x14ac:dyDescent="0.25">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row>
    <row r="13" spans="1:61" x14ac:dyDescent="0.25">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row>
    <row r="14" spans="1:61" x14ac:dyDescent="0.25">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row>
    <row r="15" spans="1:61" x14ac:dyDescent="0.25">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row>
    <row r="16" spans="1:61" x14ac:dyDescent="0.25">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row>
    <row r="17" spans="1:61" x14ac:dyDescent="0.25">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row>
    <row r="18" spans="1:61" x14ac:dyDescent="0.25">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row>
    <row r="19" spans="1:61" x14ac:dyDescent="0.25">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row>
    <row r="20" spans="1:61" x14ac:dyDescent="0.25">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row>
    <row r="21" spans="1:61" x14ac:dyDescent="0.25">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row>
    <row r="22" spans="1:61" x14ac:dyDescent="0.25">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row>
    <row r="23" spans="1:61" x14ac:dyDescent="0.2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row>
    <row r="24" spans="1:61" x14ac:dyDescent="0.25">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row>
    <row r="25" spans="1:61" x14ac:dyDescent="0.2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row>
    <row r="26" spans="1:61" x14ac:dyDescent="0.2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row>
    <row r="27" spans="1:61" x14ac:dyDescent="0.25">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row>
    <row r="28" spans="1:61" x14ac:dyDescent="0.25">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row>
    <row r="29" spans="1:61" x14ac:dyDescent="0.25">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row>
    <row r="30" spans="1:61" x14ac:dyDescent="0.2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row>
    <row r="31" spans="1:61" x14ac:dyDescent="0.2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row>
    <row r="32" spans="1:61" x14ac:dyDescent="0.25">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row>
    <row r="33" spans="1:61" x14ac:dyDescent="0.2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row>
    <row r="34" spans="1:61" x14ac:dyDescent="0.25">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row>
    <row r="35" spans="1:61" x14ac:dyDescent="0.2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row>
    <row r="36" spans="1:61" x14ac:dyDescent="0.2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row>
    <row r="37" spans="1:61" x14ac:dyDescent="0.2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row>
    <row r="38" spans="1:61" x14ac:dyDescent="0.2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row>
    <row r="39" spans="1:61" x14ac:dyDescent="0.25">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row>
    <row r="40" spans="1:61" x14ac:dyDescent="0.2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row>
    <row r="41" spans="1:61" x14ac:dyDescent="0.25">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row>
    <row r="42" spans="1:61" x14ac:dyDescent="0.25">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row>
    <row r="43" spans="1:61" x14ac:dyDescent="0.25">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row>
    <row r="44" spans="1:61" x14ac:dyDescent="0.2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row>
    <row r="45" spans="1:61" x14ac:dyDescent="0.2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row>
    <row r="46" spans="1:61" x14ac:dyDescent="0.25">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row>
    <row r="47" spans="1:61"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row>
    <row r="48" spans="1:61" x14ac:dyDescent="0.25">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row>
    <row r="49" spans="1:61" x14ac:dyDescent="0.25">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row>
    <row r="50" spans="1:61" x14ac:dyDescent="0.25">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row>
    <row r="51" spans="1:61" x14ac:dyDescent="0.25">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row>
    <row r="52" spans="1:61" x14ac:dyDescent="0.25">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row>
    <row r="53" spans="1:61" x14ac:dyDescent="0.25">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row>
    <row r="54" spans="1:61" x14ac:dyDescent="0.2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row>
    <row r="55" spans="1:61" x14ac:dyDescent="0.2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row>
    <row r="56" spans="1:61" x14ac:dyDescent="0.25">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row>
    <row r="57" spans="1:61" x14ac:dyDescent="0.25">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row>
    <row r="58" spans="1:61" x14ac:dyDescent="0.25">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row>
    <row r="59" spans="1:61" x14ac:dyDescent="0.25">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row>
    <row r="60" spans="1:61" x14ac:dyDescent="0.2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row>
    <row r="61" spans="1:61" x14ac:dyDescent="0.2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row>
    <row r="62" spans="1:61" x14ac:dyDescent="0.25">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row>
    <row r="63" spans="1:61" x14ac:dyDescent="0.25">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row>
    <row r="64" spans="1:61" x14ac:dyDescent="0.2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row>
    <row r="65" spans="1:54" x14ac:dyDescent="0.2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row>
    <row r="66" spans="1:54" x14ac:dyDescent="0.25">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row>
    <row r="67" spans="1:54" x14ac:dyDescent="0.2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row>
    <row r="68" spans="1:54" x14ac:dyDescent="0.25">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row>
    <row r="69" spans="1:54" x14ac:dyDescent="0.25">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row>
    <row r="70" spans="1:54"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row>
    <row r="71" spans="1:54" x14ac:dyDescent="0.25">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row>
    <row r="72" spans="1:54" x14ac:dyDescent="0.2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row>
    <row r="73" spans="1:54" x14ac:dyDescent="0.25">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row>
  </sheetData>
  <sheetProtection algorithmName="SHA-512" hashValue="B7c2i6qyt03SVQxMaGUj30bVfOf6lWb4NKOzh3gWhE3XH+6olWgaKPinvMEONbtP2hkscoz7HdyiApOCStC/9A==" saltValue="Mw+OTt7slliWV3rNWpt5uQ==" spinCount="100000" sheet="1" objects="1" scenarios="1"/>
  <mergeCells count="13">
    <mergeCell ref="A7:D7"/>
    <mergeCell ref="A1:L1"/>
    <mergeCell ref="A2:D2"/>
    <mergeCell ref="A3:D3"/>
    <mergeCell ref="A4:D4"/>
    <mergeCell ref="A5:D5"/>
    <mergeCell ref="A6:D6"/>
    <mergeCell ref="E5:L5"/>
    <mergeCell ref="E6:L6"/>
    <mergeCell ref="E7:L7"/>
    <mergeCell ref="E2:L2"/>
    <mergeCell ref="E3:L3"/>
    <mergeCell ref="E4:L4"/>
  </mergeCells>
  <pageMargins left="0.7" right="0.7" top="0.75" bottom="0.75" header="0.3" footer="0.3"/>
  <pageSetup paperSize="9" orientation="landscape" r:id="rId1"/>
  <headerFooter>
    <oddFooter>&amp;L&amp;F&amp;C&amp;D&amp;RPagina &amp;P/1</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A437B973F1D39459DB399E97CF74B89" ma:contentTypeVersion="4" ma:contentTypeDescription="Een nieuw document maken." ma:contentTypeScope="" ma:versionID="eb059fa5f035c051221d23cd1a395533">
  <xsd:schema xmlns:xsd="http://www.w3.org/2001/XMLSchema" xmlns:xs="http://www.w3.org/2001/XMLSchema" xmlns:p="http://schemas.microsoft.com/office/2006/metadata/properties" xmlns:ns2="28bde18f-9cb6-4a18-b92e-d645f370b73c" targetNamespace="http://schemas.microsoft.com/office/2006/metadata/properties" ma:root="true" ma:fieldsID="3f1d7b36a2bc3f59952209cbbe44b8c8" ns2:_="">
    <xsd:import namespace="28bde18f-9cb6-4a18-b92e-d645f370b7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de18f-9cb6-4a18-b92e-d645f370b7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BF11AF-1E95-42D4-A9C5-FB90FDB8775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B9558B7-6066-4968-9B53-888D6CB97FDC}">
  <ds:schemaRefs>
    <ds:schemaRef ds:uri="http://schemas.microsoft.com/sharepoint/v3/contenttype/forms"/>
  </ds:schemaRefs>
</ds:datastoreItem>
</file>

<file path=customXml/itemProps3.xml><?xml version="1.0" encoding="utf-8"?>
<ds:datastoreItem xmlns:ds="http://schemas.openxmlformats.org/officeDocument/2006/customXml" ds:itemID="{07FDA0D5-ED4C-4322-AFA6-5586629D33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de18f-9cb6-4a18-b92e-d645f370b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vt:lpstr>
      <vt:lpstr>Totale inschrijfsom</vt:lpstr>
      <vt:lpstr>Standaard drukwerk</vt:lpstr>
      <vt:lpstr>Maatwerk opdrachten </vt:lpstr>
      <vt:lpstr>Ondertekening</vt:lpstr>
    </vt:vector>
  </TitlesOfParts>
  <Manager/>
  <Company>Gemeente Vlaardingen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Daalman</dc:creator>
  <cp:keywords/>
  <dc:description/>
  <cp:lastModifiedBy>Laura Daalman | Bijzaak</cp:lastModifiedBy>
  <cp:revision/>
  <dcterms:created xsi:type="dcterms:W3CDTF">2024-11-25T06:08:03Z</dcterms:created>
  <dcterms:modified xsi:type="dcterms:W3CDTF">2025-04-28T13:16:53Z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0x0101006A437B973F1D39459DB399E97CF74B89</vt:lpwstr>
  </property>
</Properties>
</file>