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bastianen_hollandinkoopprofessionals_nl/Documents/Documenten/Opdrachten/ROC Aventus/EA Projectinrichting (exp. 30-06-2025)/Offerte aanvraag/Nasturen nav nota/"/>
    </mc:Choice>
  </mc:AlternateContent>
  <xr:revisionPtr revIDLastSave="1" documentId="8_{1ED7842F-2240-434F-B676-F4A3073AB3DF}" xr6:coauthVersionLast="47" xr6:coauthVersionMax="47" xr10:uidLastSave="{A99AD592-521B-40C1-AD69-B07BB02AA0EE}"/>
  <bookViews>
    <workbookView xWindow="41158" yWindow="-107" windowWidth="20848" windowHeight="11100" activeTab="2" xr2:uid="{64A86996-422E-4106-9E20-2A2A003FA69A}"/>
  </bookViews>
  <sheets>
    <sheet name="Prijzenblad" sheetId="1" r:id="rId1"/>
    <sheet name="Case Insp.-brainstormruimte" sheetId="4" r:id="rId2"/>
    <sheet name="School- en kantoormeubilair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4" l="1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4" i="4"/>
  <c r="L16" i="2"/>
  <c r="E51" i="4" l="1"/>
  <c r="C3" i="1" s="1"/>
  <c r="L19" i="2"/>
  <c r="L18" i="2"/>
  <c r="L17" i="2"/>
  <c r="L7" i="2"/>
  <c r="L8" i="2"/>
  <c r="L9" i="2"/>
  <c r="L6" i="2"/>
  <c r="L20" i="2" l="1"/>
  <c r="L10" i="2"/>
  <c r="C4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8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</futureMetadata>
  <valueMetadata count="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</valueMetadata>
</metadata>
</file>

<file path=xl/sharedStrings.xml><?xml version="1.0" encoding="utf-8"?>
<sst xmlns="http://schemas.openxmlformats.org/spreadsheetml/2006/main" count="69" uniqueCount="51">
  <si>
    <t>Gunningscriterium Prijs</t>
  </si>
  <si>
    <t>Kosten</t>
  </si>
  <si>
    <r>
      <rPr>
        <b/>
        <u/>
        <sz val="11"/>
        <color rgb="FF000000"/>
        <rFont val="Calibri"/>
      </rPr>
      <t xml:space="preserve">Levering van een ontwerp en producten door derden
</t>
    </r>
    <r>
      <rPr>
        <sz val="11"/>
        <color rgb="FF000000"/>
        <rFont val="Calibri"/>
      </rPr>
      <t>Gedurende de looptijd van de Raamovereenkomst is het voor Aventus mogelijk een ontwerp en/of producten bij derden af te nemen (zie hoofdstuk 1 van de offerteaanvraag)</t>
    </r>
  </si>
  <si>
    <r>
      <rPr>
        <sz val="11"/>
        <color rgb="FF000000"/>
        <rFont val="Calibri"/>
      </rPr>
      <t xml:space="preserve">Eventueel de (handlings- en/of administratie) kosten die u </t>
    </r>
    <r>
      <rPr>
        <b/>
        <u/>
        <sz val="11"/>
        <color rgb="FF000000"/>
        <rFont val="Calibri"/>
      </rPr>
      <t>per opdracht</t>
    </r>
    <r>
      <rPr>
        <sz val="11"/>
        <color rgb="FF000000"/>
        <rFont val="Calibri"/>
      </rPr>
      <t xml:space="preserve"> doorbelast aan Aventus.</t>
    </r>
  </si>
  <si>
    <t>Uitwerking Case inspiratie-/brainstormruimte</t>
  </si>
  <si>
    <r>
      <t xml:space="preserve">Plafondbedrag: € 95.000,-- (excl btw)
</t>
    </r>
    <r>
      <rPr>
        <i/>
        <sz val="8"/>
        <color theme="0"/>
        <rFont val="Calibri"/>
        <family val="2"/>
      </rPr>
      <t>(aanbieding &gt; € 95.000,-- is knock-out)</t>
    </r>
  </si>
  <si>
    <t>School- en kantoormeubilair</t>
  </si>
  <si>
    <t>U vult alleen alle geel gearceerde cellen in, afgerond op twee cijfers achter de komma.</t>
  </si>
  <si>
    <t>Alle uitgangspunten en eisen zoals genoemd in de aanbestedingsdocumenten zijn van toepassing.</t>
  </si>
  <si>
    <t>De door u op te geven kosten zijn exclusief BTW.</t>
  </si>
  <si>
    <t xml:space="preserve">De opmaak van en formules in het prijzenblad mogen door u niet gewijzigd worden. </t>
  </si>
  <si>
    <t>Invulformulier prijzen case: Inspiratie-/brainstormruimte</t>
  </si>
  <si>
    <t xml:space="preserve">Artikelnummer </t>
  </si>
  <si>
    <t>Artikelnaam</t>
  </si>
  <si>
    <t>Aantal</t>
  </si>
  <si>
    <t>Prijs per stuk</t>
  </si>
  <si>
    <t>Prijs totaal</t>
  </si>
  <si>
    <t>Totale prijs case ruimte G1</t>
  </si>
  <si>
    <t>Aantal in een standaard klaslokaal</t>
  </si>
  <si>
    <t>Omschrijving</t>
  </si>
  <si>
    <t>Huidige product</t>
  </si>
  <si>
    <t>Uw product</t>
  </si>
  <si>
    <t>Motivatie: waarom vergelijkbaar met huidig product</t>
  </si>
  <si>
    <t>Netto prijs per stuk voor Aventus (excl. BTW)</t>
  </si>
  <si>
    <t>Netto prijs voor Aventus (excl BTW)</t>
  </si>
  <si>
    <t>Afbeelding</t>
  </si>
  <si>
    <t>Beschrijving merk, model, typenummer</t>
  </si>
  <si>
    <t>Afbeelding 1</t>
  </si>
  <si>
    <t>Afbeelding 2</t>
  </si>
  <si>
    <t>Afbeelding 3</t>
  </si>
  <si>
    <t>Afbeelding 4</t>
  </si>
  <si>
    <t>Leerlingtafel</t>
  </si>
  <si>
    <t xml:space="preserve"> </t>
  </si>
  <si>
    <t>leerlingenstoel</t>
  </si>
  <si>
    <t>Leerlingenstoel Seed VE147SL/4
Slide rocker
Afmeting: 51 x 51 x 80 cm (lxbxh)
Zithoogte: 46 cm
Frame Zwart
Kuipkleur groen of antraciet
(richtlijn klasverdeling 33% groen en 67% antraciet)</t>
  </si>
  <si>
    <t xml:space="preserve">Docentenbureau </t>
  </si>
  <si>
    <t>Docenten kolom zit-statafel
Ergonomische voetkruis met optimale beenvrijheid
4x zwenkwielen met rem, P6 blad HPL toplaag met ABS rand.
Afmeting: blad 90 x 70 cm
Hoogte instelbaar 73 - 108 cm middels gasveer en hendel
Blad wit
Frame RAL 9006 zilvergrijs</t>
  </si>
  <si>
    <t>Docentenbureaustoel</t>
  </si>
  <si>
    <t>Docentenstoel Cello 1298/10
Stoel met armleggers, zitting en rug kunsstof
Onderstel 5 teens kruisvoet, aluminium gepolijst met zachte wielen voor een harde vloer en harde wielen voor een zachte vloer
Afmeting: 60 x 60 x 80 cm (lxbxh)
Zithoogte: 42,5 cm
Zitelement verchroomd
Kuipkleur antraciet</t>
  </si>
  <si>
    <t>totaal netto prijs klaslokaal</t>
  </si>
  <si>
    <t>Bureau</t>
  </si>
  <si>
    <t>Bureau Flex, recht, T poot electrisch verstelbaar, inclusief kabelgoot
Afmetingen P2004: 160 x 80 cm (lxb) standaard maat
Hoogte instelbaar 62 - 130 cm</t>
  </si>
  <si>
    <t>Bureaustoel</t>
  </si>
  <si>
    <t>Jet.II bureaustoel met armleggers JZBDH2E
Kruisvoet aluminium
zitting en rug gestoffeerd
rugleuning hoogteverstelbaar
Stof: Economy zwart
Kruisvoet aluminium</t>
  </si>
  <si>
    <t>Vergadertafel</t>
  </si>
  <si>
    <t>Vergadertafel Bridge Recht
rechthoekige poot 30 x 50 mm
Afmetingen BT5004: 160 x 80 x 75 cm (lxbxh)
Geschikt voor 4 stoelen
Blad licht eiken 25 mm melamine
Frame wit</t>
  </si>
  <si>
    <t>Vergaderstoelen</t>
  </si>
  <si>
    <t xml:space="preserve">Vergaderstoel Alfa HS0210
Volledig gestoffeerd, hoge rug en slede frame
kunststof glijdoppen voor zachte vloer
Afmeting: 57 x 48 x 90 cm (lxbxh)
Zithoogte: 47 cm
Viltdoppen voor harde vloer
Frame aluminium
stofgroep 3 Blazer in kleur CUZ1J, CUZ86
standaard kleuren:
</t>
  </si>
  <si>
    <t>Aantal in een standaard kantoor</t>
  </si>
  <si>
    <t>totaal netto prijs kantoor</t>
  </si>
  <si>
    <r>
      <t xml:space="preserve">Leerlingtafel Logo T-poot.
11723BERKHPL. Tafel zonder geleiders en zonder lades
Afmeting tafelblad </t>
    </r>
    <r>
      <rPr>
        <b/>
        <u/>
        <sz val="11"/>
        <color rgb="FFFF0000"/>
        <rFont val="Calibri"/>
        <family val="2"/>
      </rPr>
      <t>74,5 x 54,5 cm</t>
    </r>
    <r>
      <rPr>
        <sz val="11"/>
        <color indexed="8"/>
        <rFont val="Calibri"/>
        <family val="2"/>
      </rPr>
      <t xml:space="preserve">
Vaste bladhoogte: G6 76 cm
Blad berken multiplex blad
22mm, HPL toplaag wit
Frame aluminium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</si>
</sst>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17" x14ac:knownFonts="1">
    <font>
      <sz val="11"/>
      <color theme="1"/>
      <name val="Aptos Narrow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theme="1"/>
      <name val="Verdana"/>
      <family val="2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Calibri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i/>
      <sz val="8"/>
      <color theme="0"/>
      <name val="Calibri"/>
      <family val="2"/>
    </font>
    <font>
      <b/>
      <sz val="11"/>
      <color theme="1"/>
      <name val="Aptos Narrow"/>
      <family val="2"/>
      <scheme val="minor"/>
    </font>
    <font>
      <sz val="48"/>
      <color indexed="8"/>
      <name val="Calibri"/>
      <family val="2"/>
    </font>
    <font>
      <sz val="8"/>
      <name val="Aptos Narrow"/>
      <family val="2"/>
      <scheme val="minor"/>
    </font>
    <font>
      <b/>
      <u/>
      <sz val="11"/>
      <color rgb="FF000000"/>
      <name val="Calibri"/>
    </font>
    <font>
      <sz val="11"/>
      <color rgb="FF000000"/>
      <name val="Calibri"/>
    </font>
    <font>
      <b/>
      <u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44" fontId="6" fillId="0" borderId="0" applyFont="0" applyFill="0" applyBorder="0" applyAlignment="0" applyProtection="0"/>
  </cellStyleXfs>
  <cellXfs count="50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8" fillId="0" borderId="8" xfId="0" applyFont="1" applyBorder="1" applyAlignment="1">
      <alignment horizontal="center"/>
    </xf>
    <xf numFmtId="0" fontId="9" fillId="0" borderId="0" xfId="0" applyFont="1"/>
    <xf numFmtId="0" fontId="0" fillId="0" borderId="8" xfId="0" applyBorder="1" applyAlignment="1">
      <alignment horizontal="center"/>
    </xf>
    <xf numFmtId="0" fontId="0" fillId="0" borderId="0" xfId="0" applyAlignment="1">
      <alignment wrapText="1"/>
    </xf>
    <xf numFmtId="44" fontId="0" fillId="0" borderId="0" xfId="0" applyNumberFormat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wrapText="1"/>
    </xf>
    <xf numFmtId="44" fontId="0" fillId="0" borderId="6" xfId="0" applyNumberFormat="1" applyBorder="1" applyAlignment="1">
      <alignment wrapText="1"/>
    </xf>
    <xf numFmtId="44" fontId="3" fillId="4" borderId="2" xfId="2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44" fontId="2" fillId="2" borderId="3" xfId="2" applyFont="1" applyFill="1" applyBorder="1" applyAlignment="1">
      <alignment horizontal="right" vertical="center"/>
    </xf>
    <xf numFmtId="44" fontId="7" fillId="2" borderId="2" xfId="2" applyFont="1" applyFill="1" applyBorder="1" applyAlignment="1">
      <alignment horizontal="center" vertical="center"/>
    </xf>
    <xf numFmtId="44" fontId="3" fillId="4" borderId="2" xfId="2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0" fillId="4" borderId="3" xfId="0" applyFill="1" applyBorder="1"/>
    <xf numFmtId="44" fontId="0" fillId="4" borderId="3" xfId="2" applyFont="1" applyFill="1" applyBorder="1"/>
    <xf numFmtId="44" fontId="11" fillId="6" borderId="0" xfId="2" applyFont="1" applyFill="1" applyAlignment="1">
      <alignment horizontal="center" vertical="center"/>
    </xf>
    <xf numFmtId="0" fontId="5" fillId="5" borderId="0" xfId="0" applyFont="1" applyFill="1"/>
    <xf numFmtId="0" fontId="12" fillId="2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left" vertical="center" wrapText="1"/>
    </xf>
    <xf numFmtId="165" fontId="0" fillId="4" borderId="3" xfId="2" applyNumberFormat="1" applyFont="1" applyFill="1" applyBorder="1" applyAlignment="1">
      <alignment horizontal="center" vertical="center" wrapText="1"/>
    </xf>
    <xf numFmtId="164" fontId="0" fillId="3" borderId="3" xfId="0" applyNumberFormat="1" applyFill="1" applyBorder="1" applyAlignment="1">
      <alignment vertical="center" wrapText="1"/>
    </xf>
    <xf numFmtId="164" fontId="0" fillId="3" borderId="3" xfId="0" applyNumberFormat="1" applyFill="1" applyBorder="1" applyAlignment="1">
      <alignment horizontal="center" vertical="center" wrapText="1"/>
    </xf>
    <xf numFmtId="44" fontId="7" fillId="2" borderId="2" xfId="2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horizontal="left"/>
    </xf>
    <xf numFmtId="0" fontId="5" fillId="5" borderId="12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left"/>
    </xf>
    <xf numFmtId="0" fontId="5" fillId="5" borderId="1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3">
    <cellStyle name="Normal 2" xfId="1" xr:uid="{EA7873E4-C1C6-4DA2-9D0A-A33897875782}"/>
    <cellStyle name="Standaard" xfId="0" builtinId="0"/>
    <cellStyle name="Valuta" xfId="2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729013</xdr:colOff>
      <xdr:row>18</xdr:row>
      <xdr:rowOff>1941285</xdr:rowOff>
    </xdr:from>
    <xdr:to>
      <xdr:col>3</xdr:col>
      <xdr:colOff>1815015</xdr:colOff>
      <xdr:row>18</xdr:row>
      <xdr:rowOff>2590725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E70A484-6920-D495-314C-1F35A7934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2909" y="15360402"/>
          <a:ext cx="1086002" cy="64944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8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58135-2EAD-4BC5-8EF6-D907E816B7FB}">
  <dimension ref="A1:D9"/>
  <sheetViews>
    <sheetView zoomScale="110" zoomScaleNormal="110" workbookViewId="0">
      <selection sqref="A1:B1"/>
    </sheetView>
  </sheetViews>
  <sheetFormatPr defaultRowHeight="14" x14ac:dyDescent="0.3"/>
  <cols>
    <col min="1" max="1" width="48.09765625" bestFit="1" customWidth="1"/>
    <col min="2" max="2" width="38" customWidth="1"/>
    <col min="3" max="3" width="26.3984375" bestFit="1" customWidth="1"/>
  </cols>
  <sheetData>
    <row r="1" spans="1:4" ht="36" customHeight="1" x14ac:dyDescent="0.3">
      <c r="A1" s="35" t="s">
        <v>0</v>
      </c>
      <c r="B1" s="35"/>
      <c r="C1" s="1" t="s">
        <v>1</v>
      </c>
    </row>
    <row r="2" spans="1:4" ht="81" customHeight="1" x14ac:dyDescent="0.3">
      <c r="A2" s="30" t="s">
        <v>2</v>
      </c>
      <c r="B2" s="30" t="s">
        <v>3</v>
      </c>
      <c r="C2" s="12"/>
    </row>
    <row r="3" spans="1:4" ht="48.9" customHeight="1" x14ac:dyDescent="0.3">
      <c r="A3" s="2" t="s">
        <v>4</v>
      </c>
      <c r="B3" s="29" t="s">
        <v>5</v>
      </c>
      <c r="C3" s="17">
        <f>'Case Insp.-brainstormruimte'!E51</f>
        <v>0</v>
      </c>
    </row>
    <row r="4" spans="1:4" ht="35.1" customHeight="1" x14ac:dyDescent="0.3">
      <c r="A4" s="2" t="s">
        <v>6</v>
      </c>
      <c r="B4" s="16"/>
      <c r="C4" s="17">
        <f>'School- en kantoormeubilair'!L10+'School- en kantoormeubilair'!L20</f>
        <v>0</v>
      </c>
    </row>
    <row r="5" spans="1:4" ht="14.55" thickBot="1" x14ac:dyDescent="0.35"/>
    <row r="6" spans="1:4" x14ac:dyDescent="0.3">
      <c r="A6" s="36" t="s">
        <v>7</v>
      </c>
      <c r="B6" s="37"/>
      <c r="C6" s="23"/>
      <c r="D6" s="23"/>
    </row>
    <row r="7" spans="1:4" x14ac:dyDescent="0.3">
      <c r="A7" s="31" t="s">
        <v>8</v>
      </c>
      <c r="B7" s="32"/>
      <c r="C7" s="23"/>
      <c r="D7" s="23"/>
    </row>
    <row r="8" spans="1:4" x14ac:dyDescent="0.3">
      <c r="A8" s="31" t="s">
        <v>9</v>
      </c>
      <c r="B8" s="32"/>
      <c r="C8" s="23"/>
      <c r="D8" s="23"/>
    </row>
    <row r="9" spans="1:4" ht="14.55" thickBot="1" x14ac:dyDescent="0.35">
      <c r="A9" s="33" t="s">
        <v>10</v>
      </c>
      <c r="B9" s="34"/>
      <c r="C9" s="23"/>
      <c r="D9" s="23"/>
    </row>
  </sheetData>
  <mergeCells count="5">
    <mergeCell ref="A8:B8"/>
    <mergeCell ref="A9:B9"/>
    <mergeCell ref="A1:B1"/>
    <mergeCell ref="A6:B6"/>
    <mergeCell ref="A7:B7"/>
  </mergeCells>
  <conditionalFormatting sqref="C3">
    <cfRule type="cellIs" dxfId="0" priority="1" operator="greaterThan">
      <formula>95000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3F0CC-40FD-4247-9043-DDA0BFB8EFA6}">
  <dimension ref="A2:E51"/>
  <sheetViews>
    <sheetView workbookViewId="0"/>
  </sheetViews>
  <sheetFormatPr defaultRowHeight="14" x14ac:dyDescent="0.3"/>
  <cols>
    <col min="1" max="1" width="30.59765625" customWidth="1"/>
    <col min="2" max="2" width="32.09765625" customWidth="1"/>
    <col min="4" max="4" width="16.8984375" customWidth="1"/>
    <col min="5" max="5" width="15.09765625" customWidth="1"/>
  </cols>
  <sheetData>
    <row r="2" spans="1:5" ht="42.05" customHeight="1" x14ac:dyDescent="0.3">
      <c r="A2" s="38" t="s">
        <v>11</v>
      </c>
      <c r="B2" s="39"/>
    </row>
    <row r="3" spans="1:5" x14ac:dyDescent="0.3">
      <c r="A3" s="14" t="s">
        <v>12</v>
      </c>
      <c r="B3" s="14" t="s">
        <v>13</v>
      </c>
      <c r="C3" s="14" t="s">
        <v>14</v>
      </c>
      <c r="D3" s="14" t="s">
        <v>15</v>
      </c>
      <c r="E3" s="14" t="s">
        <v>16</v>
      </c>
    </row>
    <row r="4" spans="1:5" x14ac:dyDescent="0.3">
      <c r="A4" s="20"/>
      <c r="B4" s="20"/>
      <c r="C4" s="20"/>
      <c r="D4" s="21"/>
      <c r="E4" s="21">
        <f>+C4*D4</f>
        <v>0</v>
      </c>
    </row>
    <row r="5" spans="1:5" x14ac:dyDescent="0.3">
      <c r="A5" s="20"/>
      <c r="B5" s="20"/>
      <c r="C5" s="20"/>
      <c r="D5" s="21"/>
      <c r="E5" s="21">
        <f t="shared" ref="E5:E50" si="0">+C5*D5</f>
        <v>0</v>
      </c>
    </row>
    <row r="6" spans="1:5" x14ac:dyDescent="0.3">
      <c r="A6" s="20"/>
      <c r="B6" s="20"/>
      <c r="C6" s="20"/>
      <c r="D6" s="21"/>
      <c r="E6" s="21">
        <f t="shared" si="0"/>
        <v>0</v>
      </c>
    </row>
    <row r="7" spans="1:5" x14ac:dyDescent="0.3">
      <c r="A7" s="20"/>
      <c r="B7" s="20"/>
      <c r="C7" s="20"/>
      <c r="D7" s="21"/>
      <c r="E7" s="21">
        <f t="shared" si="0"/>
        <v>0</v>
      </c>
    </row>
    <row r="8" spans="1:5" x14ac:dyDescent="0.3">
      <c r="A8" s="20"/>
      <c r="B8" s="20"/>
      <c r="C8" s="20"/>
      <c r="D8" s="21"/>
      <c r="E8" s="21">
        <f t="shared" si="0"/>
        <v>0</v>
      </c>
    </row>
    <row r="9" spans="1:5" x14ac:dyDescent="0.3">
      <c r="A9" s="20"/>
      <c r="B9" s="20"/>
      <c r="C9" s="20"/>
      <c r="D9" s="21"/>
      <c r="E9" s="21">
        <f t="shared" si="0"/>
        <v>0</v>
      </c>
    </row>
    <row r="10" spans="1:5" x14ac:dyDescent="0.3">
      <c r="A10" s="20"/>
      <c r="B10" s="20"/>
      <c r="C10" s="20"/>
      <c r="D10" s="21"/>
      <c r="E10" s="21">
        <f t="shared" si="0"/>
        <v>0</v>
      </c>
    </row>
    <row r="11" spans="1:5" x14ac:dyDescent="0.3">
      <c r="A11" s="20"/>
      <c r="B11" s="20"/>
      <c r="C11" s="20"/>
      <c r="D11" s="21"/>
      <c r="E11" s="21">
        <f t="shared" si="0"/>
        <v>0</v>
      </c>
    </row>
    <row r="12" spans="1:5" x14ac:dyDescent="0.3">
      <c r="A12" s="20"/>
      <c r="B12" s="20"/>
      <c r="C12" s="20"/>
      <c r="D12" s="21"/>
      <c r="E12" s="21">
        <f t="shared" si="0"/>
        <v>0</v>
      </c>
    </row>
    <row r="13" spans="1:5" x14ac:dyDescent="0.3">
      <c r="A13" s="20"/>
      <c r="B13" s="20"/>
      <c r="C13" s="20"/>
      <c r="D13" s="21"/>
      <c r="E13" s="21">
        <f t="shared" si="0"/>
        <v>0</v>
      </c>
    </row>
    <row r="14" spans="1:5" x14ac:dyDescent="0.3">
      <c r="A14" s="20"/>
      <c r="B14" s="20"/>
      <c r="C14" s="20"/>
      <c r="D14" s="21"/>
      <c r="E14" s="21">
        <f t="shared" si="0"/>
        <v>0</v>
      </c>
    </row>
    <row r="15" spans="1:5" x14ac:dyDescent="0.3">
      <c r="A15" s="20"/>
      <c r="B15" s="20"/>
      <c r="C15" s="20"/>
      <c r="D15" s="21"/>
      <c r="E15" s="21">
        <f t="shared" si="0"/>
        <v>0</v>
      </c>
    </row>
    <row r="16" spans="1:5" x14ac:dyDescent="0.3">
      <c r="A16" s="20"/>
      <c r="B16" s="20"/>
      <c r="C16" s="20"/>
      <c r="D16" s="21"/>
      <c r="E16" s="21">
        <f t="shared" si="0"/>
        <v>0</v>
      </c>
    </row>
    <row r="17" spans="1:5" x14ac:dyDescent="0.3">
      <c r="A17" s="20"/>
      <c r="B17" s="20"/>
      <c r="C17" s="20"/>
      <c r="D17" s="21"/>
      <c r="E17" s="21">
        <f t="shared" si="0"/>
        <v>0</v>
      </c>
    </row>
    <row r="18" spans="1:5" x14ac:dyDescent="0.3">
      <c r="A18" s="20"/>
      <c r="B18" s="20"/>
      <c r="C18" s="20"/>
      <c r="D18" s="21"/>
      <c r="E18" s="21">
        <f t="shared" si="0"/>
        <v>0</v>
      </c>
    </row>
    <row r="19" spans="1:5" x14ac:dyDescent="0.3">
      <c r="A19" s="20"/>
      <c r="B19" s="20"/>
      <c r="C19" s="20"/>
      <c r="D19" s="21"/>
      <c r="E19" s="21">
        <f t="shared" si="0"/>
        <v>0</v>
      </c>
    </row>
    <row r="20" spans="1:5" x14ac:dyDescent="0.3">
      <c r="A20" s="20"/>
      <c r="B20" s="20"/>
      <c r="C20" s="20"/>
      <c r="D20" s="21"/>
      <c r="E20" s="21">
        <f t="shared" si="0"/>
        <v>0</v>
      </c>
    </row>
    <row r="21" spans="1:5" x14ac:dyDescent="0.3">
      <c r="A21" s="20"/>
      <c r="B21" s="20"/>
      <c r="C21" s="20"/>
      <c r="D21" s="21"/>
      <c r="E21" s="21">
        <f t="shared" si="0"/>
        <v>0</v>
      </c>
    </row>
    <row r="22" spans="1:5" x14ac:dyDescent="0.3">
      <c r="A22" s="20"/>
      <c r="B22" s="20"/>
      <c r="C22" s="20"/>
      <c r="D22" s="21"/>
      <c r="E22" s="21">
        <f t="shared" si="0"/>
        <v>0</v>
      </c>
    </row>
    <row r="23" spans="1:5" x14ac:dyDescent="0.3">
      <c r="A23" s="20"/>
      <c r="B23" s="20"/>
      <c r="C23" s="20"/>
      <c r="D23" s="21"/>
      <c r="E23" s="21">
        <f t="shared" si="0"/>
        <v>0</v>
      </c>
    </row>
    <row r="24" spans="1:5" x14ac:dyDescent="0.3">
      <c r="A24" s="20"/>
      <c r="B24" s="20"/>
      <c r="C24" s="20"/>
      <c r="D24" s="21"/>
      <c r="E24" s="21">
        <f t="shared" si="0"/>
        <v>0</v>
      </c>
    </row>
    <row r="25" spans="1:5" x14ac:dyDescent="0.3">
      <c r="A25" s="20"/>
      <c r="B25" s="20"/>
      <c r="C25" s="20"/>
      <c r="D25" s="21"/>
      <c r="E25" s="21">
        <f t="shared" si="0"/>
        <v>0</v>
      </c>
    </row>
    <row r="26" spans="1:5" x14ac:dyDescent="0.3">
      <c r="A26" s="20"/>
      <c r="B26" s="20"/>
      <c r="C26" s="20"/>
      <c r="D26" s="21"/>
      <c r="E26" s="21">
        <f t="shared" si="0"/>
        <v>0</v>
      </c>
    </row>
    <row r="27" spans="1:5" x14ac:dyDescent="0.3">
      <c r="A27" s="20"/>
      <c r="B27" s="20"/>
      <c r="C27" s="20"/>
      <c r="D27" s="21"/>
      <c r="E27" s="21">
        <f t="shared" si="0"/>
        <v>0</v>
      </c>
    </row>
    <row r="28" spans="1:5" x14ac:dyDescent="0.3">
      <c r="A28" s="20"/>
      <c r="B28" s="20"/>
      <c r="C28" s="20"/>
      <c r="D28" s="21"/>
      <c r="E28" s="21">
        <f t="shared" si="0"/>
        <v>0</v>
      </c>
    </row>
    <row r="29" spans="1:5" x14ac:dyDescent="0.3">
      <c r="A29" s="20"/>
      <c r="B29" s="20"/>
      <c r="C29" s="20"/>
      <c r="D29" s="21"/>
      <c r="E29" s="21">
        <f t="shared" si="0"/>
        <v>0</v>
      </c>
    </row>
    <row r="30" spans="1:5" x14ac:dyDescent="0.3">
      <c r="A30" s="20"/>
      <c r="B30" s="20"/>
      <c r="C30" s="20"/>
      <c r="D30" s="21"/>
      <c r="E30" s="21">
        <f t="shared" si="0"/>
        <v>0</v>
      </c>
    </row>
    <row r="31" spans="1:5" x14ac:dyDescent="0.3">
      <c r="A31" s="20"/>
      <c r="B31" s="20"/>
      <c r="C31" s="20"/>
      <c r="D31" s="21"/>
      <c r="E31" s="21">
        <f t="shared" si="0"/>
        <v>0</v>
      </c>
    </row>
    <row r="32" spans="1:5" x14ac:dyDescent="0.3">
      <c r="A32" s="20"/>
      <c r="B32" s="20"/>
      <c r="C32" s="20"/>
      <c r="D32" s="21"/>
      <c r="E32" s="21">
        <f t="shared" si="0"/>
        <v>0</v>
      </c>
    </row>
    <row r="33" spans="1:5" x14ac:dyDescent="0.3">
      <c r="A33" s="20"/>
      <c r="B33" s="20"/>
      <c r="C33" s="20"/>
      <c r="D33" s="21"/>
      <c r="E33" s="21">
        <f t="shared" si="0"/>
        <v>0</v>
      </c>
    </row>
    <row r="34" spans="1:5" x14ac:dyDescent="0.3">
      <c r="A34" s="20"/>
      <c r="B34" s="20"/>
      <c r="C34" s="20"/>
      <c r="D34" s="21"/>
      <c r="E34" s="21">
        <f t="shared" si="0"/>
        <v>0</v>
      </c>
    </row>
    <row r="35" spans="1:5" x14ac:dyDescent="0.3">
      <c r="A35" s="20"/>
      <c r="B35" s="20"/>
      <c r="C35" s="20"/>
      <c r="D35" s="21"/>
      <c r="E35" s="21">
        <f t="shared" si="0"/>
        <v>0</v>
      </c>
    </row>
    <row r="36" spans="1:5" x14ac:dyDescent="0.3">
      <c r="A36" s="20"/>
      <c r="B36" s="20"/>
      <c r="C36" s="20"/>
      <c r="D36" s="21"/>
      <c r="E36" s="21">
        <f t="shared" si="0"/>
        <v>0</v>
      </c>
    </row>
    <row r="37" spans="1:5" x14ac:dyDescent="0.3">
      <c r="A37" s="20"/>
      <c r="B37" s="20"/>
      <c r="C37" s="20"/>
      <c r="D37" s="21"/>
      <c r="E37" s="21">
        <f t="shared" si="0"/>
        <v>0</v>
      </c>
    </row>
    <row r="38" spans="1:5" x14ac:dyDescent="0.3">
      <c r="A38" s="20"/>
      <c r="B38" s="20"/>
      <c r="C38" s="20"/>
      <c r="D38" s="21"/>
      <c r="E38" s="21">
        <f t="shared" si="0"/>
        <v>0</v>
      </c>
    </row>
    <row r="39" spans="1:5" x14ac:dyDescent="0.3">
      <c r="A39" s="20"/>
      <c r="B39" s="20"/>
      <c r="C39" s="20"/>
      <c r="D39" s="21"/>
      <c r="E39" s="21">
        <f t="shared" si="0"/>
        <v>0</v>
      </c>
    </row>
    <row r="40" spans="1:5" x14ac:dyDescent="0.3">
      <c r="A40" s="20"/>
      <c r="B40" s="20"/>
      <c r="C40" s="20"/>
      <c r="D40" s="21"/>
      <c r="E40" s="21">
        <f t="shared" si="0"/>
        <v>0</v>
      </c>
    </row>
    <row r="41" spans="1:5" x14ac:dyDescent="0.3">
      <c r="A41" s="20"/>
      <c r="B41" s="20"/>
      <c r="C41" s="20"/>
      <c r="D41" s="21"/>
      <c r="E41" s="21">
        <f t="shared" si="0"/>
        <v>0</v>
      </c>
    </row>
    <row r="42" spans="1:5" x14ac:dyDescent="0.3">
      <c r="A42" s="20"/>
      <c r="B42" s="20"/>
      <c r="C42" s="20"/>
      <c r="D42" s="21"/>
      <c r="E42" s="21">
        <f t="shared" si="0"/>
        <v>0</v>
      </c>
    </row>
    <row r="43" spans="1:5" x14ac:dyDescent="0.3">
      <c r="A43" s="20"/>
      <c r="B43" s="20"/>
      <c r="C43" s="20"/>
      <c r="D43" s="21"/>
      <c r="E43" s="21">
        <f t="shared" si="0"/>
        <v>0</v>
      </c>
    </row>
    <row r="44" spans="1:5" x14ac:dyDescent="0.3">
      <c r="A44" s="20"/>
      <c r="B44" s="20"/>
      <c r="C44" s="20"/>
      <c r="D44" s="21"/>
      <c r="E44" s="21">
        <f t="shared" si="0"/>
        <v>0</v>
      </c>
    </row>
    <row r="45" spans="1:5" x14ac:dyDescent="0.3">
      <c r="A45" s="20"/>
      <c r="B45" s="20"/>
      <c r="C45" s="20"/>
      <c r="D45" s="21"/>
      <c r="E45" s="21">
        <f t="shared" si="0"/>
        <v>0</v>
      </c>
    </row>
    <row r="46" spans="1:5" x14ac:dyDescent="0.3">
      <c r="A46" s="20"/>
      <c r="B46" s="20"/>
      <c r="C46" s="20"/>
      <c r="D46" s="21"/>
      <c r="E46" s="21">
        <f t="shared" si="0"/>
        <v>0</v>
      </c>
    </row>
    <row r="47" spans="1:5" x14ac:dyDescent="0.3">
      <c r="A47" s="20"/>
      <c r="B47" s="20"/>
      <c r="C47" s="20"/>
      <c r="D47" s="21"/>
      <c r="E47" s="21">
        <f t="shared" si="0"/>
        <v>0</v>
      </c>
    </row>
    <row r="48" spans="1:5" x14ac:dyDescent="0.3">
      <c r="A48" s="20"/>
      <c r="B48" s="20"/>
      <c r="C48" s="20"/>
      <c r="D48" s="21"/>
      <c r="E48" s="21">
        <f t="shared" si="0"/>
        <v>0</v>
      </c>
    </row>
    <row r="49" spans="1:5" x14ac:dyDescent="0.3">
      <c r="A49" s="20"/>
      <c r="B49" s="20"/>
      <c r="C49" s="20"/>
      <c r="D49" s="21"/>
      <c r="E49" s="21">
        <f t="shared" si="0"/>
        <v>0</v>
      </c>
    </row>
    <row r="50" spans="1:5" x14ac:dyDescent="0.3">
      <c r="A50" s="20"/>
      <c r="B50" s="20"/>
      <c r="C50" s="20"/>
      <c r="D50" s="21"/>
      <c r="E50" s="21">
        <f t="shared" si="0"/>
        <v>0</v>
      </c>
    </row>
    <row r="51" spans="1:5" ht="27.4" customHeight="1" x14ac:dyDescent="0.3">
      <c r="C51" s="40" t="s">
        <v>17</v>
      </c>
      <c r="D51" s="40"/>
      <c r="E51" s="22">
        <f>SUM(E4:E50)</f>
        <v>0</v>
      </c>
    </row>
  </sheetData>
  <mergeCells count="2">
    <mergeCell ref="A2:B2"/>
    <mergeCell ref="C51:D5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FE3FF-2331-498B-8DE4-1E996FA90E28}">
  <dimension ref="A4:L20"/>
  <sheetViews>
    <sheetView tabSelected="1" topLeftCell="A7" zoomScale="90" zoomScaleNormal="90" workbookViewId="0">
      <selection activeCell="D6" sqref="D6"/>
    </sheetView>
  </sheetViews>
  <sheetFormatPr defaultRowHeight="14" x14ac:dyDescent="0.3"/>
  <cols>
    <col min="1" max="1" width="21.09765625" customWidth="1"/>
    <col min="2" max="3" width="26.8984375" customWidth="1"/>
    <col min="4" max="4" width="38.296875" customWidth="1"/>
    <col min="5" max="5" width="30.8984375" customWidth="1"/>
    <col min="6" max="9" width="26.296875" customWidth="1"/>
    <col min="10" max="10" width="36.09765625" customWidth="1"/>
    <col min="11" max="11" width="22.3984375" customWidth="1"/>
    <col min="12" max="12" width="19.8984375" customWidth="1"/>
  </cols>
  <sheetData>
    <row r="4" spans="1:12" ht="25.95" customHeight="1" x14ac:dyDescent="0.3">
      <c r="A4" s="42" t="s">
        <v>18</v>
      </c>
      <c r="B4" s="41" t="s">
        <v>19</v>
      </c>
      <c r="C4" s="41" t="s">
        <v>20</v>
      </c>
      <c r="D4" s="41"/>
      <c r="E4" s="45" t="s">
        <v>21</v>
      </c>
      <c r="F4" s="46"/>
      <c r="G4" s="46"/>
      <c r="H4" s="46"/>
      <c r="I4" s="47"/>
      <c r="J4" s="42" t="s">
        <v>22</v>
      </c>
      <c r="K4" s="42" t="s">
        <v>23</v>
      </c>
      <c r="L4" s="42" t="s">
        <v>24</v>
      </c>
    </row>
    <row r="5" spans="1:12" ht="44.5" customHeight="1" x14ac:dyDescent="0.3">
      <c r="A5" s="42"/>
      <c r="B5" s="41"/>
      <c r="C5" s="13" t="s">
        <v>25</v>
      </c>
      <c r="D5" s="13" t="s">
        <v>19</v>
      </c>
      <c r="E5" s="14" t="s">
        <v>26</v>
      </c>
      <c r="F5" s="13" t="s">
        <v>27</v>
      </c>
      <c r="G5" s="13" t="s">
        <v>28</v>
      </c>
      <c r="H5" s="13" t="s">
        <v>29</v>
      </c>
      <c r="I5" s="13" t="s">
        <v>30</v>
      </c>
      <c r="J5" s="42"/>
      <c r="K5" s="42"/>
      <c r="L5" s="42"/>
    </row>
    <row r="6" spans="1:12" ht="111.8" x14ac:dyDescent="0.3">
      <c r="A6" s="18">
        <v>24</v>
      </c>
      <c r="B6" s="19" t="s">
        <v>31</v>
      </c>
      <c r="C6" s="24" t="e" vm="1">
        <v>#VALUE!</v>
      </c>
      <c r="D6" s="18" t="s">
        <v>50</v>
      </c>
      <c r="E6" s="25" t="s">
        <v>32</v>
      </c>
      <c r="F6" s="25" t="s">
        <v>32</v>
      </c>
      <c r="G6" s="25"/>
      <c r="H6" s="25"/>
      <c r="I6" s="25"/>
      <c r="J6" s="25"/>
      <c r="K6" s="26"/>
      <c r="L6" s="27">
        <f>+A6*K6</f>
        <v>0</v>
      </c>
    </row>
    <row r="7" spans="1:12" ht="111.8" x14ac:dyDescent="0.3">
      <c r="A7" s="18">
        <v>24</v>
      </c>
      <c r="B7" s="19" t="s">
        <v>33</v>
      </c>
      <c r="C7" s="24" t="e" vm="2">
        <v>#VALUE!</v>
      </c>
      <c r="D7" s="18" t="s">
        <v>34</v>
      </c>
      <c r="E7" s="25"/>
      <c r="F7" s="25"/>
      <c r="G7" s="25"/>
      <c r="H7" s="25"/>
      <c r="I7" s="25"/>
      <c r="J7" s="25"/>
      <c r="K7" s="26"/>
      <c r="L7" s="27">
        <f t="shared" ref="L7:L9" si="0">+A7*K7</f>
        <v>0</v>
      </c>
    </row>
    <row r="8" spans="1:12" ht="139.69999999999999" x14ac:dyDescent="0.3">
      <c r="A8" s="18">
        <v>1</v>
      </c>
      <c r="B8" s="19" t="s">
        <v>35</v>
      </c>
      <c r="C8" s="24" t="e" vm="3">
        <v>#VALUE!</v>
      </c>
      <c r="D8" s="18" t="s">
        <v>36</v>
      </c>
      <c r="E8" s="25"/>
      <c r="F8" s="25"/>
      <c r="G8" s="25"/>
      <c r="H8" s="25"/>
      <c r="I8" s="25"/>
      <c r="J8" s="25"/>
      <c r="K8" s="26"/>
      <c r="L8" s="27">
        <f t="shared" si="0"/>
        <v>0</v>
      </c>
    </row>
    <row r="9" spans="1:12" ht="139.69999999999999" x14ac:dyDescent="0.3">
      <c r="A9" s="18">
        <v>1</v>
      </c>
      <c r="B9" s="19" t="s">
        <v>37</v>
      </c>
      <c r="C9" s="24" t="e" vm="4">
        <v>#VALUE!</v>
      </c>
      <c r="D9" s="18" t="s">
        <v>38</v>
      </c>
      <c r="E9" s="25"/>
      <c r="F9" s="25"/>
      <c r="G9" s="25"/>
      <c r="H9" s="25"/>
      <c r="I9" s="25"/>
      <c r="J9" s="25"/>
      <c r="K9" s="26"/>
      <c r="L9" s="27">
        <f t="shared" si="0"/>
        <v>0</v>
      </c>
    </row>
    <row r="10" spans="1:12" ht="29.45" customHeight="1" x14ac:dyDescent="0.3">
      <c r="A10" s="3"/>
      <c r="B10" s="4"/>
      <c r="C10" s="4"/>
      <c r="D10" s="4"/>
      <c r="E10" s="4"/>
      <c r="J10" s="43" t="s">
        <v>39</v>
      </c>
      <c r="K10" s="44"/>
      <c r="L10" s="15">
        <f>SUM(L6:L9)</f>
        <v>0</v>
      </c>
    </row>
    <row r="11" spans="1:12" x14ac:dyDescent="0.3">
      <c r="A11" s="5"/>
      <c r="F11" s="6"/>
      <c r="G11" s="6"/>
      <c r="H11" s="6"/>
      <c r="I11" s="6"/>
      <c r="J11" s="6"/>
      <c r="K11" s="6"/>
      <c r="L11" s="7"/>
    </row>
    <row r="12" spans="1:12" ht="14.55" thickBot="1" x14ac:dyDescent="0.35">
      <c r="A12" s="8"/>
      <c r="B12" s="9" t="s">
        <v>32</v>
      </c>
      <c r="C12" s="9"/>
      <c r="D12" s="9"/>
      <c r="E12" s="9"/>
      <c r="F12" s="10"/>
      <c r="G12" s="10"/>
      <c r="H12" s="10"/>
      <c r="I12" s="10"/>
      <c r="J12" s="10"/>
      <c r="K12" s="10"/>
      <c r="L12" s="11"/>
    </row>
    <row r="14" spans="1:12" ht="25.95" customHeight="1" x14ac:dyDescent="0.3">
      <c r="A14" s="42" t="s">
        <v>48</v>
      </c>
      <c r="B14" s="41" t="s">
        <v>19</v>
      </c>
      <c r="C14" s="41" t="s">
        <v>20</v>
      </c>
      <c r="D14" s="41"/>
      <c r="E14" s="45" t="s">
        <v>21</v>
      </c>
      <c r="F14" s="46"/>
      <c r="G14" s="46"/>
      <c r="H14" s="46"/>
      <c r="I14" s="47"/>
      <c r="J14" s="42" t="s">
        <v>22</v>
      </c>
      <c r="K14" s="42" t="s">
        <v>23</v>
      </c>
      <c r="L14" s="42" t="s">
        <v>24</v>
      </c>
    </row>
    <row r="15" spans="1:12" ht="44.5" customHeight="1" x14ac:dyDescent="0.3">
      <c r="A15" s="42"/>
      <c r="B15" s="41"/>
      <c r="C15" s="13" t="s">
        <v>25</v>
      </c>
      <c r="D15" s="13" t="s">
        <v>19</v>
      </c>
      <c r="E15" s="14" t="s">
        <v>26</v>
      </c>
      <c r="F15" s="13" t="s">
        <v>27</v>
      </c>
      <c r="G15" s="13" t="s">
        <v>28</v>
      </c>
      <c r="H15" s="13" t="s">
        <v>29</v>
      </c>
      <c r="I15" s="13" t="s">
        <v>30</v>
      </c>
      <c r="J15" s="42"/>
      <c r="K15" s="42"/>
      <c r="L15" s="42"/>
    </row>
    <row r="16" spans="1:12" ht="69.849999999999994" x14ac:dyDescent="0.3">
      <c r="A16" s="18">
        <v>1</v>
      </c>
      <c r="B16" s="19" t="s">
        <v>40</v>
      </c>
      <c r="C16" s="24" t="e" vm="5">
        <v>#VALUE!</v>
      </c>
      <c r="D16" s="18" t="s">
        <v>41</v>
      </c>
      <c r="E16" s="25" t="s">
        <v>32</v>
      </c>
      <c r="F16" s="25" t="s">
        <v>32</v>
      </c>
      <c r="G16" s="25"/>
      <c r="H16" s="25"/>
      <c r="I16" s="25"/>
      <c r="J16" s="25"/>
      <c r="K16" s="26"/>
      <c r="L16" s="28">
        <f>+A16*K16</f>
        <v>0</v>
      </c>
    </row>
    <row r="17" spans="1:12" ht="83.85" x14ac:dyDescent="0.3">
      <c r="A17" s="18">
        <v>1</v>
      </c>
      <c r="B17" s="19" t="s">
        <v>42</v>
      </c>
      <c r="C17" s="24" t="e" vm="6">
        <v>#VALUE!</v>
      </c>
      <c r="D17" s="18" t="s">
        <v>43</v>
      </c>
      <c r="E17" s="25"/>
      <c r="F17" s="25"/>
      <c r="G17" s="25"/>
      <c r="H17" s="25"/>
      <c r="I17" s="25"/>
      <c r="J17" s="25"/>
      <c r="K17" s="26"/>
      <c r="L17" s="28">
        <f t="shared" ref="L17:L19" si="1">+A17*K17</f>
        <v>0</v>
      </c>
    </row>
    <row r="18" spans="1:12" ht="97.8" x14ac:dyDescent="0.3">
      <c r="A18" s="18">
        <v>1</v>
      </c>
      <c r="B18" s="19" t="s">
        <v>44</v>
      </c>
      <c r="C18" s="24" t="e" vm="7">
        <v>#VALUE!</v>
      </c>
      <c r="D18" s="18" t="s">
        <v>45</v>
      </c>
      <c r="E18" s="25"/>
      <c r="F18" s="25"/>
      <c r="G18" s="25"/>
      <c r="H18" s="25"/>
      <c r="I18" s="25"/>
      <c r="J18" s="25"/>
      <c r="K18" s="26"/>
      <c r="L18" s="28">
        <f t="shared" si="1"/>
        <v>0</v>
      </c>
    </row>
    <row r="19" spans="1:12" ht="209.55" x14ac:dyDescent="0.3">
      <c r="A19" s="18">
        <v>4</v>
      </c>
      <c r="B19" s="19" t="s">
        <v>46</v>
      </c>
      <c r="C19" s="24" t="e" vm="8">
        <v>#VALUE!</v>
      </c>
      <c r="D19" s="18" t="s">
        <v>47</v>
      </c>
      <c r="E19" s="25"/>
      <c r="F19" s="25"/>
      <c r="G19" s="25"/>
      <c r="H19" s="25"/>
      <c r="I19" s="25"/>
      <c r="J19" s="25"/>
      <c r="K19" s="26"/>
      <c r="L19" s="28">
        <f t="shared" si="1"/>
        <v>0</v>
      </c>
    </row>
    <row r="20" spans="1:12" ht="33.75" customHeight="1" x14ac:dyDescent="0.3">
      <c r="A20" s="3"/>
      <c r="B20" s="4"/>
      <c r="C20" s="4"/>
      <c r="D20" s="4"/>
      <c r="E20" s="4"/>
      <c r="J20" s="48" t="s">
        <v>49</v>
      </c>
      <c r="K20" s="49"/>
      <c r="L20" s="15">
        <f>SUM(L16:L19)</f>
        <v>0</v>
      </c>
    </row>
  </sheetData>
  <mergeCells count="16">
    <mergeCell ref="J20:K20"/>
    <mergeCell ref="A14:A15"/>
    <mergeCell ref="B14:B15"/>
    <mergeCell ref="C14:D14"/>
    <mergeCell ref="J14:J15"/>
    <mergeCell ref="K14:K15"/>
    <mergeCell ref="E14:I14"/>
    <mergeCell ref="C4:D4"/>
    <mergeCell ref="A4:A5"/>
    <mergeCell ref="B4:B5"/>
    <mergeCell ref="L14:L15"/>
    <mergeCell ref="J4:J5"/>
    <mergeCell ref="K4:K5"/>
    <mergeCell ref="L4:L5"/>
    <mergeCell ref="J10:K10"/>
    <mergeCell ref="E4:I4"/>
  </mergeCells>
  <phoneticPr fontId="13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e7d69c-a2d9-4848-87fb-f15f634fe009">
      <Terms xmlns="http://schemas.microsoft.com/office/infopath/2007/PartnerControls"/>
    </lcf76f155ced4ddcb4097134ff3c332f>
    <TaxCatchAll xmlns="1e2f17b5-78be-4a47-a007-97d1ff3dbf5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1CB65A149034F90AD4BCC09C40F2E" ma:contentTypeVersion="13" ma:contentTypeDescription="Een nieuw document maken." ma:contentTypeScope="" ma:versionID="d24c7b769cd41beea8b065a341661b50">
  <xsd:schema xmlns:xsd="http://www.w3.org/2001/XMLSchema" xmlns:xs="http://www.w3.org/2001/XMLSchema" xmlns:p="http://schemas.microsoft.com/office/2006/metadata/properties" xmlns:ns2="75e7d69c-a2d9-4848-87fb-f15f634fe009" xmlns:ns3="1e2f17b5-78be-4a47-a007-97d1ff3dbf50" targetNamespace="http://schemas.microsoft.com/office/2006/metadata/properties" ma:root="true" ma:fieldsID="cb14917e7687e17eb519122dc45de869" ns2:_="" ns3:_="">
    <xsd:import namespace="75e7d69c-a2d9-4848-87fb-f15f634fe009"/>
    <xsd:import namespace="1e2f17b5-78be-4a47-a007-97d1ff3dbf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e7d69c-a2d9-4848-87fb-f15f634fe0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2f17b5-78be-4a47-a007-97d1ff3dbf5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3a8c24a-e679-49d7-bda5-c5f0ea7ee622}" ma:internalName="TaxCatchAll" ma:showField="CatchAllData" ma:web="1e2f17b5-78be-4a47-a007-97d1ff3dbf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6F189D-5227-400F-B038-DA108598B617}">
  <ds:schemaRefs>
    <ds:schemaRef ds:uri="http://schemas.microsoft.com/office/2006/documentManagement/types"/>
    <ds:schemaRef ds:uri="http://purl.org/dc/dcmitype/"/>
    <ds:schemaRef ds:uri="1e2f17b5-78be-4a47-a007-97d1ff3dbf50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75e7d69c-a2d9-4848-87fb-f15f634fe009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3D473E5-B827-4512-B1BC-3112CE8335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e7d69c-a2d9-4848-87fb-f15f634fe009"/>
    <ds:schemaRef ds:uri="1e2f17b5-78be-4a47-a007-97d1ff3dbf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862021-D91B-4ACF-8490-909A45262A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</vt:lpstr>
      <vt:lpstr>Case Insp.-brainstormruimte</vt:lpstr>
      <vt:lpstr>School- en kantoormeubilair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Sander Bastianen - HIP</dc:creator>
  <cp:keywords/>
  <dc:description/>
  <cp:lastModifiedBy>Sander Bastianen - HIP</cp:lastModifiedBy>
  <cp:revision/>
  <dcterms:created xsi:type="dcterms:W3CDTF">2024-11-19T13:51:40Z</dcterms:created>
  <dcterms:modified xsi:type="dcterms:W3CDTF">2025-10-16T08:40:30Z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0x010100F7C1CB65A149034F90AD4BCC09C40F2E</vt:lpwstr>
  </property>
  <property fmtid="{D5CDD505-2E9C-101B-9397-08002B2CF9AE}" pid="3" name="MediaServiceImageTags">
    <vt:lpwstr/>
  </property>
</Properties>
</file>