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gemhouten.sharepoint.com/sites/VastgoedVerhuur-TechnischCluster/Gedeelde documenten/Technisch Cluster/3 Aanbestedingen/1 Lopende Aanbestedingen/Aanbesteding BMI Raamovk + offertes/Aanbesteding documenten/"/>
    </mc:Choice>
  </mc:AlternateContent>
  <xr:revisionPtr revIDLastSave="277" documentId="8_{769CC876-4147-4B56-8662-9207CD402ACF}" xr6:coauthVersionLast="47" xr6:coauthVersionMax="47" xr10:uidLastSave="{430F23EB-D894-4766-82A7-06ADEB760C1C}"/>
  <bookViews>
    <workbookView xWindow="28680" yWindow="-120" windowWidth="29040" windowHeight="15840" activeTab="2" xr2:uid="{00000000-000D-0000-FFFF-FFFF00000000}"/>
  </bookViews>
  <sheets>
    <sheet name="Prijzen monteur" sheetId="3" r:id="rId1"/>
    <sheet name="Prijzen onderhoud" sheetId="5" r:id="rId2"/>
    <sheet name="Prijzen vervangingsprojecten" sheetId="6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6" l="1"/>
  <c r="R37" i="5"/>
  <c r="D15" i="3"/>
  <c r="D14" i="3"/>
  <c r="D13" i="3"/>
  <c r="D12" i="3"/>
  <c r="C15" i="3"/>
  <c r="C13" i="3"/>
  <c r="C14" i="3"/>
  <c r="C12" i="3"/>
  <c r="D16" i="3" l="1"/>
  <c r="C16" i="3"/>
  <c r="B18" i="3" l="1"/>
</calcChain>
</file>

<file path=xl/sharedStrings.xml><?xml version="1.0" encoding="utf-8"?>
<sst xmlns="http://schemas.openxmlformats.org/spreadsheetml/2006/main" count="219" uniqueCount="125">
  <si>
    <t>** bovengenoemde uurtarieven zijn inclusief kosten voor administratieve en ondersteunende werkzaamheden.</t>
  </si>
  <si>
    <t>** uurtarieven zijn excl. BTW.</t>
  </si>
  <si>
    <t>%</t>
  </si>
  <si>
    <t>Toeslag op uurtarief zondag en feestdagen</t>
  </si>
  <si>
    <t xml:space="preserve">** netto kosten voor inzet materieel ten behoeve van werken op hoogte/bereikbaarheid (zoals huur van hoogwerkers, steigers, pontons etc.) en kosten voor bouwplaatsvoorzieningen worden als separaat bedrag in toekomstige uit te vragen offertes opgenomen. </t>
  </si>
  <si>
    <t>Uurtarief in € excl. Btw</t>
  </si>
  <si>
    <t>** tarieven gelden voor reguliere werktijden (ma t/m vrij van 7.00 - 17.00 uur).</t>
  </si>
  <si>
    <t>Toeslag op uurtarief ma t/m vrij van 17.00 - 07.00 uur en zaterdag</t>
  </si>
  <si>
    <t>Uurtarieven t.b.v. storingsonderhoud en of regiewerkzaamheden</t>
  </si>
  <si>
    <t>Werkvoorbereider/projectleider</t>
  </si>
  <si>
    <t>Uitvraag toeslag op uurtarieven kritieke werkzamheden en buiten reguliere werktijd</t>
  </si>
  <si>
    <t>Toeslag op uurtarief responsetijd Hoog – Responstijd maximaal 1 werkdag</t>
  </si>
  <si>
    <t>Toeslag op uurtarief responsetijd Kritiek – Responstijd maximaal 2 uur</t>
  </si>
  <si>
    <r>
      <t xml:space="preserve">** op te geven uurtarieven zijn inclusief </t>
    </r>
    <r>
      <rPr>
        <b/>
        <sz val="10"/>
        <color theme="1"/>
        <rFont val="Calibri Light"/>
        <family val="2"/>
        <scheme val="major"/>
      </rPr>
      <t>alle</t>
    </r>
    <r>
      <rPr>
        <sz val="10"/>
        <color theme="1"/>
        <rFont val="Calibri Light"/>
        <family val="2"/>
        <scheme val="major"/>
      </rPr>
      <t xml:space="preserve"> bijkomende bedrijfskosten, verzekeringen, reiskosten en Algemene Kosten (AK).</t>
    </r>
  </si>
  <si>
    <t>Alleen de gele velden invullen</t>
  </si>
  <si>
    <t>€ onderhoudsmonteur</t>
  </si>
  <si>
    <t>€ werkvoorbereider/projectleider</t>
  </si>
  <si>
    <t>Project / onderhoudsmonteur / storingsmonteur</t>
  </si>
  <si>
    <t>Totaal alle uurtarieven</t>
  </si>
  <si>
    <t>Object</t>
  </si>
  <si>
    <t>Adres</t>
  </si>
  <si>
    <t>Plaats</t>
  </si>
  <si>
    <t>Type installatie</t>
  </si>
  <si>
    <t>Type centrale</t>
  </si>
  <si>
    <t>Nevenpaneel</t>
  </si>
  <si>
    <t>Aantal zones/groepen</t>
  </si>
  <si>
    <t>automatische melders</t>
  </si>
  <si>
    <t>handmelders</t>
  </si>
  <si>
    <t>Slow Whoop sirenes</t>
  </si>
  <si>
    <t>stuurmodules</t>
  </si>
  <si>
    <t>sokkel met akoestische alarmgever (6000/ASB2</t>
  </si>
  <si>
    <t>nevenindicator</t>
  </si>
  <si>
    <t>flitslicht 6000 LED RED</t>
  </si>
  <si>
    <t>optische akoestische signaalgever 6000/SSR2/NL</t>
  </si>
  <si>
    <t>Cameras IP</t>
  </si>
  <si>
    <t>cameras analoog</t>
  </si>
  <si>
    <t>Prijs jaarlijks onderhoud inclusief inspectie en keuringen excl. BTW</t>
  </si>
  <si>
    <t>Brandweerkazerne Oost</t>
  </si>
  <si>
    <t>Binnenweg 22</t>
  </si>
  <si>
    <t>Houten</t>
  </si>
  <si>
    <t>brandmeld/ontruimingsinstallatie</t>
  </si>
  <si>
    <t>Notifiler</t>
  </si>
  <si>
    <t>Inbraak installatie</t>
  </si>
  <si>
    <t>Galaxy</t>
  </si>
  <si>
    <t>max 30</t>
  </si>
  <si>
    <t>Brandweerkazerne Schalkwijk</t>
  </si>
  <si>
    <t>Schalkwijkseweg 32</t>
  </si>
  <si>
    <t>Schalkwijk</t>
  </si>
  <si>
    <t>Satel</t>
  </si>
  <si>
    <t>Brandweerkazerne West</t>
  </si>
  <si>
    <t>de Brug 2</t>
  </si>
  <si>
    <t>Hertek Penta 1 lus</t>
  </si>
  <si>
    <t>CD paneel</t>
  </si>
  <si>
    <t>max 40</t>
  </si>
  <si>
    <t>de Bengelbongerd</t>
  </si>
  <si>
    <t>Dijkhoeve 1</t>
  </si>
  <si>
    <t>Aritech FP 604</t>
  </si>
  <si>
    <t>Enter</t>
  </si>
  <si>
    <t>Hefbrug 1</t>
  </si>
  <si>
    <t>beveiligde verbinding inbraak</t>
  </si>
  <si>
    <t>PENTA 6175 brandmeldcentrale 1 lus</t>
  </si>
  <si>
    <t>Fietstransferium Castellum</t>
  </si>
  <si>
    <t>Forum 48</t>
  </si>
  <si>
    <t>Hertek Penta 4000 1 lus met listbekabeling</t>
  </si>
  <si>
    <t>CCTV installatie</t>
  </si>
  <si>
    <t>3 recorders analoog met monitoren</t>
  </si>
  <si>
    <t>ATS1500a</t>
  </si>
  <si>
    <t>Fietstransferium centrum</t>
  </si>
  <si>
    <t>Onderdoor 25</t>
  </si>
  <si>
    <t>1 systeem met server en monitoren</t>
  </si>
  <si>
    <t>Inbraak installatie met BMI</t>
  </si>
  <si>
    <t>CS Paneel UTC</t>
  </si>
  <si>
    <t>Gemeentehuis</t>
  </si>
  <si>
    <t>6304/12ah</t>
  </si>
  <si>
    <t>type 6000/NL16</t>
  </si>
  <si>
    <t>Gasblusinstallatie</t>
  </si>
  <si>
    <t>Penta Extinguo Centrale</t>
  </si>
  <si>
    <t>ATS4500a-IP</t>
  </si>
  <si>
    <t>het Kant 3</t>
  </si>
  <si>
    <t>het kant 3</t>
  </si>
  <si>
    <t>Sigma CP</t>
  </si>
  <si>
    <t>ATS1000A-IP</t>
  </si>
  <si>
    <t>SCC De Grund</t>
  </si>
  <si>
    <t>De poort 77 - 79</t>
  </si>
  <si>
    <t>ATS1001</t>
  </si>
  <si>
    <t>max 32</t>
  </si>
  <si>
    <t>Ontruimings installatie</t>
  </si>
  <si>
    <t>Aritech type FP60401</t>
  </si>
  <si>
    <t>SCC De Heuvel</t>
  </si>
  <si>
    <t>Keercamp 13</t>
  </si>
  <si>
    <t>Hertek Penta EP600</t>
  </si>
  <si>
    <t>EP604</t>
  </si>
  <si>
    <t>SCC De Meerkoet</t>
  </si>
  <si>
    <t>Meerkoetweide 39</t>
  </si>
  <si>
    <t>SCC vuurtoren (herzien)</t>
  </si>
  <si>
    <t>Zijdemos 30</t>
  </si>
  <si>
    <t>Hertek Penta 6000</t>
  </si>
  <si>
    <t>Schoolwoningen Merantiehout</t>
  </si>
  <si>
    <t>Merantihout 14</t>
  </si>
  <si>
    <t>MicroS</t>
  </si>
  <si>
    <t>max 20</t>
  </si>
  <si>
    <t>Schoolwoningen Plantagepolder</t>
  </si>
  <si>
    <t>Plantagepolder 6-8</t>
  </si>
  <si>
    <t>Hertek Penta 6175 Connect</t>
  </si>
  <si>
    <t>Sporthal de Kruisboog</t>
  </si>
  <si>
    <t>Kruisboog 17</t>
  </si>
  <si>
    <t>ES-line</t>
  </si>
  <si>
    <t>Sporthal de Molenwiek</t>
  </si>
  <si>
    <t>Papiermolen 3</t>
  </si>
  <si>
    <t>Hertek Penta 6175</t>
  </si>
  <si>
    <t>Sporthal de Wetering</t>
  </si>
  <si>
    <t>hefbrug 5</t>
  </si>
  <si>
    <t>Hertek Penta 5475 4 lus</t>
  </si>
  <si>
    <t>Station op Wielen</t>
  </si>
  <si>
    <t>Stationserf 93</t>
  </si>
  <si>
    <t>ATS1500a-IP</t>
  </si>
  <si>
    <t>Kringloop</t>
  </si>
  <si>
    <t>De brug 13a</t>
  </si>
  <si>
    <t>Brandmeld/ontruimingsinstallatie</t>
  </si>
  <si>
    <t>Lobeco FC10 met Lobeco ORP-1</t>
  </si>
  <si>
    <t>Vikingenpoort</t>
  </si>
  <si>
    <t>Vikingenpoort 30</t>
  </si>
  <si>
    <t>Totaalprijs jaarlijks onderhoud</t>
  </si>
  <si>
    <t>Totaalprijs vervangingsprojecten</t>
  </si>
  <si>
    <t>Prijs vervanging exc.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</si>
</sst>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0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scheme val="major"/>
    </font>
    <font>
      <b/>
      <sz val="10"/>
      <name val="Calibri Light"/>
      <family val="2"/>
      <scheme val="major"/>
    </font>
    <font>
      <sz val="10"/>
      <color theme="1"/>
      <name val="Arial"/>
      <family val="2"/>
    </font>
    <font>
      <b/>
      <sz val="11"/>
      <color rgb="FFFFFFFF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b/>
      <sz val="24"/>
      <color theme="1"/>
      <name val="Calibri Light"/>
      <family val="2"/>
      <scheme val="major"/>
    </font>
    <font>
      <b/>
      <sz val="11"/>
      <color rgb="FFFFFFFF"/>
      <name val="Calibri Light"/>
      <scheme val="major"/>
    </font>
    <font>
      <sz val="11"/>
      <color rgb="FF000000"/>
      <name val="Calibri Light"/>
      <scheme val="maj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5B9BD5"/>
        <bgColor rgb="FF5B9BD5"/>
      </patternFill>
    </fill>
    <fill>
      <patternFill patternType="solid">
        <fgColor theme="4"/>
        <bgColor theme="4"/>
      </patternFill>
    </fill>
    <fill>
      <patternFill patternType="solid">
        <fgColor theme="0"/>
        <bgColor rgb="FFDDEBF7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89999084444715716"/>
        <bgColor rgb="FF000000"/>
      </patternFill>
    </fill>
    <fill>
      <patternFill patternType="solid">
        <fgColor rgb="FFDDEBF7"/>
        <bgColor rgb="FFDDEBF7"/>
      </patternFill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9" fillId="0" borderId="0"/>
  </cellStyleXfs>
  <cellXfs count="53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44" fontId="2" fillId="2" borderId="4" xfId="1" applyFont="1" applyFill="1" applyBorder="1" applyAlignment="1" applyProtection="1">
      <alignment horizontal="center" vertical="center"/>
      <protection locked="0"/>
    </xf>
    <xf numFmtId="44" fontId="2" fillId="2" borderId="5" xfId="1" applyFont="1" applyFill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vertical="center"/>
    </xf>
    <xf numFmtId="0" fontId="3" fillId="0" borderId="2" xfId="0" applyFont="1" applyBorder="1"/>
    <xf numFmtId="0" fontId="7" fillId="0" borderId="2" xfId="0" applyFont="1" applyBorder="1" applyAlignment="1">
      <alignment horizontal="center"/>
    </xf>
    <xf numFmtId="164" fontId="4" fillId="0" borderId="2" xfId="0" applyNumberFormat="1" applyFont="1" applyBorder="1"/>
    <xf numFmtId="164" fontId="7" fillId="0" borderId="2" xfId="0" applyNumberFormat="1" applyFont="1" applyBorder="1"/>
    <xf numFmtId="9" fontId="2" fillId="2" borderId="2" xfId="0" applyNumberFormat="1" applyFont="1" applyFill="1" applyBorder="1" applyAlignment="1" applyProtection="1">
      <alignment horizontal="center" vertical="center"/>
      <protection locked="0"/>
    </xf>
    <xf numFmtId="9" fontId="2" fillId="0" borderId="0" xfId="0" applyNumberFormat="1" applyFont="1" applyAlignment="1" applyProtection="1">
      <alignment horizontal="center" vertical="center"/>
      <protection locked="0"/>
    </xf>
    <xf numFmtId="0" fontId="8" fillId="0" borderId="0" xfId="0" applyFont="1" applyAlignment="1">
      <alignment vertical="center"/>
    </xf>
    <xf numFmtId="44" fontId="5" fillId="3" borderId="6" xfId="0" applyNumberFormat="1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6" fillId="4" borderId="2" xfId="0" applyFont="1" applyFill="1" applyBorder="1" applyAlignment="1">
      <alignment horizontal="center"/>
    </xf>
    <xf numFmtId="0" fontId="3" fillId="0" borderId="0" xfId="2" applyFont="1"/>
    <xf numFmtId="0" fontId="10" fillId="5" borderId="0" xfId="2" applyFont="1" applyFill="1" applyAlignment="1">
      <alignment textRotation="45" wrapText="1"/>
    </xf>
    <xf numFmtId="0" fontId="11" fillId="6" borderId="8" xfId="2" applyFont="1" applyFill="1" applyBorder="1" applyAlignment="1">
      <alignment textRotation="45" wrapText="1"/>
    </xf>
    <xf numFmtId="0" fontId="12" fillId="7" borderId="2" xfId="2" applyFont="1" applyFill="1" applyBorder="1"/>
    <xf numFmtId="0" fontId="12" fillId="7" borderId="2" xfId="2" applyFont="1" applyFill="1" applyBorder="1" applyAlignment="1">
      <alignment horizontal="left" wrapText="1"/>
    </xf>
    <xf numFmtId="164" fontId="3" fillId="2" borderId="2" xfId="2" applyNumberFormat="1" applyFont="1" applyFill="1" applyBorder="1" applyAlignment="1">
      <alignment wrapText="1"/>
    </xf>
    <xf numFmtId="0" fontId="12" fillId="8" borderId="2" xfId="2" applyFont="1" applyFill="1" applyBorder="1"/>
    <xf numFmtId="0" fontId="12" fillId="8" borderId="2" xfId="2" applyFont="1" applyFill="1" applyBorder="1" applyAlignment="1">
      <alignment horizontal="left" wrapText="1"/>
    </xf>
    <xf numFmtId="0" fontId="12" fillId="9" borderId="2" xfId="2" applyFont="1" applyFill="1" applyBorder="1"/>
    <xf numFmtId="0" fontId="12" fillId="10" borderId="2" xfId="2" applyFont="1" applyFill="1" applyBorder="1"/>
    <xf numFmtId="0" fontId="12" fillId="10" borderId="2" xfId="2" applyFont="1" applyFill="1" applyBorder="1" applyAlignment="1">
      <alignment horizontal="left" wrapText="1"/>
    </xf>
    <xf numFmtId="0" fontId="12" fillId="0" borderId="2" xfId="2" applyFont="1" applyBorder="1"/>
    <xf numFmtId="0" fontId="12" fillId="0" borderId="2" xfId="2" applyFont="1" applyBorder="1" applyAlignment="1">
      <alignment horizontal="left" wrapText="1"/>
    </xf>
    <xf numFmtId="0" fontId="4" fillId="0" borderId="2" xfId="2" applyFont="1" applyBorder="1"/>
    <xf numFmtId="0" fontId="12" fillId="0" borderId="9" xfId="2" applyFont="1" applyBorder="1"/>
    <xf numFmtId="0" fontId="3" fillId="0" borderId="2" xfId="2" applyFont="1" applyBorder="1"/>
    <xf numFmtId="164" fontId="3" fillId="2" borderId="9" xfId="2" applyNumberFormat="1" applyFont="1" applyFill="1" applyBorder="1" applyAlignment="1">
      <alignment wrapText="1"/>
    </xf>
    <xf numFmtId="0" fontId="3" fillId="11" borderId="6" xfId="2" applyFont="1" applyFill="1" applyBorder="1"/>
    <xf numFmtId="164" fontId="2" fillId="11" borderId="6" xfId="2" applyNumberFormat="1" applyFont="1" applyFill="1" applyBorder="1"/>
    <xf numFmtId="0" fontId="5" fillId="0" borderId="7" xfId="0" applyFont="1" applyBorder="1" applyAlignment="1">
      <alignment horizontal="left" vertical="center" wrapText="1"/>
    </xf>
    <xf numFmtId="0" fontId="13" fillId="4" borderId="0" xfId="2" applyFont="1" applyFill="1" applyAlignment="1">
      <alignment horizontal="center"/>
    </xf>
    <xf numFmtId="0" fontId="2" fillId="4" borderId="0" xfId="2" applyFont="1" applyFill="1" applyAlignment="1">
      <alignment horizontal="center"/>
    </xf>
    <xf numFmtId="0" fontId="15" fillId="8" borderId="2" xfId="2" applyFont="1" applyFill="1" applyBorder="1"/>
    <xf numFmtId="0" fontId="14" fillId="5" borderId="2" xfId="2" applyFont="1" applyFill="1" applyBorder="1" applyAlignment="1">
      <alignment textRotation="45" wrapText="1"/>
    </xf>
    <xf numFmtId="0" fontId="15" fillId="0" borderId="9" xfId="2" applyFont="1" applyBorder="1"/>
    <xf numFmtId="0" fontId="0" fillId="0" borderId="11" xfId="0" applyBorder="1"/>
    <xf numFmtId="0" fontId="0" fillId="11" borderId="10" xfId="0" applyFill="1" applyBorder="1"/>
    <xf numFmtId="164" fontId="0" fillId="2" borderId="2" xfId="0" applyNumberFormat="1" applyFill="1" applyBorder="1"/>
    <xf numFmtId="164" fontId="0" fillId="2" borderId="9" xfId="0" applyNumberFormat="1" applyFill="1" applyBorder="1"/>
    <xf numFmtId="164" fontId="0" fillId="11" borderId="2" xfId="0" applyNumberFormat="1" applyFill="1" applyBorder="1"/>
  </cellXfs>
  <cellStyles count="3">
    <cellStyle name="Standaard" xfId="0" builtinId="0"/>
    <cellStyle name="Standaard 2" xfId="2" xr:uid="{FF47F9D8-D169-46B5-B29A-ABD4888D7FC2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A03DF-DD5E-4CDC-9F6E-89F05F6B2E6A}">
  <dimension ref="A1:D19"/>
  <sheetViews>
    <sheetView showGridLines="0" zoomScale="145" zoomScaleNormal="145" workbookViewId="0">
      <selection activeCell="A19" sqref="A19:B19"/>
    </sheetView>
  </sheetViews>
  <sheetFormatPr defaultRowHeight="15" x14ac:dyDescent="0.25"/>
  <cols>
    <col min="1" max="1" width="99.85546875" style="2" bestFit="1" customWidth="1"/>
    <col min="2" max="2" width="21.7109375" style="2" bestFit="1" customWidth="1"/>
    <col min="3" max="3" width="21" style="2" bestFit="1" customWidth="1"/>
    <col min="4" max="4" width="30" style="2" bestFit="1" customWidth="1"/>
    <col min="5" max="16384" width="9.140625" style="2"/>
  </cols>
  <sheetData>
    <row r="1" spans="1:4" x14ac:dyDescent="0.25">
      <c r="A1" s="22" t="s">
        <v>14</v>
      </c>
    </row>
    <row r="2" spans="1:4" ht="15.75" thickBot="1" x14ac:dyDescent="0.3">
      <c r="A2" s="1"/>
      <c r="B2" s="1"/>
    </row>
    <row r="3" spans="1:4" x14ac:dyDescent="0.25">
      <c r="A3" s="12" t="s">
        <v>8</v>
      </c>
      <c r="B3" s="9" t="s">
        <v>5</v>
      </c>
    </row>
    <row r="4" spans="1:4" x14ac:dyDescent="0.25">
      <c r="A4" s="8" t="s">
        <v>17</v>
      </c>
      <c r="B4" s="10">
        <v>0</v>
      </c>
    </row>
    <row r="5" spans="1:4" ht="15.75" thickBot="1" x14ac:dyDescent="0.3">
      <c r="A5" s="8" t="s">
        <v>9</v>
      </c>
      <c r="B5" s="11">
        <v>0</v>
      </c>
    </row>
    <row r="6" spans="1:4" x14ac:dyDescent="0.25">
      <c r="A6" s="13" t="s">
        <v>13</v>
      </c>
      <c r="B6" s="1"/>
    </row>
    <row r="7" spans="1:4" x14ac:dyDescent="0.25">
      <c r="A7" s="13" t="s">
        <v>0</v>
      </c>
      <c r="B7" s="1"/>
    </row>
    <row r="8" spans="1:4" x14ac:dyDescent="0.25">
      <c r="A8" s="13" t="s">
        <v>6</v>
      </c>
      <c r="B8" s="1"/>
    </row>
    <row r="9" spans="1:4" x14ac:dyDescent="0.25">
      <c r="A9" s="13" t="s">
        <v>1</v>
      </c>
      <c r="B9" s="1"/>
    </row>
    <row r="10" spans="1:4" x14ac:dyDescent="0.25">
      <c r="A10" s="3"/>
      <c r="B10" s="1"/>
    </row>
    <row r="11" spans="1:4" x14ac:dyDescent="0.25">
      <c r="A11" s="5" t="s">
        <v>10</v>
      </c>
      <c r="B11" s="4" t="s">
        <v>2</v>
      </c>
      <c r="C11" s="6" t="s">
        <v>15</v>
      </c>
      <c r="D11" s="14" t="s">
        <v>16</v>
      </c>
    </row>
    <row r="12" spans="1:4" x14ac:dyDescent="0.25">
      <c r="A12" s="7" t="s">
        <v>7</v>
      </c>
      <c r="B12" s="17">
        <v>0</v>
      </c>
      <c r="C12" s="15">
        <f>B4*B12+B4</f>
        <v>0</v>
      </c>
      <c r="D12" s="16">
        <f>B5*B12+B5</f>
        <v>0</v>
      </c>
    </row>
    <row r="13" spans="1:4" x14ac:dyDescent="0.25">
      <c r="A13" s="7" t="s">
        <v>12</v>
      </c>
      <c r="B13" s="17">
        <v>0</v>
      </c>
      <c r="C13" s="15">
        <f>B4*B13+B4</f>
        <v>0</v>
      </c>
      <c r="D13" s="16">
        <f>B5*B13+B5</f>
        <v>0</v>
      </c>
    </row>
    <row r="14" spans="1:4" x14ac:dyDescent="0.25">
      <c r="A14" s="7" t="s">
        <v>11</v>
      </c>
      <c r="B14" s="17">
        <v>0</v>
      </c>
      <c r="C14" s="15">
        <f>B4*B14+B4</f>
        <v>0</v>
      </c>
      <c r="D14" s="16">
        <f>B5*B14+B5</f>
        <v>0</v>
      </c>
    </row>
    <row r="15" spans="1:4" x14ac:dyDescent="0.25">
      <c r="A15" s="8" t="s">
        <v>3</v>
      </c>
      <c r="B15" s="17">
        <v>0</v>
      </c>
      <c r="C15" s="15">
        <f>B4*B15+B4</f>
        <v>0</v>
      </c>
      <c r="D15" s="16">
        <f>B5*B15+B5</f>
        <v>0</v>
      </c>
    </row>
    <row r="16" spans="1:4" x14ac:dyDescent="0.25">
      <c r="A16" s="19"/>
      <c r="B16" s="18"/>
      <c r="C16" s="15">
        <f>SUM(C12:C15)</f>
        <v>0</v>
      </c>
      <c r="D16" s="16">
        <f>SUM(D12:D15)</f>
        <v>0</v>
      </c>
    </row>
    <row r="17" spans="1:2" ht="15.75" thickBot="1" x14ac:dyDescent="0.3">
      <c r="A17" s="1"/>
      <c r="B17" s="1"/>
    </row>
    <row r="18" spans="1:2" ht="35.1" customHeight="1" thickBot="1" x14ac:dyDescent="0.3">
      <c r="A18" s="21" t="s">
        <v>18</v>
      </c>
      <c r="B18" s="20">
        <f>B4+B5+C16+D16</f>
        <v>0</v>
      </c>
    </row>
    <row r="19" spans="1:2" ht="35.1" customHeight="1" x14ac:dyDescent="0.25">
      <c r="A19" s="42" t="s">
        <v>4</v>
      </c>
      <c r="B19" s="42"/>
    </row>
  </sheetData>
  <mergeCells count="1">
    <mergeCell ref="A19:B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181BC-A560-4470-A7C6-6ACB838505C7}">
  <sheetPr>
    <pageSetUpPr fitToPage="1"/>
  </sheetPr>
  <dimension ref="A1:U37"/>
  <sheetViews>
    <sheetView showGridLines="0" topLeftCell="A5" zoomScale="85" zoomScaleNormal="85" workbookViewId="0">
      <selection activeCell="F15" sqref="F15"/>
    </sheetView>
  </sheetViews>
  <sheetFormatPr defaultRowHeight="12.75" x14ac:dyDescent="0.2"/>
  <cols>
    <col min="1" max="1" width="30.5703125" style="23" customWidth="1"/>
    <col min="2" max="2" width="20.140625" style="23" customWidth="1"/>
    <col min="3" max="3" width="14.7109375" style="23" customWidth="1"/>
    <col min="4" max="4" width="36.5703125" style="23" customWidth="1"/>
    <col min="5" max="5" width="38.5703125" style="23" customWidth="1"/>
    <col min="6" max="6" width="18.7109375" style="23" customWidth="1"/>
    <col min="7" max="17" width="9.140625" style="23"/>
    <col min="18" max="18" width="20.5703125" style="23" customWidth="1"/>
    <col min="19" max="16384" width="9.140625" style="23"/>
  </cols>
  <sheetData>
    <row r="1" spans="1:21" x14ac:dyDescent="0.2">
      <c r="A1" s="43" t="s">
        <v>14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</row>
    <row r="2" spans="1:2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</row>
    <row r="3" spans="1:2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</row>
    <row r="4" spans="1:21" x14ac:dyDescent="0.2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</row>
    <row r="5" spans="1:21" ht="126" customHeight="1" x14ac:dyDescent="0.2">
      <c r="A5" s="24" t="s">
        <v>19</v>
      </c>
      <c r="B5" s="24" t="s">
        <v>20</v>
      </c>
      <c r="C5" s="24" t="s">
        <v>21</v>
      </c>
      <c r="D5" s="24" t="s">
        <v>22</v>
      </c>
      <c r="E5" s="24" t="s">
        <v>23</v>
      </c>
      <c r="F5" s="24" t="s">
        <v>24</v>
      </c>
      <c r="G5" s="24" t="s">
        <v>25</v>
      </c>
      <c r="H5" s="24" t="s">
        <v>26</v>
      </c>
      <c r="I5" s="24" t="s">
        <v>27</v>
      </c>
      <c r="J5" s="24" t="s">
        <v>28</v>
      </c>
      <c r="K5" s="24" t="s">
        <v>29</v>
      </c>
      <c r="L5" s="24" t="s">
        <v>30</v>
      </c>
      <c r="M5" s="24" t="s">
        <v>31</v>
      </c>
      <c r="N5" s="24" t="s">
        <v>32</v>
      </c>
      <c r="O5" s="24" t="s">
        <v>33</v>
      </c>
      <c r="P5" s="24" t="s">
        <v>34</v>
      </c>
      <c r="Q5" s="24" t="s">
        <v>35</v>
      </c>
      <c r="R5" s="25" t="s">
        <v>36</v>
      </c>
    </row>
    <row r="6" spans="1:21" ht="15" x14ac:dyDescent="0.25">
      <c r="A6" s="26" t="s">
        <v>37</v>
      </c>
      <c r="B6" s="26" t="s">
        <v>38</v>
      </c>
      <c r="C6" s="26" t="s">
        <v>39</v>
      </c>
      <c r="D6" s="26" t="s">
        <v>40</v>
      </c>
      <c r="E6" s="26" t="s">
        <v>41</v>
      </c>
      <c r="F6" s="26"/>
      <c r="G6" s="27">
        <v>8</v>
      </c>
      <c r="H6" s="27">
        <v>5</v>
      </c>
      <c r="I6" s="27">
        <v>4</v>
      </c>
      <c r="J6" s="27"/>
      <c r="K6" s="27"/>
      <c r="L6" s="27"/>
      <c r="M6" s="27"/>
      <c r="N6" s="27"/>
      <c r="O6" s="27"/>
      <c r="P6" s="27"/>
      <c r="Q6" s="27"/>
      <c r="R6" s="28">
        <v>0</v>
      </c>
    </row>
    <row r="7" spans="1:21" ht="15" x14ac:dyDescent="0.25">
      <c r="A7" s="29" t="s">
        <v>37</v>
      </c>
      <c r="B7" s="29" t="s">
        <v>38</v>
      </c>
      <c r="C7" s="29" t="s">
        <v>39</v>
      </c>
      <c r="D7" s="29" t="s">
        <v>42</v>
      </c>
      <c r="E7" s="29" t="s">
        <v>43</v>
      </c>
      <c r="F7" s="29"/>
      <c r="G7" s="30" t="s">
        <v>44</v>
      </c>
      <c r="H7" s="30"/>
      <c r="I7" s="30"/>
      <c r="J7" s="30"/>
      <c r="K7" s="30"/>
      <c r="L7" s="30"/>
      <c r="M7" s="30"/>
      <c r="N7" s="30"/>
      <c r="O7" s="30"/>
      <c r="P7" s="30"/>
      <c r="Q7" s="30"/>
      <c r="R7" s="28">
        <v>0</v>
      </c>
    </row>
    <row r="8" spans="1:21" ht="15" x14ac:dyDescent="0.25">
      <c r="A8" s="26" t="s">
        <v>45</v>
      </c>
      <c r="B8" s="26" t="s">
        <v>46</v>
      </c>
      <c r="C8" s="26" t="s">
        <v>47</v>
      </c>
      <c r="D8" s="26" t="s">
        <v>42</v>
      </c>
      <c r="E8" s="26" t="s">
        <v>48</v>
      </c>
      <c r="F8" s="26"/>
      <c r="G8" s="27" t="s">
        <v>44</v>
      </c>
      <c r="H8" s="27"/>
      <c r="I8" s="27"/>
      <c r="J8" s="27"/>
      <c r="K8" s="27"/>
      <c r="L8" s="27"/>
      <c r="M8" s="27"/>
      <c r="N8" s="27"/>
      <c r="O8" s="27"/>
      <c r="P8" s="27"/>
      <c r="Q8" s="27"/>
      <c r="R8" s="28">
        <v>0</v>
      </c>
    </row>
    <row r="9" spans="1:21" ht="15" x14ac:dyDescent="0.25">
      <c r="A9" s="29" t="s">
        <v>49</v>
      </c>
      <c r="B9" s="29" t="s">
        <v>50</v>
      </c>
      <c r="C9" s="29" t="s">
        <v>39</v>
      </c>
      <c r="D9" s="29" t="s">
        <v>40</v>
      </c>
      <c r="E9" s="29" t="s">
        <v>51</v>
      </c>
      <c r="F9" s="29"/>
      <c r="G9" s="30"/>
      <c r="H9" s="30">
        <v>30</v>
      </c>
      <c r="I9" s="30">
        <v>5</v>
      </c>
      <c r="J9" s="30">
        <v>19</v>
      </c>
      <c r="K9" s="30"/>
      <c r="L9" s="30"/>
      <c r="M9" s="30"/>
      <c r="N9" s="30"/>
      <c r="O9" s="30"/>
      <c r="P9" s="30"/>
      <c r="Q9" s="30"/>
      <c r="R9" s="28">
        <v>0</v>
      </c>
    </row>
    <row r="10" spans="1:21" ht="15" x14ac:dyDescent="0.25">
      <c r="A10" s="26" t="s">
        <v>49</v>
      </c>
      <c r="B10" s="26" t="s">
        <v>50</v>
      </c>
      <c r="C10" s="26" t="s">
        <v>39</v>
      </c>
      <c r="D10" s="26" t="s">
        <v>42</v>
      </c>
      <c r="E10" s="26" t="s">
        <v>52</v>
      </c>
      <c r="F10" s="26"/>
      <c r="G10" s="27" t="s">
        <v>53</v>
      </c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8">
        <v>0</v>
      </c>
    </row>
    <row r="11" spans="1:21" ht="15" x14ac:dyDescent="0.25">
      <c r="A11" s="31" t="s">
        <v>54</v>
      </c>
      <c r="B11" s="32" t="s">
        <v>55</v>
      </c>
      <c r="C11" s="32" t="s">
        <v>39</v>
      </c>
      <c r="D11" s="32" t="s">
        <v>40</v>
      </c>
      <c r="E11" s="32" t="s">
        <v>56</v>
      </c>
      <c r="F11" s="32"/>
      <c r="G11" s="33">
        <v>6</v>
      </c>
      <c r="H11" s="33">
        <v>36</v>
      </c>
      <c r="I11" s="33">
        <v>7</v>
      </c>
      <c r="J11" s="33">
        <v>5</v>
      </c>
      <c r="K11" s="33"/>
      <c r="L11" s="33"/>
      <c r="M11" s="33"/>
      <c r="N11" s="33"/>
      <c r="O11" s="33"/>
      <c r="P11" s="33"/>
      <c r="Q11" s="33"/>
      <c r="R11" s="28">
        <v>0</v>
      </c>
    </row>
    <row r="12" spans="1:21" ht="15" x14ac:dyDescent="0.25">
      <c r="A12" s="34" t="s">
        <v>57</v>
      </c>
      <c r="B12" s="34" t="s">
        <v>58</v>
      </c>
      <c r="C12" s="34" t="s">
        <v>39</v>
      </c>
      <c r="D12" s="34" t="s">
        <v>59</v>
      </c>
      <c r="E12" s="34" t="s">
        <v>60</v>
      </c>
      <c r="F12" s="34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28">
        <v>0</v>
      </c>
    </row>
    <row r="13" spans="1:21" ht="15" x14ac:dyDescent="0.25">
      <c r="A13" s="32" t="s">
        <v>61</v>
      </c>
      <c r="B13" s="32" t="s">
        <v>62</v>
      </c>
      <c r="C13" s="32" t="s">
        <v>39</v>
      </c>
      <c r="D13" s="32" t="s">
        <v>40</v>
      </c>
      <c r="E13" s="32" t="s">
        <v>63</v>
      </c>
      <c r="F13" s="32"/>
      <c r="G13" s="33">
        <v>5</v>
      </c>
      <c r="H13" s="33">
        <v>22</v>
      </c>
      <c r="I13" s="33">
        <v>7</v>
      </c>
      <c r="J13" s="33"/>
      <c r="K13" s="33"/>
      <c r="L13" s="33"/>
      <c r="M13" s="33"/>
      <c r="N13" s="33"/>
      <c r="O13" s="33"/>
      <c r="P13" s="33"/>
      <c r="Q13" s="33"/>
      <c r="R13" s="28">
        <v>0</v>
      </c>
    </row>
    <row r="14" spans="1:21" ht="15" x14ac:dyDescent="0.25">
      <c r="A14" s="34" t="s">
        <v>61</v>
      </c>
      <c r="B14" s="34" t="s">
        <v>62</v>
      </c>
      <c r="C14" s="34" t="s">
        <v>39</v>
      </c>
      <c r="D14" s="34" t="s">
        <v>64</v>
      </c>
      <c r="E14" s="34" t="s">
        <v>65</v>
      </c>
      <c r="F14" s="34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>
        <v>48</v>
      </c>
      <c r="R14" s="28">
        <v>0</v>
      </c>
    </row>
    <row r="15" spans="1:21" ht="15" x14ac:dyDescent="0.25">
      <c r="A15" s="32" t="s">
        <v>61</v>
      </c>
      <c r="B15" s="32" t="s">
        <v>62</v>
      </c>
      <c r="C15" s="32" t="s">
        <v>39</v>
      </c>
      <c r="D15" s="32" t="s">
        <v>42</v>
      </c>
      <c r="E15" s="32" t="s">
        <v>66</v>
      </c>
      <c r="F15" s="32"/>
      <c r="G15" s="33">
        <v>14</v>
      </c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28">
        <v>0</v>
      </c>
    </row>
    <row r="16" spans="1:21" ht="15" x14ac:dyDescent="0.25">
      <c r="A16" s="34" t="s">
        <v>67</v>
      </c>
      <c r="B16" s="34" t="s">
        <v>68</v>
      </c>
      <c r="C16" s="34" t="s">
        <v>39</v>
      </c>
      <c r="D16" s="34" t="s">
        <v>64</v>
      </c>
      <c r="E16" s="34" t="s">
        <v>69</v>
      </c>
      <c r="F16" s="34"/>
      <c r="G16" s="35"/>
      <c r="H16" s="35"/>
      <c r="I16" s="35"/>
      <c r="J16" s="35"/>
      <c r="K16" s="35"/>
      <c r="L16" s="35"/>
      <c r="M16" s="35"/>
      <c r="N16" s="35"/>
      <c r="O16" s="35"/>
      <c r="P16" s="35">
        <v>32</v>
      </c>
      <c r="Q16" s="35"/>
      <c r="R16" s="28">
        <v>0</v>
      </c>
    </row>
    <row r="17" spans="1:18" ht="15" x14ac:dyDescent="0.25">
      <c r="A17" s="32" t="s">
        <v>67</v>
      </c>
      <c r="B17" s="32" t="s">
        <v>68</v>
      </c>
      <c r="C17" s="32" t="s">
        <v>39</v>
      </c>
      <c r="D17" s="32" t="s">
        <v>70</v>
      </c>
      <c r="E17" s="32" t="s">
        <v>71</v>
      </c>
      <c r="F17" s="32"/>
      <c r="G17" s="33" t="s">
        <v>44</v>
      </c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28">
        <v>0</v>
      </c>
    </row>
    <row r="18" spans="1:18" ht="15" x14ac:dyDescent="0.25">
      <c r="A18" s="34" t="s">
        <v>72</v>
      </c>
      <c r="B18" s="34" t="s">
        <v>68</v>
      </c>
      <c r="C18" s="34" t="s">
        <v>39</v>
      </c>
      <c r="D18" s="34" t="s">
        <v>40</v>
      </c>
      <c r="E18" s="34" t="s">
        <v>73</v>
      </c>
      <c r="F18" s="34" t="s">
        <v>74</v>
      </c>
      <c r="G18" s="35"/>
      <c r="H18" s="35">
        <v>172</v>
      </c>
      <c r="I18" s="35">
        <v>39</v>
      </c>
      <c r="J18" s="35"/>
      <c r="K18" s="35">
        <v>18</v>
      </c>
      <c r="L18" s="35">
        <v>67</v>
      </c>
      <c r="M18" s="35">
        <v>91</v>
      </c>
      <c r="N18" s="35">
        <v>5</v>
      </c>
      <c r="O18" s="35">
        <v>173</v>
      </c>
      <c r="P18" s="35"/>
      <c r="Q18" s="35"/>
      <c r="R18" s="28">
        <v>0</v>
      </c>
    </row>
    <row r="19" spans="1:18" ht="15" x14ac:dyDescent="0.25">
      <c r="A19" s="32" t="s">
        <v>72</v>
      </c>
      <c r="B19" s="32" t="s">
        <v>68</v>
      </c>
      <c r="C19" s="32" t="s">
        <v>39</v>
      </c>
      <c r="D19" s="32" t="s">
        <v>75</v>
      </c>
      <c r="E19" s="32" t="s">
        <v>76</v>
      </c>
      <c r="F19" s="32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28">
        <v>0</v>
      </c>
    </row>
    <row r="20" spans="1:18" ht="15" x14ac:dyDescent="0.25">
      <c r="A20" s="34" t="s">
        <v>72</v>
      </c>
      <c r="B20" s="34" t="s">
        <v>68</v>
      </c>
      <c r="C20" s="34" t="s">
        <v>39</v>
      </c>
      <c r="D20" s="34" t="s">
        <v>42</v>
      </c>
      <c r="E20" s="34" t="s">
        <v>77</v>
      </c>
      <c r="F20" s="34"/>
      <c r="G20" s="35">
        <v>110</v>
      </c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28">
        <v>0</v>
      </c>
    </row>
    <row r="21" spans="1:18" ht="15" x14ac:dyDescent="0.25">
      <c r="A21" s="29" t="s">
        <v>78</v>
      </c>
      <c r="B21" s="29" t="s">
        <v>79</v>
      </c>
      <c r="C21" s="29" t="s">
        <v>39</v>
      </c>
      <c r="D21" s="29" t="s">
        <v>40</v>
      </c>
      <c r="E21" s="29" t="s">
        <v>80</v>
      </c>
      <c r="F21" s="29"/>
      <c r="G21" s="30"/>
      <c r="H21" s="30">
        <v>10</v>
      </c>
      <c r="I21" s="30">
        <v>6</v>
      </c>
      <c r="J21" s="30"/>
      <c r="K21" s="30"/>
      <c r="L21" s="30"/>
      <c r="M21" s="30"/>
      <c r="N21" s="30"/>
      <c r="O21" s="30"/>
      <c r="P21" s="30"/>
      <c r="Q21" s="30"/>
      <c r="R21" s="28">
        <v>0</v>
      </c>
    </row>
    <row r="22" spans="1:18" ht="15" x14ac:dyDescent="0.25">
      <c r="A22" s="26" t="s">
        <v>78</v>
      </c>
      <c r="B22" s="26" t="s">
        <v>79</v>
      </c>
      <c r="C22" s="26" t="s">
        <v>39</v>
      </c>
      <c r="D22" s="26" t="s">
        <v>42</v>
      </c>
      <c r="E22" s="26" t="s">
        <v>81</v>
      </c>
      <c r="F22" s="26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8">
        <v>0</v>
      </c>
    </row>
    <row r="23" spans="1:18" ht="15" x14ac:dyDescent="0.25">
      <c r="A23" s="29" t="s">
        <v>82</v>
      </c>
      <c r="B23" s="29" t="s">
        <v>83</v>
      </c>
      <c r="C23" s="29" t="s">
        <v>39</v>
      </c>
      <c r="D23" s="29" t="s">
        <v>42</v>
      </c>
      <c r="E23" s="29" t="s">
        <v>84</v>
      </c>
      <c r="F23" s="29"/>
      <c r="G23" s="30" t="s">
        <v>85</v>
      </c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28">
        <v>0</v>
      </c>
    </row>
    <row r="24" spans="1:18" ht="15" x14ac:dyDescent="0.25">
      <c r="A24" s="26" t="s">
        <v>82</v>
      </c>
      <c r="B24" s="26" t="s">
        <v>83</v>
      </c>
      <c r="C24" s="26" t="s">
        <v>39</v>
      </c>
      <c r="D24" s="26" t="s">
        <v>86</v>
      </c>
      <c r="E24" s="26" t="s">
        <v>87</v>
      </c>
      <c r="F24" s="26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8">
        <v>0</v>
      </c>
    </row>
    <row r="25" spans="1:18" ht="15" x14ac:dyDescent="0.25">
      <c r="A25" s="29" t="s">
        <v>88</v>
      </c>
      <c r="B25" s="29" t="s">
        <v>89</v>
      </c>
      <c r="C25" s="29" t="s">
        <v>39</v>
      </c>
      <c r="D25" s="29" t="s">
        <v>40</v>
      </c>
      <c r="E25" s="29" t="s">
        <v>90</v>
      </c>
      <c r="F25" s="29" t="s">
        <v>91</v>
      </c>
      <c r="G25" s="30"/>
      <c r="H25" s="30">
        <v>4</v>
      </c>
      <c r="I25" s="30">
        <v>6</v>
      </c>
      <c r="J25" s="30">
        <v>5</v>
      </c>
      <c r="K25" s="30"/>
      <c r="L25" s="30"/>
      <c r="M25" s="30"/>
      <c r="N25" s="30"/>
      <c r="O25" s="30"/>
      <c r="P25" s="30"/>
      <c r="Q25" s="30"/>
      <c r="R25" s="28">
        <v>0</v>
      </c>
    </row>
    <row r="26" spans="1:18" ht="15" x14ac:dyDescent="0.25">
      <c r="A26" s="34" t="s">
        <v>92</v>
      </c>
      <c r="B26" s="34" t="s">
        <v>93</v>
      </c>
      <c r="C26" s="34" t="s">
        <v>39</v>
      </c>
      <c r="D26" s="34" t="s">
        <v>86</v>
      </c>
      <c r="E26" s="36" t="s">
        <v>60</v>
      </c>
      <c r="F26" s="34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28">
        <v>0</v>
      </c>
    </row>
    <row r="27" spans="1:18" ht="15" x14ac:dyDescent="0.25">
      <c r="A27" s="29" t="s">
        <v>94</v>
      </c>
      <c r="B27" s="29" t="s">
        <v>95</v>
      </c>
      <c r="C27" s="29" t="s">
        <v>39</v>
      </c>
      <c r="D27" s="29" t="s">
        <v>40</v>
      </c>
      <c r="E27" s="29" t="s">
        <v>96</v>
      </c>
      <c r="F27" s="29"/>
      <c r="G27" s="30"/>
      <c r="H27" s="30">
        <v>38</v>
      </c>
      <c r="I27" s="30">
        <v>2</v>
      </c>
      <c r="J27" s="30">
        <v>28</v>
      </c>
      <c r="K27" s="30">
        <v>2</v>
      </c>
      <c r="L27" s="30"/>
      <c r="M27" s="30"/>
      <c r="N27" s="30"/>
      <c r="O27" s="30"/>
      <c r="P27" s="30"/>
      <c r="Q27" s="30"/>
      <c r="R27" s="28">
        <v>0</v>
      </c>
    </row>
    <row r="28" spans="1:18" ht="15" x14ac:dyDescent="0.25">
      <c r="A28" s="26" t="s">
        <v>97</v>
      </c>
      <c r="B28" s="26" t="s">
        <v>98</v>
      </c>
      <c r="C28" s="26" t="s">
        <v>39</v>
      </c>
      <c r="D28" s="26" t="s">
        <v>40</v>
      </c>
      <c r="E28" s="26" t="s">
        <v>96</v>
      </c>
      <c r="F28" s="26"/>
      <c r="G28" s="27"/>
      <c r="H28" s="27">
        <v>40</v>
      </c>
      <c r="I28" s="27">
        <v>5</v>
      </c>
      <c r="J28" s="27">
        <v>32</v>
      </c>
      <c r="K28" s="27"/>
      <c r="L28" s="27"/>
      <c r="M28" s="27"/>
      <c r="N28" s="27"/>
      <c r="O28" s="27"/>
      <c r="P28" s="27"/>
      <c r="Q28" s="27"/>
      <c r="R28" s="28">
        <v>0</v>
      </c>
    </row>
    <row r="29" spans="1:18" ht="15" x14ac:dyDescent="0.25">
      <c r="A29" s="29" t="s">
        <v>97</v>
      </c>
      <c r="B29" s="29" t="s">
        <v>98</v>
      </c>
      <c r="C29" s="29" t="s">
        <v>39</v>
      </c>
      <c r="D29" s="29" t="s">
        <v>42</v>
      </c>
      <c r="E29" s="29" t="s">
        <v>99</v>
      </c>
      <c r="F29" s="29"/>
      <c r="G29" s="30" t="s">
        <v>100</v>
      </c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28">
        <v>0</v>
      </c>
    </row>
    <row r="30" spans="1:18" ht="15" x14ac:dyDescent="0.25">
      <c r="A30" s="26" t="s">
        <v>101</v>
      </c>
      <c r="B30" s="26" t="s">
        <v>102</v>
      </c>
      <c r="C30" s="26" t="s">
        <v>39</v>
      </c>
      <c r="D30" s="26" t="s">
        <v>40</v>
      </c>
      <c r="E30" s="26" t="s">
        <v>103</v>
      </c>
      <c r="F30" s="26"/>
      <c r="G30" s="27">
        <v>1</v>
      </c>
      <c r="H30" s="27">
        <v>28</v>
      </c>
      <c r="I30" s="27">
        <v>3</v>
      </c>
      <c r="J30" s="27">
        <v>14</v>
      </c>
      <c r="K30" s="27"/>
      <c r="L30" s="27"/>
      <c r="M30" s="27"/>
      <c r="N30" s="27"/>
      <c r="O30" s="27"/>
      <c r="P30" s="27"/>
      <c r="Q30" s="27"/>
      <c r="R30" s="28">
        <v>0</v>
      </c>
    </row>
    <row r="31" spans="1:18" ht="15" x14ac:dyDescent="0.25">
      <c r="A31" s="32" t="s">
        <v>104</v>
      </c>
      <c r="B31" s="32" t="s">
        <v>105</v>
      </c>
      <c r="C31" s="32" t="s">
        <v>39</v>
      </c>
      <c r="D31" s="32" t="s">
        <v>40</v>
      </c>
      <c r="E31" s="32" t="s">
        <v>106</v>
      </c>
      <c r="F31" s="32"/>
      <c r="G31" s="33"/>
      <c r="H31" s="33"/>
      <c r="I31" s="33">
        <v>8</v>
      </c>
      <c r="J31" s="33">
        <v>21</v>
      </c>
      <c r="K31" s="33"/>
      <c r="L31" s="33"/>
      <c r="M31" s="33"/>
      <c r="N31" s="33"/>
      <c r="O31" s="33"/>
      <c r="P31" s="33"/>
      <c r="Q31" s="33"/>
      <c r="R31" s="28">
        <v>0</v>
      </c>
    </row>
    <row r="32" spans="1:18" ht="15" x14ac:dyDescent="0.25">
      <c r="A32" s="34" t="s">
        <v>107</v>
      </c>
      <c r="B32" s="34" t="s">
        <v>108</v>
      </c>
      <c r="C32" s="34" t="s">
        <v>39</v>
      </c>
      <c r="D32" s="34" t="s">
        <v>40</v>
      </c>
      <c r="E32" s="34" t="s">
        <v>109</v>
      </c>
      <c r="F32" s="34"/>
      <c r="G32" s="35">
        <v>4</v>
      </c>
      <c r="H32" s="35"/>
      <c r="I32" s="35">
        <v>10</v>
      </c>
      <c r="J32" s="35">
        <v>21</v>
      </c>
      <c r="K32" s="35"/>
      <c r="L32" s="35"/>
      <c r="M32" s="35"/>
      <c r="N32" s="35"/>
      <c r="O32" s="35"/>
      <c r="P32" s="35"/>
      <c r="Q32" s="35"/>
      <c r="R32" s="28">
        <v>0</v>
      </c>
    </row>
    <row r="33" spans="1:18" ht="15" x14ac:dyDescent="0.25">
      <c r="A33" s="32" t="s">
        <v>110</v>
      </c>
      <c r="B33" s="32" t="s">
        <v>111</v>
      </c>
      <c r="C33" s="32" t="s">
        <v>39</v>
      </c>
      <c r="D33" s="32" t="s">
        <v>40</v>
      </c>
      <c r="E33" s="32" t="s">
        <v>112</v>
      </c>
      <c r="F33" s="32"/>
      <c r="G33" s="33"/>
      <c r="H33" s="33">
        <v>28</v>
      </c>
      <c r="I33" s="33">
        <v>8</v>
      </c>
      <c r="J33" s="33">
        <v>37</v>
      </c>
      <c r="K33" s="33"/>
      <c r="L33" s="33"/>
      <c r="M33" s="33"/>
      <c r="N33" s="33"/>
      <c r="O33" s="33"/>
      <c r="P33" s="33"/>
      <c r="Q33" s="33"/>
      <c r="R33" s="28">
        <v>0</v>
      </c>
    </row>
    <row r="34" spans="1:18" ht="15" x14ac:dyDescent="0.25">
      <c r="A34" s="34" t="s">
        <v>113</v>
      </c>
      <c r="B34" s="34" t="s">
        <v>114</v>
      </c>
      <c r="C34" s="34" t="s">
        <v>39</v>
      </c>
      <c r="D34" s="34" t="s">
        <v>42</v>
      </c>
      <c r="E34" s="34" t="s">
        <v>115</v>
      </c>
      <c r="F34" s="34"/>
      <c r="G34" s="35">
        <v>21</v>
      </c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28">
        <v>0</v>
      </c>
    </row>
    <row r="35" spans="1:18" ht="15" x14ac:dyDescent="0.25">
      <c r="A35" s="32" t="s">
        <v>116</v>
      </c>
      <c r="B35" s="32" t="s">
        <v>117</v>
      </c>
      <c r="C35" s="32" t="s">
        <v>39</v>
      </c>
      <c r="D35" s="32" t="s">
        <v>118</v>
      </c>
      <c r="E35" s="32" t="s">
        <v>119</v>
      </c>
      <c r="F35" s="32"/>
      <c r="G35" s="33"/>
      <c r="H35" s="33"/>
      <c r="I35" s="33">
        <v>8</v>
      </c>
      <c r="J35" s="33">
        <v>9</v>
      </c>
      <c r="K35" s="33"/>
      <c r="L35" s="33"/>
      <c r="M35" s="33"/>
      <c r="N35" s="33"/>
      <c r="O35" s="33"/>
      <c r="P35" s="33"/>
      <c r="Q35" s="33"/>
      <c r="R35" s="28">
        <v>0</v>
      </c>
    </row>
    <row r="36" spans="1:18" ht="15.75" thickBot="1" x14ac:dyDescent="0.3">
      <c r="A36" s="37" t="s">
        <v>120</v>
      </c>
      <c r="B36" s="34" t="s">
        <v>121</v>
      </c>
      <c r="C36" s="34" t="s">
        <v>39</v>
      </c>
      <c r="D36" s="34" t="s">
        <v>40</v>
      </c>
      <c r="E36" s="34" t="s">
        <v>90</v>
      </c>
      <c r="F36" s="38"/>
      <c r="G36" s="38">
        <v>2</v>
      </c>
      <c r="H36" s="38">
        <v>37</v>
      </c>
      <c r="I36" s="35">
        <v>5</v>
      </c>
      <c r="J36" s="35">
        <v>4</v>
      </c>
      <c r="K36" s="38"/>
      <c r="L36" s="38"/>
      <c r="M36" s="38">
        <v>30</v>
      </c>
      <c r="N36" s="38">
        <v>1</v>
      </c>
      <c r="O36" s="38"/>
      <c r="P36" s="38"/>
      <c r="Q36" s="38"/>
      <c r="R36" s="39">
        <v>0</v>
      </c>
    </row>
    <row r="37" spans="1:18" ht="13.5" thickBot="1" x14ac:dyDescent="0.25">
      <c r="A37" s="40" t="s">
        <v>122</v>
      </c>
      <c r="R37" s="41">
        <f>SUM(R6:R36)</f>
        <v>0</v>
      </c>
    </row>
  </sheetData>
  <mergeCells count="1">
    <mergeCell ref="A1:U4"/>
  </mergeCells>
  <pageMargins left="0.7" right="0.7" top="0.75" bottom="0.75" header="0.3" footer="0.3"/>
  <pageSetup paperSize="8" scale="71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ADBF6-644F-4786-A9BE-C72CC4552267}">
  <dimension ref="A1:F4"/>
  <sheetViews>
    <sheetView tabSelected="1" workbookViewId="0">
      <selection activeCell="F16" sqref="F16"/>
    </sheetView>
  </sheetViews>
  <sheetFormatPr defaultRowHeight="15" x14ac:dyDescent="0.25"/>
  <cols>
    <col min="1" max="1" width="31.85546875" customWidth="1"/>
    <col min="2" max="2" width="19.28515625" customWidth="1"/>
    <col min="3" max="3" width="17.7109375" customWidth="1"/>
    <col min="4" max="4" width="33.7109375" customWidth="1"/>
    <col min="5" max="5" width="20.7109375" hidden="1" customWidth="1"/>
    <col min="6" max="6" width="18.28515625" customWidth="1"/>
  </cols>
  <sheetData>
    <row r="1" spans="1:6" ht="63" customHeight="1" x14ac:dyDescent="0.25">
      <c r="A1" s="46" t="s">
        <v>19</v>
      </c>
      <c r="B1" s="46" t="s">
        <v>20</v>
      </c>
      <c r="C1" s="46" t="s">
        <v>21</v>
      </c>
      <c r="D1" s="46" t="s">
        <v>22</v>
      </c>
      <c r="E1" s="46" t="s">
        <v>23</v>
      </c>
      <c r="F1" s="46" t="s">
        <v>124</v>
      </c>
    </row>
    <row r="2" spans="1:6" x14ac:dyDescent="0.25">
      <c r="A2" s="45" t="s">
        <v>49</v>
      </c>
      <c r="B2" s="45" t="s">
        <v>50</v>
      </c>
      <c r="C2" s="45" t="s">
        <v>39</v>
      </c>
      <c r="D2" s="45" t="s">
        <v>40</v>
      </c>
      <c r="E2" s="45" t="s">
        <v>51</v>
      </c>
      <c r="F2" s="50">
        <v>0</v>
      </c>
    </row>
    <row r="3" spans="1:6" x14ac:dyDescent="0.25">
      <c r="A3" s="47" t="s">
        <v>107</v>
      </c>
      <c r="B3" s="47" t="s">
        <v>108</v>
      </c>
      <c r="C3" s="47" t="s">
        <v>39</v>
      </c>
      <c r="D3" s="47" t="s">
        <v>40</v>
      </c>
      <c r="E3" s="47" t="s">
        <v>109</v>
      </c>
      <c r="F3" s="51">
        <v>0</v>
      </c>
    </row>
    <row r="4" spans="1:6" x14ac:dyDescent="0.25">
      <c r="A4" s="49" t="s">
        <v>123</v>
      </c>
      <c r="B4" s="48"/>
      <c r="C4" s="48"/>
      <c r="D4" s="48"/>
      <c r="E4" s="48"/>
      <c r="F4" s="52">
        <f>SUM(F2:F3)</f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DDF75C3A4A9439EDC6E90953F920D" ma:contentTypeVersion="14" ma:contentTypeDescription="Een nieuw document maken." ma:contentTypeScope="" ma:versionID="8953f7e9ebbd146d497333e2fa6f0fb8">
  <xsd:schema xmlns:xsd="http://www.w3.org/2001/XMLSchema" xmlns:xs="http://www.w3.org/2001/XMLSchema" xmlns:p="http://schemas.microsoft.com/office/2006/metadata/properties" xmlns:ns2="025e3393-da52-4741-aa98-ccbdf2e9bdaf" xmlns:ns3="84d62a6a-a0ab-462f-b120-5aa043b8ee20" targetNamespace="http://schemas.microsoft.com/office/2006/metadata/properties" ma:root="true" ma:fieldsID="59f8b9761df52e2f1c582272f4929b8f" ns2:_="" ns3:_="">
    <xsd:import namespace="025e3393-da52-4741-aa98-ccbdf2e9bdaf"/>
    <xsd:import namespace="84d62a6a-a0ab-462f-b120-5aa043b8ee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5e3393-da52-4741-aa98-ccbdf2e9bd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bde4269-7c0f-42d6-b455-ed60271de2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d62a6a-a0ab-462f-b120-5aa043b8ee2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AB16940-40FE-44B3-B77B-E647ACF245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D5A0F6-9D77-4163-8A2E-DE99B319B5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5e3393-da52-4741-aa98-ccbdf2e9bdaf"/>
    <ds:schemaRef ds:uri="84d62a6a-a0ab-462f-b120-5aa043b8ee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Prijzen monteur</vt:lpstr>
      <vt:lpstr>Prijzen onderhoud</vt:lpstr>
      <vt:lpstr>Prijzen vervangingsprojecten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Ronald van der Heiden</dc:creator>
  <cp:keywords/>
  <dc:description/>
  <cp:lastModifiedBy>Sander Waslijah</cp:lastModifiedBy>
  <cp:revision/>
  <dcterms:created xsi:type="dcterms:W3CDTF">2015-06-05T18:17:20Z</dcterms:created>
  <dcterms:modified xsi:type="dcterms:W3CDTF">2025-04-01T12:48:27Z</dcterms:modified>
  <cp:category/>
  <cp:contentStatus/>
</cp:coreProperties>
</file>