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Mijn documenten\Projecten\Rijopleidingen chauffeurs\Conceptstukken\DEF\"/>
    </mc:Choice>
  </mc:AlternateContent>
  <xr:revisionPtr revIDLastSave="0" documentId="13_ncr:1_{2DEEFEEB-F972-4F06-981E-08FF2E8CAA14}" xr6:coauthVersionLast="47" xr6:coauthVersionMax="47" xr10:uidLastSave="{00000000-0000-0000-0000-000000000000}"/>
  <workbookProtection workbookAlgorithmName="SHA-512" workbookHashValue="lKIu1wi9Pe26WuqA7l3cXRpmAdgg1FnP0Cku3sqwTsJHrNoTGo0HxRXop0Wt7/H124kPC2zpLJZzWsM2og4oYg==" workbookSaltValue="BgKrQzIkqG8QKr00lrBygA==" workbookSpinCount="100000" lockStructure="1"/>
  <bookViews>
    <workbookView xWindow="-120" yWindow="-120" windowWidth="29040" windowHeight="15720" xr2:uid="{73D8093F-C18D-4926-83A4-C4C8FE13389E}"/>
  </bookViews>
  <sheets>
    <sheet name="Voorblad" sheetId="1" r:id="rId1"/>
    <sheet name="standaard opleidingen" sheetId="2" r:id="rId2"/>
    <sheet name="overige opleidingen" sheetId="3" r:id="rId3"/>
    <sheet name="rekenblad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4" l="1"/>
  <c r="C22" i="4"/>
  <c r="C23" i="4"/>
  <c r="C24" i="4"/>
  <c r="C25" i="4"/>
  <c r="C26" i="4"/>
  <c r="C21" i="4"/>
  <c r="C11" i="4"/>
  <c r="C12" i="4"/>
  <c r="C13" i="4"/>
  <c r="C14" i="4"/>
  <c r="C15" i="4"/>
  <c r="C16" i="4"/>
  <c r="C17" i="4"/>
  <c r="C18" i="4"/>
  <c r="C10" i="4"/>
  <c r="E29" i="4"/>
  <c r="F29" i="4" s="1"/>
  <c r="E26" i="4"/>
  <c r="E25" i="4"/>
  <c r="E24" i="4"/>
  <c r="E23" i="4"/>
  <c r="E22" i="4"/>
  <c r="E21" i="4"/>
  <c r="E18" i="4"/>
  <c r="E17" i="4"/>
  <c r="E16" i="4"/>
  <c r="E15" i="4"/>
  <c r="E14" i="4"/>
  <c r="E13" i="4"/>
  <c r="E12" i="4"/>
  <c r="E11" i="4"/>
  <c r="E10" i="4"/>
  <c r="D25" i="2"/>
  <c r="F10" i="4" l="1"/>
  <c r="F26" i="4"/>
  <c r="F25" i="4"/>
  <c r="F24" i="4"/>
  <c r="F23" i="4"/>
  <c r="F22" i="4"/>
  <c r="F21" i="4"/>
  <c r="F18" i="4"/>
  <c r="F17" i="4"/>
  <c r="F16" i="4"/>
  <c r="F15" i="4"/>
  <c r="F14" i="4"/>
  <c r="F13" i="4"/>
  <c r="F12" i="4"/>
  <c r="F11" i="4"/>
  <c r="B2" i="4"/>
  <c r="B1" i="4"/>
  <c r="B2" i="3"/>
  <c r="B1" i="3"/>
  <c r="B1" i="2"/>
  <c r="B2" i="2"/>
  <c r="C54" i="1"/>
  <c r="F31" i="4" l="1"/>
</calcChain>
</file>

<file path=xl/sharedStrings.xml><?xml version="1.0" encoding="utf-8"?>
<sst xmlns="http://schemas.openxmlformats.org/spreadsheetml/2006/main" count="119" uniqueCount="73">
  <si>
    <t>Bijlage 3 - Prijsopgaveformulier</t>
  </si>
  <si>
    <t>Behorende bij</t>
  </si>
  <si>
    <t xml:space="preserve">voor </t>
  </si>
  <si>
    <t>Datum</t>
  </si>
  <si>
    <t>Kenmerk</t>
  </si>
  <si>
    <t>Versie</t>
  </si>
  <si>
    <t>1.0</t>
  </si>
  <si>
    <t>Gegevens Inschrijver</t>
  </si>
  <si>
    <t>opmerking:</t>
  </si>
  <si>
    <t>Om op een objectieve wijze tekunnen beoordelen vragen wij u dit formulier volledig in te vullen.                          Als deze bijlage ontbreekt bij uw Inschrijving of bij een onvolledige danwel onjuiste invulling van deze bijlage is uw Inschrijving ongeldig. Wij sluiten u dan uit van verdere deelname aan de Aanbesteding.</t>
  </si>
  <si>
    <t>Alle door u te vermelden bedragen zijn exclusief BTW, tenzij anders is vermeld of gevraagd.</t>
  </si>
  <si>
    <t>U dient als Inschrijver alleen alle geel gemarkeerde velden in te vullen.</t>
  </si>
  <si>
    <t xml:space="preserve"> </t>
  </si>
  <si>
    <t>Naam rechtsgeldig ondertekenaar:</t>
  </si>
  <si>
    <t>Functie:</t>
  </si>
  <si>
    <t>Plaats en datum:</t>
  </si>
  <si>
    <t>Handtekening:</t>
  </si>
  <si>
    <t>Aanbesteding:</t>
  </si>
  <si>
    <t>kenmerk:</t>
  </si>
  <si>
    <t>Prijs (exclusief btw        of vrij van btw)</t>
  </si>
  <si>
    <t>Prijs                                                   (inclusief btw)</t>
  </si>
  <si>
    <t>Overige rijopleidingen</t>
  </si>
  <si>
    <r>
      <t xml:space="preserve">Andere “overige” rijopleidingen                                                           </t>
    </r>
    <r>
      <rPr>
        <i/>
        <sz val="9"/>
        <rFont val="Verdana"/>
        <family val="2"/>
      </rPr>
      <t>(op te geven door Inschrijver)</t>
    </r>
  </si>
  <si>
    <t>prijsopgave rekenmodel (fictief)</t>
  </si>
  <si>
    <t>Fictief aantal deelnemers /cursisten</t>
  </si>
  <si>
    <t>Prijs (exclusief of vrij van btw)</t>
  </si>
  <si>
    <t>Totale kosten    exclusief of                           vrij van btw</t>
  </si>
  <si>
    <t>totaal fictieve inschrijvingsprijs voor toeslagen, huur en koop materialen</t>
  </si>
  <si>
    <t>EA Rijopleidingen chauffeurs</t>
  </si>
  <si>
    <t>Europese Aanbesteding</t>
  </si>
  <si>
    <t>Applicatietraining praktijk per dag</t>
  </si>
  <si>
    <t>CCV-D1 (of gelijkwaardig) inclusief theorie- en praktijkexamen</t>
  </si>
  <si>
    <t>CCV-D2 (of gelijkwaardig) inclusief praktijkexamen</t>
  </si>
  <si>
    <t>Versneld CCV-D1-opleiding (of gelijkwaardig) (2 dagen opleiding / 1 examen)</t>
  </si>
  <si>
    <t>Versneld CCV-D2-opleiding (of gelijkwaardig) (2 dagen opleiding / 1 examen)</t>
  </si>
  <si>
    <t>Herexamen CCV-D1</t>
  </si>
  <si>
    <t>Herexamen theorie CCV-D1</t>
  </si>
  <si>
    <t>Herexamen CCV-D2</t>
  </si>
  <si>
    <t>Extra begeleiding theorie-examen CCV-D1</t>
  </si>
  <si>
    <t>Extra ondersteuning bij examenvrees</t>
  </si>
  <si>
    <t>OB1</t>
  </si>
  <si>
    <t>OB2</t>
  </si>
  <si>
    <t>OB3</t>
  </si>
  <si>
    <t>OB4</t>
  </si>
  <si>
    <t>OB5</t>
  </si>
  <si>
    <t>OB6</t>
  </si>
  <si>
    <t>OB7</t>
  </si>
  <si>
    <t>OB8</t>
  </si>
  <si>
    <t>OB9</t>
  </si>
  <si>
    <t>MV1</t>
  </si>
  <si>
    <t>MV2</t>
  </si>
  <si>
    <t>MV3</t>
  </si>
  <si>
    <t>MV4</t>
  </si>
  <si>
    <t>MV5</t>
  </si>
  <si>
    <t>MV6</t>
  </si>
  <si>
    <t>Prijs (inclusief BTW)</t>
  </si>
  <si>
    <t>SG1</t>
  </si>
  <si>
    <t>Basis rijopleidingen</t>
  </si>
  <si>
    <t>Maatwerk rijopleidingen</t>
  </si>
  <si>
    <t>Naam inschrijver:</t>
  </si>
  <si>
    <t>1-daagse maatwerkopleiding</t>
  </si>
  <si>
    <t>2-daagse maatwerkopleiding in Nederland</t>
  </si>
  <si>
    <t>2-daagse maatwerkopleiding in het buitenland</t>
  </si>
  <si>
    <t>Rijvaardigheidsopleiding op circuit / slipcursus</t>
  </si>
  <si>
    <t>Geschiktheidsopleiding (halve dag)</t>
  </si>
  <si>
    <t>Tabel 1 - tarieven voor opleidingen chauffeur (per cursist)</t>
  </si>
  <si>
    <t xml:space="preserve"> FMHaaglanden
ministerie van Algemene Zaken
ministerie van Buitenlandse Zaken
ministerie van Infrastructuur en Waterstaat
ministerie van Volksgezondheid, Welzijn en Sport
Rijkswaterstaat
</t>
  </si>
  <si>
    <t>Tabel 2 - tarieven voor overige rijopleidingen (per cursist)</t>
  </si>
  <si>
    <t>Tabel 3 - rekenmodel  voor fictieve inschrijfprijs</t>
  </si>
  <si>
    <t>Inschrijver voegt bij een opgave van overige opleidingen onder prijsstelling D, achter Bijlage 3 een separate beschrijving toe bij zijn Inschrijving.</t>
  </si>
  <si>
    <r>
      <rPr>
        <b/>
        <sz val="9"/>
        <color theme="1"/>
        <rFont val="Verdana"/>
        <family val="2"/>
      </rPr>
      <t xml:space="preserve">Maximumtarieven zijn all-in tarieven
</t>
    </r>
    <r>
      <rPr>
        <sz val="9"/>
        <color theme="1"/>
        <rFont val="Verdana"/>
        <family val="2"/>
      </rPr>
      <t xml:space="preserve">Dat wil zeggen dat hierin dus ook de volgende kosten zijn inbegrepen: 
•	salariskosten;
•	overheadkosten;
•	kosten voor ondersteunend werk;
•	kosten voor het gebruik van apparatuur;
•	normale binnenlandse reis- en verblijfkosten;
•	eventuele verkeersboetes/beschikkingen;;
•	reiskosten woon- en werkverkeer;
•	parkeerkosten;
•	opleidingskosten;
•	wervings- en selectiekosten;
•	vervanging;
•	verzekeringspremie;
•	winst; 
•	alle eventuele verdere bijkomende kosten, zoals de kosten voor voorbereiding op de uitvoering.
</t>
    </r>
    <r>
      <rPr>
        <i/>
        <u/>
        <sz val="9"/>
        <color theme="1"/>
        <rFont val="Verdana"/>
        <family val="2"/>
      </rPr>
      <t>Eventuele voor de cursus benodigde overnachtingen zijn geen onderdeel van de aanbiedingsprijs. Hierover maakt Opdrachtgever samen met de betreffende chauffeur separate afspraken indien hier sprake van is.</t>
    </r>
  </si>
  <si>
    <t>Maatwerk lesplan (Prijs subgunningcriterium 1 - Kwaliteit) (duur 4 dagen)</t>
  </si>
  <si>
    <t>4-daagse Maatwerklesplan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</si>
</sst>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9" x14ac:knownFonts="1">
    <font>
      <sz val="11"/>
      <color theme="1"/>
      <name val="Aptos Narrow"/>
      <family val="2"/>
      <scheme val="minor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i/>
      <sz val="9"/>
      <name val="Verdana"/>
      <family val="2"/>
    </font>
    <font>
      <sz val="8"/>
      <name val="Aptos Narrow"/>
      <family val="2"/>
      <scheme val="minor"/>
    </font>
    <font>
      <i/>
      <sz val="9"/>
      <color theme="1"/>
      <name val="Verdana"/>
      <family val="2"/>
    </font>
    <font>
      <i/>
      <u/>
      <sz val="9"/>
      <color theme="1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1" xfId="0" applyFont="1" applyBorder="1"/>
    <xf numFmtId="0" fontId="3" fillId="0" borderId="22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26" xfId="0" applyFont="1" applyBorder="1" applyAlignment="1">
      <alignment vertical="top" wrapText="1"/>
    </xf>
    <xf numFmtId="0" fontId="3" fillId="0" borderId="27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28" xfId="0" applyFont="1" applyBorder="1" applyAlignment="1">
      <alignment vertical="top"/>
    </xf>
    <xf numFmtId="0" fontId="2" fillId="0" borderId="3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5" xfId="0" applyFont="1" applyBorder="1" applyAlignment="1">
      <alignment vertical="center" wrapText="1"/>
    </xf>
    <xf numFmtId="0" fontId="2" fillId="0" borderId="35" xfId="0" applyFont="1" applyBorder="1" applyAlignment="1">
      <alignment wrapText="1"/>
    </xf>
    <xf numFmtId="0" fontId="4" fillId="3" borderId="17" xfId="0" applyFont="1" applyFill="1" applyBorder="1" applyAlignment="1">
      <alignment vertical="top" wrapText="1"/>
    </xf>
    <xf numFmtId="0" fontId="4" fillId="3" borderId="17" xfId="0" applyFont="1" applyFill="1" applyBorder="1"/>
    <xf numFmtId="0" fontId="4" fillId="3" borderId="18" xfId="0" applyFont="1" applyFill="1" applyBorder="1"/>
    <xf numFmtId="0" fontId="3" fillId="2" borderId="35" xfId="0" applyFont="1" applyFill="1" applyBorder="1" applyAlignment="1" applyProtection="1">
      <alignment vertical="top" wrapText="1"/>
      <protection locked="0"/>
    </xf>
    <xf numFmtId="0" fontId="3" fillId="2" borderId="36" xfId="0" applyFont="1" applyFill="1" applyBorder="1" applyAlignment="1" applyProtection="1">
      <alignment vertical="top" wrapText="1"/>
      <protection locked="0"/>
    </xf>
    <xf numFmtId="0" fontId="3" fillId="0" borderId="40" xfId="0" applyFont="1" applyBorder="1" applyAlignment="1">
      <alignment horizontal="center" vertical="center" wrapText="1"/>
    </xf>
    <xf numFmtId="164" fontId="3" fillId="4" borderId="35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41" xfId="0" applyFont="1" applyBorder="1" applyAlignment="1">
      <alignment horizontal="center" vertical="center" wrapText="1"/>
    </xf>
    <xf numFmtId="164" fontId="3" fillId="4" borderId="36" xfId="0" applyNumberFormat="1" applyFont="1" applyFill="1" applyBorder="1" applyAlignment="1" applyProtection="1">
      <alignment horizontal="center" vertical="center" wrapText="1"/>
      <protection hidden="1"/>
    </xf>
    <xf numFmtId="164" fontId="3" fillId="0" borderId="42" xfId="0" applyNumberFormat="1" applyFont="1" applyBorder="1" applyAlignment="1" applyProtection="1">
      <alignment horizontal="left" vertical="center" wrapText="1"/>
      <protection hidden="1"/>
    </xf>
    <xf numFmtId="0" fontId="3" fillId="0" borderId="36" xfId="0" applyFont="1" applyBorder="1" applyAlignment="1">
      <alignment horizontal="center" vertical="center" wrapText="1"/>
    </xf>
    <xf numFmtId="0" fontId="1" fillId="7" borderId="39" xfId="0" applyFont="1" applyFill="1" applyBorder="1" applyAlignment="1">
      <alignment horizontal="center" vertical="top" wrapText="1"/>
    </xf>
    <xf numFmtId="0" fontId="1" fillId="7" borderId="33" xfId="0" applyFont="1" applyFill="1" applyBorder="1" applyAlignment="1">
      <alignment horizontal="center" vertical="top" wrapText="1"/>
    </xf>
    <xf numFmtId="0" fontId="1" fillId="7" borderId="37" xfId="0" applyFont="1" applyFill="1" applyBorder="1" applyAlignment="1">
      <alignment horizontal="center" vertical="top" wrapText="1"/>
    </xf>
    <xf numFmtId="0" fontId="3" fillId="0" borderId="49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/>
    </xf>
    <xf numFmtId="164" fontId="3" fillId="0" borderId="50" xfId="0" applyNumberFormat="1" applyFont="1" applyBorder="1" applyAlignment="1" applyProtection="1">
      <alignment horizontal="left" vertical="center" wrapText="1"/>
      <protection hidden="1"/>
    </xf>
    <xf numFmtId="0" fontId="2" fillId="0" borderId="14" xfId="0" applyFont="1" applyBorder="1" applyAlignment="1">
      <alignment horizontal="center" vertical="center"/>
    </xf>
    <xf numFmtId="164" fontId="3" fillId="0" borderId="0" xfId="0" applyNumberFormat="1" applyFont="1" applyBorder="1" applyAlignment="1" applyProtection="1">
      <alignment horizontal="left" vertical="center" wrapText="1"/>
      <protection hidden="1"/>
    </xf>
    <xf numFmtId="0" fontId="2" fillId="0" borderId="35" xfId="0" applyFont="1" applyBorder="1" applyAlignment="1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3" fontId="1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2" fontId="2" fillId="0" borderId="0" xfId="0" applyNumberFormat="1" applyFont="1" applyAlignment="1">
      <alignment horizontal="center" wrapText="1"/>
    </xf>
    <xf numFmtId="164" fontId="2" fillId="5" borderId="6" xfId="0" applyNumberFormat="1" applyFont="1" applyFill="1" applyBorder="1" applyAlignment="1" applyProtection="1">
      <alignment horizontal="center" vertical="center" wrapText="1"/>
      <protection hidden="1"/>
    </xf>
    <xf numFmtId="164" fontId="2" fillId="5" borderId="8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Border="1"/>
    <xf numFmtId="0" fontId="2" fillId="0" borderId="0" xfId="0" applyFont="1" applyBorder="1" applyAlignment="1" applyProtection="1">
      <alignment horizontal="center" wrapText="1"/>
      <protection hidden="1"/>
    </xf>
    <xf numFmtId="2" fontId="2" fillId="0" borderId="0" xfId="0" applyNumberFormat="1" applyFont="1" applyBorder="1" applyAlignment="1">
      <alignment horizontal="center" wrapText="1"/>
    </xf>
    <xf numFmtId="0" fontId="2" fillId="0" borderId="0" xfId="0" applyFont="1" applyBorder="1"/>
    <xf numFmtId="0" fontId="2" fillId="0" borderId="35" xfId="0" applyFont="1" applyBorder="1" applyAlignment="1">
      <alignment horizontal="left" vertical="top" wrapText="1"/>
    </xf>
    <xf numFmtId="0" fontId="2" fillId="0" borderId="35" xfId="0" applyFont="1" applyBorder="1" applyAlignment="1">
      <alignment vertical="top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/>
    </xf>
    <xf numFmtId="0" fontId="2" fillId="0" borderId="36" xfId="0" applyFont="1" applyBorder="1" applyAlignment="1">
      <alignment vertical="top" wrapText="1"/>
    </xf>
    <xf numFmtId="0" fontId="2" fillId="0" borderId="0" xfId="0" applyFont="1" applyAlignment="1" applyProtection="1">
      <alignment horizontal="center" wrapText="1"/>
      <protection hidden="1"/>
    </xf>
    <xf numFmtId="0" fontId="7" fillId="0" borderId="44" xfId="0" applyFont="1" applyBorder="1" applyAlignment="1">
      <alignment horizontal="left"/>
    </xf>
    <xf numFmtId="164" fontId="2" fillId="5" borderId="9" xfId="0" applyNumberFormat="1" applyFont="1" applyFill="1" applyBorder="1" applyAlignment="1">
      <alignment horizontal="center" vertical="center"/>
    </xf>
    <xf numFmtId="0" fontId="1" fillId="7" borderId="37" xfId="0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6" xfId="0" applyFont="1" applyBorder="1" applyAlignment="1">
      <alignment vertical="center" wrapText="1"/>
    </xf>
    <xf numFmtId="0" fontId="1" fillId="3" borderId="3" xfId="0" applyFont="1" applyFill="1" applyBorder="1"/>
    <xf numFmtId="0" fontId="2" fillId="3" borderId="4" xfId="0" applyFont="1" applyFill="1" applyBorder="1"/>
    <xf numFmtId="0" fontId="1" fillId="0" borderId="5" xfId="0" applyFont="1" applyBorder="1"/>
    <xf numFmtId="14" fontId="1" fillId="0" borderId="6" xfId="0" applyNumberFormat="1" applyFont="1" applyBorder="1" applyAlignment="1">
      <alignment horizontal="left"/>
    </xf>
    <xf numFmtId="3" fontId="1" fillId="0" borderId="6" xfId="0" applyNumberFormat="1" applyFont="1" applyBorder="1" applyAlignment="1">
      <alignment horizontal="left"/>
    </xf>
    <xf numFmtId="0" fontId="1" fillId="0" borderId="7" xfId="0" applyFont="1" applyBorder="1"/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 vertical="center"/>
    </xf>
    <xf numFmtId="0" fontId="2" fillId="0" borderId="12" xfId="0" applyFont="1" applyBorder="1"/>
    <xf numFmtId="0" fontId="2" fillId="0" borderId="2" xfId="0" applyFont="1" applyBorder="1"/>
    <xf numFmtId="164" fontId="3" fillId="2" borderId="35" xfId="0" applyNumberFormat="1" applyFont="1" applyFill="1" applyBorder="1" applyAlignment="1" applyProtection="1">
      <alignment horizontal="center" vertical="center" wrapText="1"/>
      <protection hidden="1"/>
    </xf>
    <xf numFmtId="164" fontId="2" fillId="2" borderId="6" xfId="0" applyNumberFormat="1" applyFont="1" applyFill="1" applyBorder="1" applyAlignment="1" applyProtection="1">
      <alignment horizontal="center" vertical="center" wrapText="1"/>
      <protection hidden="1"/>
    </xf>
    <xf numFmtId="164" fontId="3" fillId="2" borderId="36" xfId="0" applyNumberFormat="1" applyFont="1" applyFill="1" applyBorder="1" applyAlignment="1" applyProtection="1">
      <alignment horizontal="center" vertical="center" wrapText="1"/>
      <protection hidden="1"/>
    </xf>
    <xf numFmtId="164" fontId="2" fillId="2" borderId="8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16" xfId="0" applyFont="1" applyFill="1" applyBorder="1" applyAlignment="1" applyProtection="1">
      <alignment horizontal="center" vertical="top"/>
      <protection locked="0"/>
    </xf>
    <xf numFmtId="0" fontId="3" fillId="2" borderId="17" xfId="0" applyFont="1" applyFill="1" applyBorder="1" applyAlignment="1" applyProtection="1">
      <alignment horizontal="center" vertical="top"/>
      <protection locked="0"/>
    </xf>
    <xf numFmtId="0" fontId="3" fillId="2" borderId="18" xfId="0" applyFont="1" applyFill="1" applyBorder="1" applyAlignment="1" applyProtection="1">
      <alignment horizontal="center" vertical="top"/>
      <protection locked="0"/>
    </xf>
    <xf numFmtId="0" fontId="3" fillId="2" borderId="29" xfId="0" applyFont="1" applyFill="1" applyBorder="1" applyAlignment="1" applyProtection="1">
      <alignment horizontal="center" vertical="top"/>
      <protection locked="0"/>
    </xf>
    <xf numFmtId="0" fontId="3" fillId="2" borderId="30" xfId="0" applyFont="1" applyFill="1" applyBorder="1" applyAlignment="1" applyProtection="1">
      <alignment horizontal="center" vertical="top"/>
      <protection locked="0"/>
    </xf>
    <xf numFmtId="0" fontId="3" fillId="2" borderId="31" xfId="0" applyFont="1" applyFill="1" applyBorder="1" applyAlignment="1" applyProtection="1">
      <alignment horizontal="center" vertical="top"/>
      <protection locked="0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3" fillId="2" borderId="23" xfId="0" applyFont="1" applyFill="1" applyBorder="1" applyAlignment="1" applyProtection="1">
      <alignment horizontal="center" vertical="top" wrapText="1"/>
      <protection locked="0"/>
    </xf>
    <xf numFmtId="0" fontId="3" fillId="2" borderId="24" xfId="0" applyFont="1" applyFill="1" applyBorder="1" applyAlignment="1" applyProtection="1">
      <alignment horizontal="center" vertical="top" wrapText="1"/>
      <protection locked="0"/>
    </xf>
    <xf numFmtId="0" fontId="3" fillId="2" borderId="25" xfId="0" applyFont="1" applyFill="1" applyBorder="1" applyAlignment="1" applyProtection="1">
      <alignment horizontal="center" vertical="top" wrapText="1"/>
      <protection locked="0"/>
    </xf>
    <xf numFmtId="0" fontId="3" fillId="2" borderId="16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3" fillId="2" borderId="18" xfId="0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Alignment="1" applyProtection="1">
      <alignment horizontal="left" vertical="center"/>
      <protection locked="0"/>
    </xf>
    <xf numFmtId="0" fontId="2" fillId="2" borderId="11" xfId="0" applyFont="1" applyFill="1" applyBorder="1" applyAlignment="1" applyProtection="1">
      <alignment horizontal="left" vertical="center"/>
      <protection locked="0"/>
    </xf>
    <xf numFmtId="0" fontId="2" fillId="0" borderId="16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/>
    </xf>
    <xf numFmtId="0" fontId="2" fillId="7" borderId="43" xfId="0" applyFont="1" applyFill="1" applyBorder="1" applyAlignment="1">
      <alignment wrapText="1"/>
    </xf>
    <xf numFmtId="0" fontId="2" fillId="7" borderId="33" xfId="0" applyFont="1" applyFill="1" applyBorder="1"/>
    <xf numFmtId="0" fontId="1" fillId="0" borderId="0" xfId="0" applyFont="1" applyAlignment="1">
      <alignment horizontal="left"/>
    </xf>
    <xf numFmtId="3" fontId="1" fillId="0" borderId="0" xfId="0" applyNumberFormat="1" applyFont="1" applyAlignment="1">
      <alignment horizontal="left"/>
    </xf>
    <xf numFmtId="0" fontId="2" fillId="7" borderId="23" xfId="0" applyFont="1" applyFill="1" applyBorder="1" applyAlignment="1">
      <alignment wrapText="1"/>
    </xf>
    <xf numFmtId="0" fontId="2" fillId="7" borderId="32" xfId="0" applyFont="1" applyFill="1" applyBorder="1"/>
    <xf numFmtId="0" fontId="1" fillId="7" borderId="23" xfId="0" applyFont="1" applyFill="1" applyBorder="1" applyAlignment="1">
      <alignment wrapText="1"/>
    </xf>
    <xf numFmtId="0" fontId="1" fillId="7" borderId="32" xfId="0" applyFont="1" applyFill="1" applyBorder="1"/>
    <xf numFmtId="0" fontId="2" fillId="6" borderId="45" xfId="0" applyFont="1" applyFill="1" applyBorder="1" applyAlignment="1">
      <alignment horizontal="left" vertical="center"/>
    </xf>
    <xf numFmtId="0" fontId="2" fillId="6" borderId="46" xfId="0" applyFont="1" applyFill="1" applyBorder="1" applyAlignment="1">
      <alignment horizontal="left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50</xdr:row>
      <xdr:rowOff>0</xdr:rowOff>
    </xdr:from>
    <xdr:ext cx="28576" cy="66675"/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50A031CD-E510-4CA2-9391-67F397A2CED4}"/>
            </a:ext>
          </a:extLst>
        </xdr:cNvPr>
        <xdr:cNvSpPr txBox="1"/>
      </xdr:nvSpPr>
      <xdr:spPr>
        <a:xfrm flipH="1">
          <a:off x="0" y="7901940"/>
          <a:ext cx="28576" cy="6667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nl-NL" sz="105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1.</a:t>
          </a:r>
          <a:r>
            <a:rPr lang="nl-NL" sz="1050" b="1" baseline="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</a:t>
          </a:r>
          <a:r>
            <a:rPr lang="nl-NL" sz="105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Gegevens Inschrijver</a:t>
          </a:r>
        </a:p>
        <a:p>
          <a:r>
            <a:rPr lang="nl-NL" sz="80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 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00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Naam Inschrijver: </a:t>
          </a:r>
          <a:r>
            <a:rPr lang="nl-NL" sz="1000">
              <a:solidFill>
                <a:srgbClr val="FF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&lt;naam inschrijvende organisatie&gt;</a:t>
          </a:r>
        </a:p>
        <a:p>
          <a:r>
            <a:rPr lang="nl-NL" sz="80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 </a:t>
          </a:r>
        </a:p>
        <a:p>
          <a:r>
            <a:rPr lang="nl-NL" sz="10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2. Prijsopgave</a:t>
          </a:r>
          <a:endParaRPr lang="nl-NL" sz="1000">
            <a:solidFill>
              <a:schemeClr val="tx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r>
            <a:rPr lang="nl-NL" sz="100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Om op een objectieve wijze te beoordelen vragen wij u dit formulier volledig in te vullen.</a:t>
          </a:r>
        </a:p>
        <a:p>
          <a:r>
            <a:rPr lang="nl-NL" sz="100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Als deze Bijlage ontbreekt bij uw Inschrijving of bij een onvolledige danwel onjuiste invulling van deze bijlage is uw Inschrijving ongeldig en sluiten we u uit van verdere deelname aan de Aanbesteding.</a:t>
          </a:r>
        </a:p>
        <a:p>
          <a:endParaRPr lang="nl-NL" sz="800">
            <a:solidFill>
              <a:schemeClr val="tx1"/>
            </a:solidFill>
            <a:latin typeface="Verdana" pitchFamily="34" charset="0"/>
            <a:ea typeface="Verdana" pitchFamily="34" charset="0"/>
            <a:cs typeface="Verdana" pitchFamily="34" charset="0"/>
          </a:endParaRPr>
        </a:p>
      </xdr:txBody>
    </xdr:sp>
    <xdr:clientData/>
  </xdr:oneCellAnchor>
  <xdr:twoCellAnchor editAs="oneCell">
    <xdr:from>
      <xdr:col>0</xdr:col>
      <xdr:colOff>1</xdr:colOff>
      <xdr:row>0</xdr:row>
      <xdr:rowOff>0</xdr:rowOff>
    </xdr:from>
    <xdr:to>
      <xdr:col>5</xdr:col>
      <xdr:colOff>3811</xdr:colOff>
      <xdr:row>34</xdr:row>
      <xdr:rowOff>14707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75500290-663C-40CE-C0A6-C639C39DD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6576060" cy="47352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C4FBD-89FA-487C-9EA5-5B03FCB3E6B8}">
  <dimension ref="B38:H70"/>
  <sheetViews>
    <sheetView tabSelected="1" workbookViewId="0">
      <selection activeCell="C48" sqref="C48"/>
    </sheetView>
  </sheetViews>
  <sheetFormatPr defaultColWidth="9.140625" defaultRowHeight="11.25" x14ac:dyDescent="0.15"/>
  <cols>
    <col min="1" max="1" width="0.5703125" style="35" customWidth="1"/>
    <col min="2" max="2" width="36.7109375" style="35" customWidth="1"/>
    <col min="3" max="3" width="26" style="35" customWidth="1"/>
    <col min="4" max="4" width="20.7109375" style="35" bestFit="1" customWidth="1"/>
    <col min="5" max="5" width="12.140625" style="35" customWidth="1"/>
    <col min="6" max="16384" width="9.140625" style="35"/>
  </cols>
  <sheetData>
    <row r="38" spans="2:3" x14ac:dyDescent="0.15">
      <c r="B38" s="32" t="s">
        <v>0</v>
      </c>
    </row>
    <row r="39" spans="2:3" ht="10.5" customHeight="1" thickBot="1" x14ac:dyDescent="0.2"/>
    <row r="40" spans="2:3" ht="10.5" customHeight="1" x14ac:dyDescent="0.15">
      <c r="B40" s="100" t="s">
        <v>1</v>
      </c>
      <c r="C40" s="101"/>
    </row>
    <row r="41" spans="2:3" ht="10.5" customHeight="1" x14ac:dyDescent="0.15">
      <c r="B41" s="102" t="s">
        <v>29</v>
      </c>
      <c r="C41" s="103"/>
    </row>
    <row r="42" spans="2:3" ht="10.5" customHeight="1" x14ac:dyDescent="0.15">
      <c r="B42" s="102" t="s">
        <v>28</v>
      </c>
      <c r="C42" s="103"/>
    </row>
    <row r="43" spans="2:3" ht="10.5" customHeight="1" x14ac:dyDescent="0.15">
      <c r="B43" s="60"/>
      <c r="C43" s="61"/>
    </row>
    <row r="44" spans="2:3" ht="10.5" customHeight="1" x14ac:dyDescent="0.15">
      <c r="B44" s="102" t="s">
        <v>2</v>
      </c>
      <c r="C44" s="103"/>
    </row>
    <row r="45" spans="2:3" ht="10.5" customHeight="1" x14ac:dyDescent="0.15">
      <c r="B45" s="60"/>
      <c r="C45" s="61"/>
    </row>
    <row r="46" spans="2:3" ht="77.25" customHeight="1" x14ac:dyDescent="0.15">
      <c r="B46" s="104" t="s">
        <v>66</v>
      </c>
      <c r="C46" s="105"/>
    </row>
    <row r="47" spans="2:3" ht="15" customHeight="1" x14ac:dyDescent="0.15">
      <c r="B47" s="62" t="s">
        <v>3</v>
      </c>
      <c r="C47" s="63">
        <v>45902</v>
      </c>
    </row>
    <row r="48" spans="2:3" ht="15.75" customHeight="1" x14ac:dyDescent="0.15">
      <c r="B48" s="62" t="s">
        <v>4</v>
      </c>
      <c r="C48" s="64">
        <v>201865002018042</v>
      </c>
    </row>
    <row r="49" spans="2:5" ht="15.75" customHeight="1" thickBot="1" x14ac:dyDescent="0.2">
      <c r="B49" s="65" t="s">
        <v>5</v>
      </c>
      <c r="C49" s="66" t="s">
        <v>6</v>
      </c>
    </row>
    <row r="50" spans="2:5" ht="10.5" customHeight="1" x14ac:dyDescent="0.15"/>
    <row r="53" spans="2:5" ht="12" thickBot="1" x14ac:dyDescent="0.2"/>
    <row r="54" spans="2:5" ht="27.6" customHeight="1" thickBot="1" x14ac:dyDescent="0.2">
      <c r="B54" s="67" t="s">
        <v>7</v>
      </c>
      <c r="C54" s="95">
        <f>C66</f>
        <v>0</v>
      </c>
      <c r="D54" s="95"/>
      <c r="E54" s="96"/>
    </row>
    <row r="58" spans="2:5" ht="12" thickBot="1" x14ac:dyDescent="0.2"/>
    <row r="59" spans="2:5" ht="15" customHeight="1" x14ac:dyDescent="0.15">
      <c r="B59" s="1" t="s">
        <v>8</v>
      </c>
      <c r="C59" s="68"/>
      <c r="D59" s="68"/>
      <c r="E59" s="69"/>
    </row>
    <row r="60" spans="2:5" ht="42" customHeight="1" x14ac:dyDescent="0.15">
      <c r="B60" s="80" t="s">
        <v>9</v>
      </c>
      <c r="C60" s="81"/>
      <c r="D60" s="81"/>
      <c r="E60" s="82"/>
    </row>
    <row r="61" spans="2:5" ht="219.75" customHeight="1" x14ac:dyDescent="0.15">
      <c r="B61" s="97" t="s">
        <v>70</v>
      </c>
      <c r="C61" s="98"/>
      <c r="D61" s="98"/>
      <c r="E61" s="99"/>
    </row>
    <row r="62" spans="2:5" ht="17.25" customHeight="1" x14ac:dyDescent="0.15">
      <c r="B62" s="83" t="s">
        <v>10</v>
      </c>
      <c r="C62" s="84"/>
      <c r="D62" s="84"/>
      <c r="E62" s="85"/>
    </row>
    <row r="63" spans="2:5" ht="15.75" customHeight="1" x14ac:dyDescent="0.15">
      <c r="B63" s="83" t="s">
        <v>11</v>
      </c>
      <c r="C63" s="84"/>
      <c r="D63" s="84"/>
      <c r="E63" s="85"/>
    </row>
    <row r="64" spans="2:5" ht="27.6" customHeight="1" thickBot="1" x14ac:dyDescent="0.2">
      <c r="B64" s="86" t="s">
        <v>69</v>
      </c>
      <c r="C64" s="87"/>
      <c r="D64" s="87"/>
      <c r="E64" s="88"/>
    </row>
    <row r="65" spans="2:8" ht="36.6" customHeight="1" thickBot="1" x14ac:dyDescent="0.2"/>
    <row r="66" spans="2:8" ht="15" customHeight="1" x14ac:dyDescent="0.15">
      <c r="B66" s="2" t="s">
        <v>59</v>
      </c>
      <c r="C66" s="89"/>
      <c r="D66" s="90"/>
      <c r="E66" s="91"/>
      <c r="F66" s="3" t="s">
        <v>12</v>
      </c>
      <c r="G66" s="3"/>
      <c r="H66" s="3"/>
    </row>
    <row r="67" spans="2:8" ht="15" customHeight="1" x14ac:dyDescent="0.15">
      <c r="B67" s="4" t="s">
        <v>13</v>
      </c>
      <c r="C67" s="92"/>
      <c r="D67" s="93"/>
      <c r="E67" s="94"/>
      <c r="F67" s="3"/>
      <c r="G67" s="3"/>
      <c r="H67" s="3"/>
    </row>
    <row r="68" spans="2:8" ht="15" customHeight="1" x14ac:dyDescent="0.15">
      <c r="B68" s="5" t="s">
        <v>14</v>
      </c>
      <c r="C68" s="74"/>
      <c r="D68" s="75"/>
      <c r="E68" s="76"/>
      <c r="F68" s="6"/>
      <c r="G68" s="6"/>
      <c r="H68" s="6"/>
    </row>
    <row r="69" spans="2:8" ht="15" customHeight="1" x14ac:dyDescent="0.15">
      <c r="B69" s="5" t="s">
        <v>15</v>
      </c>
      <c r="C69" s="74"/>
      <c r="D69" s="75"/>
      <c r="E69" s="76"/>
      <c r="F69" s="6"/>
      <c r="G69" s="6"/>
      <c r="H69" s="6"/>
    </row>
    <row r="70" spans="2:8" ht="58.15" customHeight="1" thickBot="1" x14ac:dyDescent="0.2">
      <c r="B70" s="7" t="s">
        <v>16</v>
      </c>
      <c r="C70" s="77"/>
      <c r="D70" s="78"/>
      <c r="E70" s="79"/>
      <c r="F70" s="6"/>
      <c r="G70" s="6"/>
      <c r="H70" s="6"/>
    </row>
  </sheetData>
  <protectedRanges>
    <protectedRange sqref="C54 C66:E70" name="Bereik1"/>
  </protectedRanges>
  <mergeCells count="16">
    <mergeCell ref="C54:E54"/>
    <mergeCell ref="B61:E61"/>
    <mergeCell ref="B40:C40"/>
    <mergeCell ref="B41:C41"/>
    <mergeCell ref="B42:C42"/>
    <mergeCell ref="B44:C44"/>
    <mergeCell ref="B46:C46"/>
    <mergeCell ref="C68:E68"/>
    <mergeCell ref="C69:E69"/>
    <mergeCell ref="C70:E70"/>
    <mergeCell ref="B60:E60"/>
    <mergeCell ref="B62:E62"/>
    <mergeCell ref="B63:E63"/>
    <mergeCell ref="B64:E64"/>
    <mergeCell ref="C66:E66"/>
    <mergeCell ref="C67:E6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9622C-9647-430C-9120-A3CA2F74D15E}">
  <dimension ref="A1:E25"/>
  <sheetViews>
    <sheetView workbookViewId="0">
      <selection activeCell="D8" sqref="D8"/>
    </sheetView>
  </sheetViews>
  <sheetFormatPr defaultRowHeight="11.25" x14ac:dyDescent="0.15"/>
  <cols>
    <col min="1" max="1" width="14.85546875" style="35" customWidth="1"/>
    <col min="2" max="2" width="5.42578125" style="35" customWidth="1"/>
    <col min="3" max="3" width="72.7109375" style="35" customWidth="1"/>
    <col min="4" max="5" width="18.7109375" style="35" customWidth="1"/>
    <col min="6" max="16384" width="9.140625" style="35"/>
  </cols>
  <sheetData>
    <row r="1" spans="1:5" x14ac:dyDescent="0.15">
      <c r="A1" s="32" t="s">
        <v>17</v>
      </c>
      <c r="B1" s="108" t="str">
        <f>Voorblad!B42</f>
        <v>EA Rijopleidingen chauffeurs</v>
      </c>
      <c r="C1" s="108"/>
    </row>
    <row r="2" spans="1:5" x14ac:dyDescent="0.15">
      <c r="A2" s="36" t="s">
        <v>18</v>
      </c>
      <c r="B2" s="109">
        <f>Voorblad!C48</f>
        <v>201865002018042</v>
      </c>
      <c r="C2" s="109"/>
    </row>
    <row r="4" spans="1:5" ht="12" thickBot="1" x14ac:dyDescent="0.2">
      <c r="A4" s="37"/>
      <c r="B4" s="37" t="s">
        <v>65</v>
      </c>
      <c r="C4" s="37"/>
    </row>
    <row r="5" spans="1:5" ht="22.5" x14ac:dyDescent="0.15">
      <c r="A5" s="35" t="s">
        <v>12</v>
      </c>
      <c r="B5" s="110" t="s">
        <v>57</v>
      </c>
      <c r="C5" s="111"/>
      <c r="D5" s="24" t="s">
        <v>25</v>
      </c>
      <c r="E5" s="25" t="s">
        <v>55</v>
      </c>
    </row>
    <row r="6" spans="1:5" ht="11.25" customHeight="1" x14ac:dyDescent="0.15">
      <c r="B6" s="8" t="s">
        <v>40</v>
      </c>
      <c r="C6" s="11" t="s">
        <v>31</v>
      </c>
      <c r="D6" s="70">
        <v>0</v>
      </c>
      <c r="E6" s="71">
        <v>0</v>
      </c>
    </row>
    <row r="7" spans="1:5" ht="11.25" customHeight="1" x14ac:dyDescent="0.15">
      <c r="B7" s="9" t="s">
        <v>41</v>
      </c>
      <c r="C7" s="10" t="s">
        <v>32</v>
      </c>
      <c r="D7" s="70">
        <v>0</v>
      </c>
      <c r="E7" s="71">
        <v>0</v>
      </c>
    </row>
    <row r="8" spans="1:5" ht="11.25" customHeight="1" x14ac:dyDescent="0.15">
      <c r="B8" s="8" t="s">
        <v>42</v>
      </c>
      <c r="C8" s="10" t="s">
        <v>33</v>
      </c>
      <c r="D8" s="70">
        <v>0</v>
      </c>
      <c r="E8" s="71">
        <v>0</v>
      </c>
    </row>
    <row r="9" spans="1:5" ht="11.25" customHeight="1" x14ac:dyDescent="0.15">
      <c r="B9" s="9" t="s">
        <v>43</v>
      </c>
      <c r="C9" s="10" t="s">
        <v>34</v>
      </c>
      <c r="D9" s="70">
        <v>0</v>
      </c>
      <c r="E9" s="71">
        <v>0</v>
      </c>
    </row>
    <row r="10" spans="1:5" ht="11.25" customHeight="1" x14ac:dyDescent="0.15">
      <c r="B10" s="8" t="s">
        <v>44</v>
      </c>
      <c r="C10" s="11" t="s">
        <v>30</v>
      </c>
      <c r="D10" s="70">
        <v>0</v>
      </c>
      <c r="E10" s="71">
        <v>0</v>
      </c>
    </row>
    <row r="11" spans="1:5" ht="11.25" customHeight="1" x14ac:dyDescent="0.15">
      <c r="B11" s="9" t="s">
        <v>45</v>
      </c>
      <c r="C11" s="10" t="s">
        <v>35</v>
      </c>
      <c r="D11" s="70">
        <v>0</v>
      </c>
      <c r="E11" s="71">
        <v>0</v>
      </c>
    </row>
    <row r="12" spans="1:5" ht="11.25" customHeight="1" x14ac:dyDescent="0.15">
      <c r="B12" s="8" t="s">
        <v>46</v>
      </c>
      <c r="C12" s="10" t="s">
        <v>36</v>
      </c>
      <c r="D12" s="70">
        <v>0</v>
      </c>
      <c r="E12" s="71">
        <v>0</v>
      </c>
    </row>
    <row r="13" spans="1:5" ht="11.25" customHeight="1" x14ac:dyDescent="0.15">
      <c r="B13" s="9" t="s">
        <v>47</v>
      </c>
      <c r="C13" s="10" t="s">
        <v>37</v>
      </c>
      <c r="D13" s="70">
        <v>0</v>
      </c>
      <c r="E13" s="71">
        <v>0</v>
      </c>
    </row>
    <row r="14" spans="1:5" ht="11.25" customHeight="1" thickBot="1" x14ac:dyDescent="0.2">
      <c r="B14" s="27" t="s">
        <v>48</v>
      </c>
      <c r="C14" s="59" t="s">
        <v>38</v>
      </c>
      <c r="D14" s="72">
        <v>0</v>
      </c>
      <c r="E14" s="73">
        <v>0</v>
      </c>
    </row>
    <row r="15" spans="1:5" ht="12" thickBot="1" x14ac:dyDescent="0.2"/>
    <row r="16" spans="1:5" ht="22.5" x14ac:dyDescent="0.15">
      <c r="B16" s="110" t="s">
        <v>58</v>
      </c>
      <c r="C16" s="111"/>
      <c r="D16" s="24" t="s">
        <v>25</v>
      </c>
      <c r="E16" s="25" t="s">
        <v>55</v>
      </c>
    </row>
    <row r="17" spans="2:5" x14ac:dyDescent="0.15">
      <c r="B17" s="9" t="s">
        <v>49</v>
      </c>
      <c r="C17" s="47" t="s">
        <v>60</v>
      </c>
      <c r="D17" s="70">
        <v>0</v>
      </c>
      <c r="E17" s="71">
        <v>0</v>
      </c>
    </row>
    <row r="18" spans="2:5" x14ac:dyDescent="0.15">
      <c r="B18" s="9" t="s">
        <v>50</v>
      </c>
      <c r="C18" s="48" t="s">
        <v>61</v>
      </c>
      <c r="D18" s="70">
        <v>0</v>
      </c>
      <c r="E18" s="71">
        <v>0</v>
      </c>
    </row>
    <row r="19" spans="2:5" x14ac:dyDescent="0.15">
      <c r="B19" s="49" t="s">
        <v>51</v>
      </c>
      <c r="C19" s="50" t="s">
        <v>62</v>
      </c>
      <c r="D19" s="70">
        <v>0</v>
      </c>
      <c r="E19" s="71">
        <v>0</v>
      </c>
    </row>
    <row r="20" spans="2:5" x14ac:dyDescent="0.15">
      <c r="B20" s="49" t="s">
        <v>52</v>
      </c>
      <c r="C20" s="50" t="s">
        <v>63</v>
      </c>
      <c r="D20" s="70">
        <v>0</v>
      </c>
      <c r="E20" s="71">
        <v>0</v>
      </c>
    </row>
    <row r="21" spans="2:5" x14ac:dyDescent="0.15">
      <c r="B21" s="49" t="s">
        <v>53</v>
      </c>
      <c r="C21" s="50" t="s">
        <v>64</v>
      </c>
      <c r="D21" s="70">
        <v>0</v>
      </c>
      <c r="E21" s="71">
        <v>0</v>
      </c>
    </row>
    <row r="22" spans="2:5" ht="12" thickBot="1" x14ac:dyDescent="0.2">
      <c r="B22" s="51" t="s">
        <v>54</v>
      </c>
      <c r="C22" s="52" t="s">
        <v>39</v>
      </c>
      <c r="D22" s="72">
        <v>0</v>
      </c>
      <c r="E22" s="73">
        <v>0</v>
      </c>
    </row>
    <row r="23" spans="2:5" ht="12" thickBot="1" x14ac:dyDescent="0.2"/>
    <row r="24" spans="2:5" ht="22.5" x14ac:dyDescent="0.15">
      <c r="B24" s="106" t="s">
        <v>71</v>
      </c>
      <c r="C24" s="107"/>
      <c r="D24" s="24" t="s">
        <v>25</v>
      </c>
      <c r="E24" s="25" t="s">
        <v>55</v>
      </c>
    </row>
    <row r="25" spans="2:5" ht="12" thickBot="1" x14ac:dyDescent="0.2">
      <c r="B25" s="51" t="s">
        <v>56</v>
      </c>
      <c r="C25" s="52" t="s">
        <v>72</v>
      </c>
      <c r="D25" s="72">
        <f>'standaard opleidingen'!D21</f>
        <v>0</v>
      </c>
      <c r="E25" s="73">
        <v>0</v>
      </c>
    </row>
  </sheetData>
  <protectedRanges>
    <protectedRange sqref="D25:E25" name="Bereik3"/>
    <protectedRange sqref="D6:E14" name="Bereik1"/>
    <protectedRange sqref="D17:E22" name="Bereik2"/>
  </protectedRanges>
  <mergeCells count="5">
    <mergeCell ref="B24:C24"/>
    <mergeCell ref="B1:C1"/>
    <mergeCell ref="B2:C2"/>
    <mergeCell ref="B5:C5"/>
    <mergeCell ref="B16:C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815FB-EBE4-4617-9006-F031EE70BEBD}">
  <dimension ref="A1:E13"/>
  <sheetViews>
    <sheetView workbookViewId="0">
      <selection activeCell="C48" sqref="C48"/>
    </sheetView>
  </sheetViews>
  <sheetFormatPr defaultRowHeight="11.25" x14ac:dyDescent="0.15"/>
  <cols>
    <col min="1" max="1" width="15.42578125" style="35" customWidth="1"/>
    <col min="2" max="2" width="6.85546875" style="35" customWidth="1"/>
    <col min="3" max="3" width="52.7109375" style="35" customWidth="1"/>
    <col min="4" max="5" width="18.85546875" style="35" customWidth="1"/>
    <col min="6" max="16384" width="9.140625" style="35"/>
  </cols>
  <sheetData>
    <row r="1" spans="1:5" ht="21" customHeight="1" x14ac:dyDescent="0.15">
      <c r="A1" s="32" t="s">
        <v>17</v>
      </c>
      <c r="B1" s="108" t="str">
        <f>Voorblad!B42</f>
        <v>EA Rijopleidingen chauffeurs</v>
      </c>
      <c r="C1" s="108"/>
    </row>
    <row r="2" spans="1:5" ht="19.899999999999999" customHeight="1" x14ac:dyDescent="0.15">
      <c r="A2" s="36" t="s">
        <v>18</v>
      </c>
      <c r="B2" s="109">
        <f>Voorblad!C48</f>
        <v>201865002018042</v>
      </c>
      <c r="C2" s="109"/>
    </row>
    <row r="3" spans="1:5" ht="29.45" customHeight="1" x14ac:dyDescent="0.15"/>
    <row r="4" spans="1:5" ht="12" thickBot="1" x14ac:dyDescent="0.2">
      <c r="A4" s="37"/>
      <c r="B4" s="37" t="s">
        <v>67</v>
      </c>
      <c r="C4" s="37"/>
    </row>
    <row r="5" spans="1:5" ht="33.75" x14ac:dyDescent="0.15">
      <c r="A5" s="35" t="s">
        <v>12</v>
      </c>
      <c r="B5" s="112" t="s">
        <v>21</v>
      </c>
      <c r="C5" s="113"/>
      <c r="D5" s="56" t="s">
        <v>19</v>
      </c>
      <c r="E5" s="56" t="s">
        <v>20</v>
      </c>
    </row>
    <row r="6" spans="1:5" ht="22.5" x14ac:dyDescent="0.15">
      <c r="B6" s="9" t="s">
        <v>12</v>
      </c>
      <c r="C6" s="12" t="s">
        <v>22</v>
      </c>
      <c r="D6" s="13"/>
      <c r="E6" s="14"/>
    </row>
    <row r="7" spans="1:5" ht="27.6" customHeight="1" x14ac:dyDescent="0.15">
      <c r="B7" s="9" t="s">
        <v>12</v>
      </c>
      <c r="C7" s="15"/>
      <c r="D7" s="57">
        <v>0</v>
      </c>
      <c r="E7" s="57">
        <v>0</v>
      </c>
    </row>
    <row r="8" spans="1:5" ht="27.6" customHeight="1" x14ac:dyDescent="0.15">
      <c r="B8" s="9" t="s">
        <v>12</v>
      </c>
      <c r="C8" s="15"/>
      <c r="D8" s="57">
        <v>0</v>
      </c>
      <c r="E8" s="57">
        <v>0</v>
      </c>
    </row>
    <row r="9" spans="1:5" ht="27.6" customHeight="1" x14ac:dyDescent="0.15">
      <c r="B9" s="8" t="s">
        <v>12</v>
      </c>
      <c r="C9" s="15"/>
      <c r="D9" s="57">
        <v>0</v>
      </c>
      <c r="E9" s="57">
        <v>0</v>
      </c>
    </row>
    <row r="10" spans="1:5" ht="27.6" customHeight="1" x14ac:dyDescent="0.15">
      <c r="B10" s="9" t="s">
        <v>12</v>
      </c>
      <c r="C10" s="15"/>
      <c r="D10" s="57">
        <v>0</v>
      </c>
      <c r="E10" s="57">
        <v>0</v>
      </c>
    </row>
    <row r="11" spans="1:5" ht="27.6" customHeight="1" x14ac:dyDescent="0.15">
      <c r="B11" s="9" t="s">
        <v>12</v>
      </c>
      <c r="C11" s="15"/>
      <c r="D11" s="57">
        <v>0</v>
      </c>
      <c r="E11" s="57">
        <v>0</v>
      </c>
    </row>
    <row r="12" spans="1:5" ht="27.6" customHeight="1" x14ac:dyDescent="0.15">
      <c r="B12" s="9" t="s">
        <v>12</v>
      </c>
      <c r="C12" s="15"/>
      <c r="D12" s="57">
        <v>0</v>
      </c>
      <c r="E12" s="57">
        <v>0</v>
      </c>
    </row>
    <row r="13" spans="1:5" ht="27.6" customHeight="1" thickBot="1" x14ac:dyDescent="0.2">
      <c r="B13" s="27" t="s">
        <v>12</v>
      </c>
      <c r="C13" s="16"/>
      <c r="D13" s="58">
        <v>0</v>
      </c>
      <c r="E13" s="58">
        <v>0</v>
      </c>
    </row>
  </sheetData>
  <protectedRanges>
    <protectedRange sqref="C7:E13" name="Bereik2"/>
    <protectedRange sqref="D6:E13" name="Bereik1_1_1"/>
  </protectedRanges>
  <mergeCells count="3">
    <mergeCell ref="B1:C1"/>
    <mergeCell ref="B2:C2"/>
    <mergeCell ref="B5:C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E4073-41A6-45AA-87F3-F0C4DF937C09}">
  <dimension ref="A1:G33"/>
  <sheetViews>
    <sheetView topLeftCell="A2" zoomScaleNormal="100" workbookViewId="0">
      <selection activeCell="C48" sqref="C48"/>
    </sheetView>
  </sheetViews>
  <sheetFormatPr defaultRowHeight="11.25" x14ac:dyDescent="0.15"/>
  <cols>
    <col min="1" max="1" width="13.42578125" style="35" customWidth="1"/>
    <col min="2" max="2" width="5" style="35" customWidth="1"/>
    <col min="3" max="3" width="72.7109375" style="35" customWidth="1"/>
    <col min="4" max="4" width="14.7109375" style="35" customWidth="1"/>
    <col min="5" max="5" width="19.28515625" style="35" customWidth="1"/>
    <col min="6" max="6" width="19" style="35" customWidth="1"/>
    <col min="7" max="7" width="17.7109375" style="35" customWidth="1"/>
    <col min="8" max="16384" width="9.140625" style="35"/>
  </cols>
  <sheetData>
    <row r="1" spans="1:7" x14ac:dyDescent="0.15">
      <c r="A1" s="32" t="s">
        <v>17</v>
      </c>
      <c r="B1" s="33" t="str">
        <f>Voorblad!B42</f>
        <v>EA Rijopleidingen chauffeurs</v>
      </c>
      <c r="C1" s="33"/>
      <c r="D1" s="34"/>
      <c r="E1" s="34"/>
    </row>
    <row r="2" spans="1:7" x14ac:dyDescent="0.15">
      <c r="A2" s="36" t="s">
        <v>18</v>
      </c>
      <c r="B2" s="109">
        <f>Voorblad!C48</f>
        <v>201865002018042</v>
      </c>
      <c r="C2" s="109"/>
      <c r="D2" s="109"/>
      <c r="E2" s="109"/>
    </row>
    <row r="5" spans="1:7" x14ac:dyDescent="0.15">
      <c r="A5" s="32" t="s">
        <v>23</v>
      </c>
      <c r="B5" s="32"/>
      <c r="C5" s="32"/>
    </row>
    <row r="7" spans="1:7" x14ac:dyDescent="0.15">
      <c r="A7" s="37"/>
    </row>
    <row r="8" spans="1:7" ht="12" thickBot="1" x14ac:dyDescent="0.2">
      <c r="B8" s="38" t="s">
        <v>68</v>
      </c>
      <c r="C8" s="37"/>
      <c r="D8" s="37"/>
      <c r="E8" s="37"/>
      <c r="F8" s="39"/>
      <c r="G8" s="40"/>
    </row>
    <row r="9" spans="1:7" ht="33.75" x14ac:dyDescent="0.15">
      <c r="B9" s="110" t="s">
        <v>57</v>
      </c>
      <c r="C9" s="111"/>
      <c r="D9" s="23" t="s">
        <v>24</v>
      </c>
      <c r="E9" s="24" t="s">
        <v>25</v>
      </c>
      <c r="F9" s="25" t="s">
        <v>26</v>
      </c>
      <c r="G9" s="40"/>
    </row>
    <row r="10" spans="1:7" x14ac:dyDescent="0.15">
      <c r="B10" s="8" t="s">
        <v>40</v>
      </c>
      <c r="C10" s="11" t="str">
        <f>'standaard opleidingen'!C6</f>
        <v>CCV-D1 (of gelijkwaardig) inclusief theorie- en praktijkexamen</v>
      </c>
      <c r="D10" s="17">
        <v>1</v>
      </c>
      <c r="E10" s="18">
        <f>'standaard opleidingen'!D6</f>
        <v>0</v>
      </c>
      <c r="F10" s="41">
        <f>E10*D10</f>
        <v>0</v>
      </c>
      <c r="G10" s="40"/>
    </row>
    <row r="11" spans="1:7" x14ac:dyDescent="0.15">
      <c r="B11" s="9" t="s">
        <v>41</v>
      </c>
      <c r="C11" s="11" t="str">
        <f>'standaard opleidingen'!C7</f>
        <v>CCV-D2 (of gelijkwaardig) inclusief praktijkexamen</v>
      </c>
      <c r="D11" s="17">
        <v>20</v>
      </c>
      <c r="E11" s="18">
        <f>'standaard opleidingen'!D7</f>
        <v>0</v>
      </c>
      <c r="F11" s="41">
        <f t="shared" ref="F11:F18" si="0">E11*D11</f>
        <v>0</v>
      </c>
      <c r="G11" s="40"/>
    </row>
    <row r="12" spans="1:7" ht="11.25" customHeight="1" x14ac:dyDescent="0.15">
      <c r="B12" s="8" t="s">
        <v>42</v>
      </c>
      <c r="C12" s="31" t="str">
        <f>'standaard opleidingen'!C8</f>
        <v>Versneld CCV-D1-opleiding (of gelijkwaardig) (2 dagen opleiding / 1 examen)</v>
      </c>
      <c r="D12" s="17">
        <v>5</v>
      </c>
      <c r="E12" s="18">
        <f>'standaard opleidingen'!D8</f>
        <v>0</v>
      </c>
      <c r="F12" s="41">
        <f t="shared" si="0"/>
        <v>0</v>
      </c>
      <c r="G12" s="40"/>
    </row>
    <row r="13" spans="1:7" ht="11.25" customHeight="1" x14ac:dyDescent="0.15">
      <c r="B13" s="9" t="s">
        <v>43</v>
      </c>
      <c r="C13" s="31" t="str">
        <f>'standaard opleidingen'!C9</f>
        <v>Versneld CCV-D2-opleiding (of gelijkwaardig) (2 dagen opleiding / 1 examen)</v>
      </c>
      <c r="D13" s="17">
        <v>3</v>
      </c>
      <c r="E13" s="18">
        <f>'standaard opleidingen'!D9</f>
        <v>0</v>
      </c>
      <c r="F13" s="41">
        <f t="shared" si="0"/>
        <v>0</v>
      </c>
      <c r="G13" s="40"/>
    </row>
    <row r="14" spans="1:7" x14ac:dyDescent="0.15">
      <c r="B14" s="8" t="s">
        <v>44</v>
      </c>
      <c r="C14" s="11" t="str">
        <f>'standaard opleidingen'!C10</f>
        <v>Applicatietraining praktijk per dag</v>
      </c>
      <c r="D14" s="17">
        <v>20</v>
      </c>
      <c r="E14" s="18">
        <f>'standaard opleidingen'!D10</f>
        <v>0</v>
      </c>
      <c r="F14" s="41">
        <f t="shared" si="0"/>
        <v>0</v>
      </c>
      <c r="G14" s="40"/>
    </row>
    <row r="15" spans="1:7" x14ac:dyDescent="0.15">
      <c r="B15" s="9" t="s">
        <v>45</v>
      </c>
      <c r="C15" s="11" t="str">
        <f>'standaard opleidingen'!C11</f>
        <v>Herexamen CCV-D1</v>
      </c>
      <c r="D15" s="17">
        <v>5</v>
      </c>
      <c r="E15" s="18">
        <f>'standaard opleidingen'!D11</f>
        <v>0</v>
      </c>
      <c r="F15" s="41">
        <f t="shared" si="0"/>
        <v>0</v>
      </c>
      <c r="G15" s="40"/>
    </row>
    <row r="16" spans="1:7" x14ac:dyDescent="0.15">
      <c r="B16" s="8" t="s">
        <v>46</v>
      </c>
      <c r="C16" s="11" t="str">
        <f>'standaard opleidingen'!C12</f>
        <v>Herexamen theorie CCV-D1</v>
      </c>
      <c r="D16" s="17">
        <v>5</v>
      </c>
      <c r="E16" s="18">
        <f>'standaard opleidingen'!D12</f>
        <v>0</v>
      </c>
      <c r="F16" s="41">
        <f t="shared" si="0"/>
        <v>0</v>
      </c>
      <c r="G16" s="40"/>
    </row>
    <row r="17" spans="2:7" x14ac:dyDescent="0.15">
      <c r="B17" s="9" t="s">
        <v>47</v>
      </c>
      <c r="C17" s="11" t="str">
        <f>'standaard opleidingen'!C13</f>
        <v>Herexamen CCV-D2</v>
      </c>
      <c r="D17" s="17">
        <v>10</v>
      </c>
      <c r="E17" s="18">
        <f>'standaard opleidingen'!D13</f>
        <v>0</v>
      </c>
      <c r="F17" s="41">
        <f t="shared" si="0"/>
        <v>0</v>
      </c>
      <c r="G17" s="40"/>
    </row>
    <row r="18" spans="2:7" ht="12" thickBot="1" x14ac:dyDescent="0.2">
      <c r="B18" s="27" t="s">
        <v>48</v>
      </c>
      <c r="C18" s="11" t="str">
        <f>'standaard opleidingen'!C14</f>
        <v>Extra begeleiding theorie-examen CCV-D1</v>
      </c>
      <c r="D18" s="19">
        <v>2</v>
      </c>
      <c r="E18" s="20">
        <f>'standaard opleidingen'!D14</f>
        <v>0</v>
      </c>
      <c r="F18" s="42">
        <f t="shared" si="0"/>
        <v>0</v>
      </c>
      <c r="G18" s="40"/>
    </row>
    <row r="19" spans="2:7" s="46" customFormat="1" ht="12" thickBot="1" x14ac:dyDescent="0.2">
      <c r="B19" s="29"/>
      <c r="C19" s="43"/>
      <c r="D19" s="43"/>
      <c r="E19" s="30" t="s">
        <v>12</v>
      </c>
      <c r="F19" s="44"/>
      <c r="G19" s="45"/>
    </row>
    <row r="20" spans="2:7" ht="33.75" x14ac:dyDescent="0.15">
      <c r="B20" s="110" t="s">
        <v>58</v>
      </c>
      <c r="C20" s="111"/>
      <c r="D20" s="23" t="s">
        <v>24</v>
      </c>
      <c r="E20" s="24" t="s">
        <v>25</v>
      </c>
      <c r="F20" s="25" t="s">
        <v>26</v>
      </c>
      <c r="G20" s="40"/>
    </row>
    <row r="21" spans="2:7" x14ac:dyDescent="0.15">
      <c r="B21" s="9" t="s">
        <v>49</v>
      </c>
      <c r="C21" s="47" t="str">
        <f>'standaard opleidingen'!C17</f>
        <v>1-daagse maatwerkopleiding</v>
      </c>
      <c r="D21" s="17">
        <v>20</v>
      </c>
      <c r="E21" s="18">
        <f>'standaard opleidingen'!D17</f>
        <v>0</v>
      </c>
      <c r="F21" s="41">
        <f t="shared" ref="F21:F26" si="1">E21*D21</f>
        <v>0</v>
      </c>
      <c r="G21" s="40"/>
    </row>
    <row r="22" spans="2:7" x14ac:dyDescent="0.15">
      <c r="B22" s="9" t="s">
        <v>50</v>
      </c>
      <c r="C22" s="47" t="str">
        <f>'standaard opleidingen'!C18</f>
        <v>2-daagse maatwerkopleiding in Nederland</v>
      </c>
      <c r="D22" s="17">
        <v>8</v>
      </c>
      <c r="E22" s="18">
        <f>'standaard opleidingen'!D18</f>
        <v>0</v>
      </c>
      <c r="F22" s="41">
        <f t="shared" si="1"/>
        <v>0</v>
      </c>
      <c r="G22" s="40"/>
    </row>
    <row r="23" spans="2:7" x14ac:dyDescent="0.15">
      <c r="B23" s="49" t="s">
        <v>51</v>
      </c>
      <c r="C23" s="47" t="str">
        <f>'standaard opleidingen'!C19</f>
        <v>2-daagse maatwerkopleiding in het buitenland</v>
      </c>
      <c r="D23" s="26">
        <v>11</v>
      </c>
      <c r="E23" s="18">
        <f>'standaard opleidingen'!D19</f>
        <v>0</v>
      </c>
      <c r="F23" s="41">
        <f t="shared" si="1"/>
        <v>0</v>
      </c>
      <c r="G23" s="40"/>
    </row>
    <row r="24" spans="2:7" x14ac:dyDescent="0.15">
      <c r="B24" s="49" t="s">
        <v>52</v>
      </c>
      <c r="C24" s="47" t="str">
        <f>'standaard opleidingen'!C20</f>
        <v>Rijvaardigheidsopleiding op circuit / slipcursus</v>
      </c>
      <c r="D24" s="26">
        <v>20</v>
      </c>
      <c r="E24" s="18">
        <f>'standaard opleidingen'!D20</f>
        <v>0</v>
      </c>
      <c r="F24" s="41">
        <f t="shared" si="1"/>
        <v>0</v>
      </c>
      <c r="G24" s="40"/>
    </row>
    <row r="25" spans="2:7" x14ac:dyDescent="0.15">
      <c r="B25" s="49" t="s">
        <v>53</v>
      </c>
      <c r="C25" s="47" t="str">
        <f>'standaard opleidingen'!C21</f>
        <v>Geschiktheidsopleiding (halve dag)</v>
      </c>
      <c r="D25" s="26">
        <v>3</v>
      </c>
      <c r="E25" s="18">
        <f>'standaard opleidingen'!D21</f>
        <v>0</v>
      </c>
      <c r="F25" s="41">
        <f t="shared" si="1"/>
        <v>0</v>
      </c>
      <c r="G25" s="40"/>
    </row>
    <row r="26" spans="2:7" ht="12" thickBot="1" x14ac:dyDescent="0.2">
      <c r="B26" s="51" t="s">
        <v>54</v>
      </c>
      <c r="C26" s="47" t="str">
        <f>'standaard opleidingen'!C22</f>
        <v>Extra ondersteuning bij examenvrees</v>
      </c>
      <c r="D26" s="19">
        <v>5</v>
      </c>
      <c r="E26" s="20">
        <f>'standaard opleidingen'!D22</f>
        <v>0</v>
      </c>
      <c r="F26" s="42">
        <f t="shared" si="1"/>
        <v>0</v>
      </c>
      <c r="G26" s="40"/>
    </row>
    <row r="27" spans="2:7" ht="12" thickBot="1" x14ac:dyDescent="0.2">
      <c r="B27" s="38"/>
      <c r="C27" s="37"/>
      <c r="D27" s="37"/>
      <c r="E27" s="21" t="s">
        <v>12</v>
      </c>
      <c r="F27" s="53"/>
      <c r="G27" s="40"/>
    </row>
    <row r="28" spans="2:7" ht="33.75" x14ac:dyDescent="0.15">
      <c r="B28" s="106" t="s">
        <v>71</v>
      </c>
      <c r="C28" s="107"/>
      <c r="D28" s="24" t="s">
        <v>24</v>
      </c>
      <c r="E28" s="24" t="s">
        <v>25</v>
      </c>
      <c r="F28" s="25" t="s">
        <v>26</v>
      </c>
      <c r="G28" s="40"/>
    </row>
    <row r="29" spans="2:7" ht="12" thickBot="1" x14ac:dyDescent="0.2">
      <c r="B29" s="51" t="s">
        <v>56</v>
      </c>
      <c r="C29" s="52" t="str">
        <f>'standaard opleidingen'!C25</f>
        <v>4-daagse Maatwerklesplan</v>
      </c>
      <c r="D29" s="22">
        <v>20</v>
      </c>
      <c r="E29" s="20">
        <f>'standaard opleidingen'!D25</f>
        <v>0</v>
      </c>
      <c r="F29" s="42">
        <f t="shared" ref="F29" si="2">E29*D29</f>
        <v>0</v>
      </c>
      <c r="G29" s="40"/>
    </row>
    <row r="30" spans="2:7" ht="12" thickBot="1" x14ac:dyDescent="0.2">
      <c r="B30" s="38"/>
      <c r="C30" s="37"/>
      <c r="D30" s="37"/>
      <c r="E30" s="28"/>
      <c r="F30" s="53"/>
      <c r="G30" s="40"/>
    </row>
    <row r="31" spans="2:7" ht="12" thickBot="1" x14ac:dyDescent="0.2">
      <c r="B31" s="54"/>
      <c r="C31" s="114" t="s">
        <v>27</v>
      </c>
      <c r="D31" s="114"/>
      <c r="E31" s="115"/>
      <c r="F31" s="55">
        <f>SUM(F10:F18)+SUM(F21:F26)+F29</f>
        <v>0</v>
      </c>
      <c r="G31" s="40"/>
    </row>
    <row r="32" spans="2:7" x14ac:dyDescent="0.15">
      <c r="B32" s="38"/>
      <c r="C32" s="37"/>
      <c r="D32" s="37"/>
      <c r="E32" s="37"/>
      <c r="F32" s="39"/>
      <c r="G32" s="40"/>
    </row>
    <row r="33" spans="2:7" x14ac:dyDescent="0.15">
      <c r="B33" s="38"/>
      <c r="C33" s="37"/>
      <c r="D33" s="37"/>
      <c r="E33" s="37"/>
      <c r="F33" s="39"/>
      <c r="G33" s="40"/>
    </row>
  </sheetData>
  <mergeCells count="5">
    <mergeCell ref="B2:E2"/>
    <mergeCell ref="B9:C9"/>
    <mergeCell ref="C31:E31"/>
    <mergeCell ref="B20:C20"/>
    <mergeCell ref="B28:C28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Voorblad</vt:lpstr>
      <vt:lpstr>standaard opleidingen</vt:lpstr>
      <vt:lpstr>overige opleidingen</vt:lpstr>
      <vt:lpstr>rekenblad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Nas, Roy de</dc:creator>
  <cp:lastModifiedBy>Nas, Roy de</cp:lastModifiedBy>
  <dcterms:created xsi:type="dcterms:W3CDTF">2025-08-04T12:02:37Z</dcterms:created>
  <dcterms:modified xsi:type="dcterms:W3CDTF">2025-09-02T12:17:54Z</dcterms:modified>
</cp:coreProperties>
</file>